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xl/webextensions/taskpanes.xml" ContentType="application/vnd.ms-office.webextensiontaskpanes+xml"/>
  <Override PartName="/xl/webextensions/webextension1.xml" ContentType="application/vnd.ms-office.webextensi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11/relationships/webextensiontaskpanes" Target="xl/webextensions/taskpanes.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166925"/>
  <mc:AlternateContent xmlns:mc="http://schemas.openxmlformats.org/markup-compatibility/2006">
    <mc:Choice Requires="x15">
      <x15ac:absPath xmlns:x15ac="http://schemas.microsoft.com/office/spreadsheetml/2010/11/ac" url="G:\DSF\marches\1.ORGA.-PLANIF\1.Planification achats\"/>
    </mc:Choice>
  </mc:AlternateContent>
  <xr:revisionPtr revIDLastSave="0" documentId="13_ncr:1_{C20C220B-EFE8-456C-8B0E-328B63A00901}" xr6:coauthVersionLast="47" xr6:coauthVersionMax="47" xr10:uidLastSave="{00000000-0000-0000-0000-000000000000}"/>
  <bookViews>
    <workbookView xWindow="-120" yWindow="-120" windowWidth="51840" windowHeight="21120" activeTab="1" xr2:uid="{5BED9D7C-F4F4-4149-A30E-1EBA04037589}"/>
  </bookViews>
  <sheets>
    <sheet name="📋 Page de Garde" sheetId="14" r:id="rId1"/>
    <sheet name="📊 SYNTHÈSE TOUS MARCHÉS" sheetId="15" r:id="rId2"/>
    <sheet name="📦 APPRO. GÉNÉRAUX" sheetId="1" r:id="rId3"/>
    <sheet name="🏗️ BÂTIMENTS &amp; TRAVAUX" sheetId="2" r:id="rId4"/>
    <sheet name="⚙️ MÉCANIQUE &amp; ATELIER" sheetId="3" r:id="rId5"/>
    <sheet name="🧪 CHIMIE &amp; BIOLOGIE" sheetId="4" r:id="rId6"/>
    <sheet name="📣 COMMUNICATION &amp; CULTURE" sheetId="5" r:id="rId7"/>
    <sheet name="✈️ DÉPLACEMENTS &amp; LOGIST." sheetId="6" r:id="rId8"/>
    <sheet name="📋 ÉTUDES, CONSEILS &amp; RH" sheetId="7" r:id="rId9"/>
    <sheet name="💻 INFORMATIQUE &amp; AUDIO." sheetId="8" r:id="rId10"/>
    <sheet name="🛡️ HYGIÈNE &amp; SÉCURITÉ" sheetId="9" r:id="rId11"/>
    <sheet name="🔬 INSTRUMENTS SCIENT." sheetId="10" r:id="rId12"/>
    <sheet name="🐁 EXPÉRIMENTATION" sheetId="11" r:id="rId13"/>
    <sheet name="🏥 SANTÉ &amp; MÉDICAL" sheetId="12" r:id="rId14"/>
    <sheet name="Familles Achats &amp; Code nacre" sheetId="20" r:id="rId15"/>
  </sheets>
  <externalReferences>
    <externalReference r:id="rId16"/>
  </externalReferences>
  <definedNames>
    <definedName name="_xlnm._FilterDatabase" localSheetId="1" hidden="1">'📊 SYNTHÈSE TOUS MARCHÉS'!$C$1:$X$999</definedName>
    <definedName name="Methode_analytique">#REF!</definedName>
    <definedName name="N">'[1]4500004731'!$J$2:$U$26</definedName>
    <definedName name="Profils">#REF!</definedName>
    <definedName name="Validé">#REF!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A11" i="12" l="1"/>
  <c r="A10" i="12"/>
  <c r="A9" i="12"/>
  <c r="A8" i="12"/>
  <c r="A7" i="12"/>
  <c r="A6" i="12"/>
  <c r="A11" i="11"/>
  <c r="A10" i="11"/>
  <c r="A9" i="11"/>
  <c r="A8" i="11"/>
  <c r="A7" i="11"/>
  <c r="A6" i="11"/>
  <c r="A21" i="10"/>
  <c r="A20" i="10"/>
  <c r="A19" i="10"/>
  <c r="A18" i="10"/>
  <c r="A17" i="10"/>
  <c r="A16" i="10"/>
  <c r="A15" i="10"/>
  <c r="A14" i="10"/>
  <c r="A13" i="10"/>
  <c r="A12" i="10"/>
  <c r="A11" i="10"/>
  <c r="A10" i="10"/>
  <c r="A9" i="10"/>
  <c r="A8" i="10"/>
  <c r="A7" i="10"/>
  <c r="A6" i="10"/>
  <c r="A8" i="9"/>
  <c r="A7" i="9"/>
  <c r="A6" i="9"/>
  <c r="A99" i="8"/>
  <c r="A98" i="8"/>
  <c r="A97" i="8"/>
  <c r="A96" i="8"/>
  <c r="A95" i="8"/>
  <c r="A94" i="8"/>
  <c r="A93" i="8"/>
  <c r="A92" i="8"/>
  <c r="A91" i="8"/>
  <c r="A90" i="8"/>
  <c r="A89" i="8"/>
  <c r="A88" i="8"/>
  <c r="A87" i="8"/>
  <c r="A86" i="8"/>
  <c r="A85" i="8"/>
  <c r="A84" i="8"/>
  <c r="A83" i="8"/>
  <c r="A82" i="8"/>
  <c r="A81" i="8"/>
  <c r="A80" i="8"/>
  <c r="A79" i="8"/>
  <c r="A78" i="8"/>
  <c r="A77" i="8"/>
  <c r="A76" i="8"/>
  <c r="A75" i="8"/>
  <c r="A74" i="8"/>
  <c r="A73" i="8"/>
  <c r="A72" i="8"/>
  <c r="A71" i="8"/>
  <c r="A70" i="8"/>
  <c r="A69" i="8"/>
  <c r="A68" i="8"/>
  <c r="A67" i="8"/>
  <c r="A66" i="8"/>
  <c r="A65" i="8"/>
  <c r="A64" i="8"/>
  <c r="A63" i="8"/>
  <c r="A62" i="8"/>
  <c r="A61" i="8"/>
  <c r="A60" i="8"/>
  <c r="A59" i="8"/>
  <c r="A58" i="8"/>
  <c r="A57" i="8"/>
  <c r="A56" i="8"/>
  <c r="A55" i="8"/>
  <c r="A54" i="8"/>
  <c r="A53" i="8"/>
  <c r="A52" i="8"/>
  <c r="A51" i="8"/>
  <c r="A50" i="8"/>
  <c r="A49" i="8"/>
  <c r="A48" i="8"/>
  <c r="A47" i="8"/>
  <c r="A46" i="8"/>
  <c r="A45" i="8"/>
  <c r="A44" i="8"/>
  <c r="A43" i="8"/>
  <c r="A42" i="8"/>
  <c r="A41" i="8"/>
  <c r="A40" i="8"/>
  <c r="A39" i="8"/>
  <c r="A38" i="8"/>
  <c r="A37" i="8"/>
  <c r="A36" i="8"/>
  <c r="A35" i="8"/>
  <c r="A34" i="8"/>
  <c r="A33" i="8"/>
  <c r="A32" i="8"/>
  <c r="A31" i="8"/>
  <c r="A30" i="8"/>
  <c r="A29" i="8"/>
  <c r="A28" i="8"/>
  <c r="A27" i="8"/>
  <c r="A26" i="8"/>
  <c r="A25" i="8"/>
  <c r="A24" i="8"/>
  <c r="A23" i="8"/>
  <c r="A22" i="8"/>
  <c r="A21" i="8"/>
  <c r="A20" i="8"/>
  <c r="A19" i="8"/>
  <c r="A18" i="8"/>
  <c r="A17" i="8"/>
  <c r="A16" i="8"/>
  <c r="A15" i="8"/>
  <c r="A14" i="8"/>
  <c r="A13" i="8"/>
  <c r="A12" i="8"/>
  <c r="A11" i="8"/>
  <c r="A10" i="8"/>
  <c r="A9" i="8"/>
  <c r="A8" i="8"/>
  <c r="A7" i="8"/>
  <c r="A6" i="8"/>
  <c r="A38" i="7"/>
  <c r="A37" i="7"/>
  <c r="A36" i="7"/>
  <c r="A34" i="7"/>
  <c r="A33" i="7"/>
  <c r="A32" i="7"/>
  <c r="A31" i="7"/>
  <c r="A30" i="7"/>
  <c r="A29" i="7"/>
  <c r="A28" i="7"/>
  <c r="A27" i="7"/>
  <c r="A26" i="7"/>
  <c r="A25" i="7"/>
  <c r="A24" i="7"/>
  <c r="A23" i="7"/>
  <c r="A22" i="7"/>
  <c r="A21" i="7"/>
  <c r="A20" i="7"/>
  <c r="A19" i="7"/>
  <c r="A18" i="7"/>
  <c r="A17" i="7"/>
  <c r="A16" i="7"/>
  <c r="A15" i="7"/>
  <c r="A14" i="7"/>
  <c r="A13" i="7"/>
  <c r="A12" i="7"/>
  <c r="A11" i="7"/>
  <c r="A10" i="7"/>
  <c r="A9" i="7"/>
  <c r="A8" i="7"/>
  <c r="A7" i="7"/>
  <c r="A6" i="7"/>
  <c r="A12" i="6"/>
  <c r="A11" i="6"/>
  <c r="A10" i="6"/>
  <c r="A9" i="6"/>
  <c r="A8" i="6"/>
  <c r="A7" i="6"/>
  <c r="A6" i="6"/>
  <c r="A41" i="5"/>
  <c r="A40" i="5"/>
  <c r="A39" i="5"/>
  <c r="A38" i="5"/>
  <c r="A37" i="5"/>
  <c r="A36" i="5"/>
  <c r="A35" i="5"/>
  <c r="A34" i="5"/>
  <c r="A33" i="5"/>
  <c r="A32" i="5"/>
  <c r="A31" i="5"/>
  <c r="A30" i="5"/>
  <c r="A29" i="5"/>
  <c r="A28" i="5"/>
  <c r="A27" i="5"/>
  <c r="A26" i="5"/>
  <c r="A25" i="5"/>
  <c r="A24" i="5"/>
  <c r="A23" i="5"/>
  <c r="A22" i="5"/>
  <c r="A21" i="5"/>
  <c r="A20" i="5"/>
  <c r="A19" i="5"/>
  <c r="A18" i="5"/>
  <c r="A17" i="5"/>
  <c r="A16" i="5"/>
  <c r="A15" i="5"/>
  <c r="A14" i="5"/>
  <c r="A13" i="5"/>
  <c r="A12" i="5"/>
  <c r="A11" i="5"/>
  <c r="A10" i="5"/>
  <c r="A9" i="5"/>
  <c r="A8" i="5"/>
  <c r="A7" i="5"/>
  <c r="A6" i="5"/>
  <c r="A11" i="4"/>
  <c r="A10" i="4"/>
  <c r="A9" i="4"/>
  <c r="A8" i="4"/>
  <c r="A7" i="4"/>
  <c r="A6" i="4"/>
  <c r="A10" i="3"/>
  <c r="A9" i="3"/>
  <c r="A8" i="3"/>
  <c r="A7" i="3"/>
  <c r="A6" i="3"/>
  <c r="A5" i="3"/>
  <c r="A237" i="2"/>
  <c r="A236" i="2"/>
  <c r="A235" i="2"/>
  <c r="A234" i="2"/>
  <c r="A233" i="2"/>
  <c r="A232" i="2"/>
  <c r="A231" i="2"/>
  <c r="A230" i="2"/>
  <c r="A229" i="2"/>
  <c r="A228" i="2"/>
  <c r="A227" i="2"/>
  <c r="A226" i="2"/>
  <c r="A225" i="2"/>
  <c r="A224" i="2"/>
  <c r="A223" i="2"/>
  <c r="A222" i="2"/>
  <c r="A221" i="2"/>
  <c r="A220" i="2"/>
  <c r="A219" i="2"/>
  <c r="A218" i="2"/>
  <c r="A217" i="2"/>
  <c r="A216" i="2"/>
  <c r="A215" i="2"/>
  <c r="A214" i="2"/>
  <c r="A213" i="2"/>
  <c r="A212" i="2"/>
  <c r="A211" i="2"/>
  <c r="A210" i="2"/>
  <c r="A209" i="2"/>
  <c r="A208" i="2"/>
  <c r="A207" i="2"/>
  <c r="A206" i="2"/>
  <c r="A205" i="2"/>
  <c r="A204" i="2"/>
  <c r="A203" i="2"/>
  <c r="A202" i="2"/>
  <c r="A201" i="2"/>
  <c r="A200" i="2"/>
  <c r="A199" i="2"/>
  <c r="A198" i="2"/>
  <c r="A197" i="2"/>
  <c r="A196" i="2"/>
  <c r="A195" i="2"/>
  <c r="A194" i="2"/>
  <c r="A193" i="2"/>
  <c r="A192" i="2"/>
  <c r="A191" i="2"/>
  <c r="A190" i="2"/>
  <c r="A189" i="2"/>
  <c r="A188" i="2"/>
  <c r="A187" i="2"/>
  <c r="A186" i="2"/>
  <c r="A185" i="2"/>
  <c r="A184" i="2"/>
  <c r="A183" i="2"/>
  <c r="A182" i="2"/>
  <c r="A181" i="2"/>
  <c r="A180" i="2"/>
  <c r="A179" i="2"/>
  <c r="A178" i="2"/>
  <c r="A177" i="2"/>
  <c r="A176" i="2"/>
  <c r="A175" i="2"/>
  <c r="A174" i="2"/>
  <c r="A173" i="2"/>
  <c r="A172" i="2"/>
  <c r="A171" i="2"/>
  <c r="A170" i="2"/>
  <c r="A169" i="2"/>
  <c r="A168" i="2"/>
  <c r="A167" i="2"/>
  <c r="A166" i="2"/>
  <c r="A165" i="2"/>
  <c r="A164" i="2"/>
  <c r="A163" i="2"/>
  <c r="A162" i="2"/>
  <c r="A161" i="2"/>
  <c r="A160" i="2"/>
  <c r="A159" i="2"/>
  <c r="A158" i="2"/>
  <c r="A157" i="2"/>
  <c r="A156" i="2"/>
  <c r="A155" i="2"/>
  <c r="A154" i="2"/>
  <c r="A153" i="2"/>
  <c r="A152" i="2"/>
  <c r="A151" i="2"/>
  <c r="A150" i="2"/>
  <c r="A149" i="2"/>
  <c r="A148" i="2"/>
  <c r="A147" i="2"/>
  <c r="A146" i="2"/>
  <c r="A145" i="2"/>
  <c r="A144" i="2"/>
  <c r="A143" i="2"/>
  <c r="A142" i="2"/>
  <c r="A141" i="2"/>
  <c r="A140" i="2"/>
  <c r="A139" i="2"/>
  <c r="A138" i="2"/>
  <c r="A137" i="2"/>
  <c r="A136" i="2"/>
  <c r="A135" i="2"/>
  <c r="A134" i="2"/>
  <c r="A133" i="2"/>
  <c r="A132" i="2"/>
  <c r="A131" i="2"/>
  <c r="A130" i="2"/>
  <c r="A129" i="2"/>
  <c r="A128" i="2"/>
  <c r="A127" i="2"/>
  <c r="A126" i="2"/>
  <c r="A125" i="2"/>
  <c r="A124" i="2"/>
  <c r="A123" i="2"/>
  <c r="A121" i="2"/>
  <c r="A120" i="2"/>
  <c r="A118" i="2"/>
  <c r="A117" i="2"/>
  <c r="A116" i="2"/>
  <c r="A115" i="2"/>
  <c r="A114" i="2"/>
  <c r="A113" i="2"/>
  <c r="A112" i="2"/>
  <c r="A111" i="2"/>
  <c r="A110" i="2"/>
  <c r="A109" i="2"/>
  <c r="A108" i="2"/>
  <c r="A107" i="2"/>
  <c r="A106" i="2"/>
  <c r="A105" i="2"/>
  <c r="A104" i="2"/>
  <c r="A103" i="2"/>
  <c r="A102" i="2"/>
  <c r="A101" i="2"/>
  <c r="A100" i="2"/>
  <c r="A99" i="2"/>
  <c r="A98" i="2"/>
  <c r="A97" i="2"/>
  <c r="A96" i="2"/>
  <c r="A95" i="2"/>
  <c r="A94" i="2"/>
  <c r="A93" i="2"/>
  <c r="A92" i="2"/>
  <c r="A91" i="2"/>
  <c r="A90" i="2"/>
  <c r="A89" i="2"/>
  <c r="A88" i="2"/>
  <c r="A87" i="2"/>
  <c r="A86" i="2"/>
  <c r="A85" i="2"/>
  <c r="A84" i="2"/>
  <c r="A83" i="2"/>
  <c r="A82" i="2"/>
  <c r="A81" i="2"/>
  <c r="A80" i="2"/>
  <c r="A79" i="2"/>
  <c r="A78" i="2"/>
  <c r="A77" i="2"/>
  <c r="A76" i="2"/>
  <c r="A75" i="2"/>
  <c r="A74" i="2"/>
  <c r="A73" i="2"/>
  <c r="A72" i="2"/>
  <c r="A71" i="2"/>
  <c r="A70" i="2"/>
  <c r="A69" i="2"/>
  <c r="A68" i="2"/>
  <c r="A67" i="2"/>
  <c r="A66" i="2"/>
  <c r="A65" i="2"/>
  <c r="A64" i="2"/>
  <c r="A63" i="2"/>
  <c r="A62" i="2"/>
  <c r="A61" i="2"/>
  <c r="A60" i="2"/>
  <c r="A59" i="2"/>
  <c r="A58" i="2"/>
  <c r="A57" i="2"/>
  <c r="A56" i="2"/>
  <c r="A55" i="2"/>
  <c r="A54" i="2"/>
  <c r="A53" i="2"/>
  <c r="A52" i="2"/>
  <c r="A51" i="2"/>
  <c r="A50" i="2"/>
  <c r="A49" i="2"/>
  <c r="A48" i="2"/>
  <c r="A47" i="2"/>
  <c r="A46" i="2"/>
  <c r="A45" i="2"/>
  <c r="A44" i="2"/>
  <c r="A43" i="2"/>
  <c r="A42" i="2"/>
  <c r="A41" i="2"/>
  <c r="A40" i="2"/>
  <c r="A39" i="2"/>
  <c r="A38" i="2"/>
  <c r="A37" i="2"/>
  <c r="A36" i="2"/>
  <c r="A35" i="2"/>
  <c r="A34" i="2"/>
  <c r="A33" i="2"/>
  <c r="A32" i="2"/>
  <c r="A31" i="2"/>
  <c r="A30" i="2"/>
  <c r="A29" i="2"/>
  <c r="A28" i="2"/>
  <c r="A27" i="2"/>
  <c r="A26" i="2"/>
  <c r="A25" i="2"/>
  <c r="A24" i="2"/>
  <c r="A23" i="2"/>
  <c r="A22" i="2"/>
  <c r="A21" i="2"/>
  <c r="A20" i="2"/>
  <c r="A19" i="2"/>
  <c r="A18" i="2"/>
  <c r="A17" i="2"/>
  <c r="A16" i="2"/>
  <c r="A15" i="2"/>
  <c r="A14" i="2"/>
  <c r="A13" i="2"/>
  <c r="A12" i="2"/>
  <c r="A11" i="2"/>
  <c r="A10" i="2"/>
  <c r="A9" i="2"/>
  <c r="A8" i="2"/>
  <c r="A7" i="2"/>
  <c r="A6" i="2"/>
  <c r="A71" i="1"/>
  <c r="A70" i="1"/>
  <c r="A69" i="1"/>
  <c r="A68" i="1"/>
  <c r="A67" i="1"/>
  <c r="A66" i="1"/>
  <c r="A65" i="1"/>
  <c r="A64" i="1"/>
  <c r="A63" i="1"/>
  <c r="A62" i="1"/>
  <c r="A61" i="1"/>
  <c r="A60" i="1"/>
  <c r="A59" i="1"/>
  <c r="A58" i="1"/>
  <c r="A57" i="1"/>
  <c r="A56" i="1"/>
  <c r="A55" i="1"/>
  <c r="A54" i="1"/>
  <c r="A53" i="1"/>
  <c r="A52" i="1"/>
  <c r="A51" i="1"/>
  <c r="A50" i="1"/>
  <c r="A49" i="1"/>
  <c r="A48" i="1"/>
  <c r="A47" i="1"/>
  <c r="A46" i="1"/>
  <c r="A45" i="1"/>
  <c r="A44" i="1"/>
  <c r="A43" i="1"/>
  <c r="A42" i="1"/>
  <c r="A41" i="1"/>
  <c r="A40" i="1"/>
  <c r="A39" i="1"/>
  <c r="A38" i="1"/>
  <c r="A37" i="1"/>
  <c r="A36" i="1"/>
  <c r="A35" i="1"/>
  <c r="A34" i="1"/>
  <c r="A33" i="1"/>
  <c r="A32" i="1"/>
  <c r="A31" i="1"/>
  <c r="A30" i="1"/>
  <c r="A29" i="1"/>
  <c r="A28" i="1"/>
  <c r="A27" i="1"/>
  <c r="A26" i="1"/>
  <c r="A25" i="1"/>
  <c r="A24" i="1"/>
  <c r="A23" i="1"/>
  <c r="A22" i="1"/>
  <c r="A21" i="1"/>
  <c r="A20" i="1"/>
  <c r="A19" i="1"/>
  <c r="A18" i="1"/>
  <c r="A17" i="1"/>
  <c r="A16" i="1"/>
  <c r="A15" i="1"/>
  <c r="A14" i="1"/>
  <c r="A13" i="1"/>
  <c r="A12" i="1"/>
  <c r="A11" i="1"/>
  <c r="A10" i="1"/>
  <c r="A9" i="1"/>
  <c r="A8" i="1"/>
  <c r="A7" i="1"/>
  <c r="A6" i="1"/>
  <c r="A512" i="15"/>
  <c r="A511" i="15"/>
  <c r="A510" i="15"/>
  <c r="A509" i="15"/>
  <c r="A508" i="15"/>
  <c r="A507" i="15"/>
  <c r="A506" i="15"/>
  <c r="A505" i="15"/>
  <c r="A504" i="15"/>
  <c r="A503" i="15"/>
  <c r="A502" i="15"/>
  <c r="A501" i="15"/>
  <c r="A500" i="15"/>
  <c r="A499" i="15"/>
  <c r="A498" i="15"/>
  <c r="A497" i="15"/>
  <c r="A496" i="15"/>
  <c r="A495" i="15"/>
  <c r="A494" i="15"/>
  <c r="A493" i="15"/>
  <c r="A492" i="15"/>
  <c r="A491" i="15"/>
  <c r="A490" i="15"/>
  <c r="A489" i="15"/>
  <c r="A488" i="15"/>
  <c r="A487" i="15"/>
  <c r="A486" i="15"/>
  <c r="A485" i="15"/>
  <c r="A484" i="15"/>
  <c r="A483" i="15"/>
  <c r="A482" i="15"/>
  <c r="A481" i="15"/>
  <c r="A480" i="15"/>
  <c r="A479" i="15"/>
  <c r="A478" i="15"/>
  <c r="A477" i="15"/>
  <c r="A476" i="15"/>
  <c r="A475" i="15"/>
  <c r="A474" i="15"/>
  <c r="A473" i="15"/>
  <c r="A472" i="15"/>
  <c r="A471" i="15"/>
  <c r="A470" i="15"/>
  <c r="A469" i="15"/>
  <c r="A468" i="15"/>
  <c r="A467" i="15"/>
  <c r="A466" i="15"/>
  <c r="A465" i="15"/>
  <c r="A464" i="15"/>
  <c r="A463" i="15"/>
  <c r="A462" i="15"/>
  <c r="A461" i="15"/>
  <c r="A460" i="15"/>
  <c r="A459" i="15"/>
  <c r="A458" i="15"/>
  <c r="A457" i="15"/>
  <c r="A456" i="15"/>
  <c r="A455" i="15"/>
  <c r="A454" i="15"/>
  <c r="A453" i="15"/>
  <c r="A452" i="15"/>
  <c r="A451" i="15"/>
  <c r="A450" i="15"/>
  <c r="A449" i="15"/>
  <c r="A448" i="15"/>
  <c r="A447" i="15"/>
  <c r="A446" i="15"/>
  <c r="A445" i="15"/>
  <c r="A444" i="15"/>
  <c r="A443" i="15"/>
  <c r="A442" i="15"/>
  <c r="A441" i="15"/>
  <c r="A440" i="15"/>
  <c r="A439" i="15"/>
  <c r="A438" i="15"/>
  <c r="A437" i="15"/>
  <c r="A436" i="15"/>
  <c r="A435" i="15"/>
  <c r="A434" i="15"/>
  <c r="A433" i="15"/>
  <c r="A432" i="15"/>
  <c r="A431" i="15"/>
  <c r="A430" i="15"/>
  <c r="A429" i="15"/>
  <c r="A428" i="15"/>
  <c r="A427" i="15"/>
  <c r="A426" i="15"/>
  <c r="A425" i="15"/>
  <c r="A424" i="15"/>
  <c r="A423" i="15"/>
  <c r="A422" i="15"/>
  <c r="A421" i="15"/>
  <c r="A420" i="15"/>
  <c r="A419" i="15"/>
  <c r="A418" i="15"/>
  <c r="A417" i="15"/>
  <c r="A416" i="15"/>
  <c r="A415" i="15"/>
  <c r="A414" i="15"/>
  <c r="A413" i="15"/>
  <c r="A412" i="15"/>
  <c r="A411" i="15"/>
  <c r="A410" i="15"/>
  <c r="A409" i="15"/>
  <c r="A408" i="15"/>
  <c r="A407" i="15"/>
  <c r="A406" i="15"/>
  <c r="A405" i="15"/>
  <c r="A404" i="15"/>
  <c r="A403" i="15"/>
  <c r="A402" i="15"/>
  <c r="A401" i="15"/>
  <c r="A400" i="15"/>
  <c r="A399" i="15"/>
  <c r="A398" i="15"/>
  <c r="A397" i="15"/>
  <c r="A396" i="15"/>
  <c r="A395" i="15"/>
  <c r="A394" i="15"/>
  <c r="A393" i="15"/>
  <c r="A392" i="15"/>
  <c r="A391" i="15"/>
  <c r="A390" i="15"/>
  <c r="A389" i="15"/>
  <c r="A388" i="15"/>
  <c r="A387" i="15"/>
  <c r="A386" i="15"/>
  <c r="A385" i="15"/>
  <c r="A384" i="15"/>
  <c r="A383" i="15"/>
  <c r="A381" i="15"/>
  <c r="A380" i="15"/>
  <c r="A379" i="15"/>
  <c r="A378" i="15"/>
  <c r="A377" i="15"/>
  <c r="A376" i="15"/>
  <c r="A375" i="15"/>
  <c r="A374" i="15"/>
  <c r="A373" i="15"/>
  <c r="A372" i="15"/>
  <c r="A371" i="15"/>
  <c r="A370" i="15"/>
  <c r="A369" i="15"/>
  <c r="A368" i="15"/>
  <c r="A367" i="15"/>
  <c r="A366" i="15"/>
  <c r="A365" i="15"/>
  <c r="A364" i="15"/>
  <c r="A363" i="15"/>
  <c r="A362" i="15"/>
  <c r="A361" i="15"/>
  <c r="A360" i="15"/>
  <c r="A359" i="15"/>
  <c r="A358" i="15"/>
  <c r="A357" i="15"/>
  <c r="A356" i="15"/>
  <c r="A355" i="15"/>
  <c r="A354" i="15"/>
  <c r="A353" i="15"/>
  <c r="A352" i="15"/>
  <c r="A351" i="15"/>
  <c r="A350" i="15"/>
  <c r="A349" i="15"/>
  <c r="A348" i="15"/>
  <c r="A347" i="15"/>
  <c r="A346" i="15"/>
  <c r="A345" i="15"/>
  <c r="A344" i="15"/>
  <c r="A343" i="15"/>
  <c r="A342" i="15"/>
  <c r="A341" i="15"/>
  <c r="A340" i="15"/>
  <c r="A339" i="15"/>
  <c r="A338" i="15"/>
  <c r="A337" i="15"/>
  <c r="A336" i="15"/>
  <c r="A335" i="15"/>
  <c r="A334" i="15"/>
  <c r="A333" i="15"/>
  <c r="A332" i="15"/>
  <c r="A331" i="15"/>
  <c r="A330" i="15"/>
  <c r="A329" i="15"/>
  <c r="A328" i="15"/>
  <c r="A327" i="15"/>
  <c r="A326" i="15"/>
  <c r="A325" i="15"/>
  <c r="A324" i="15"/>
  <c r="A323" i="15"/>
  <c r="A322" i="15"/>
  <c r="A321" i="15"/>
  <c r="A320" i="15"/>
  <c r="A319" i="15"/>
  <c r="A318" i="15"/>
  <c r="A317" i="15"/>
  <c r="A316" i="15"/>
  <c r="A315" i="15"/>
  <c r="A314" i="15"/>
  <c r="A313" i="15"/>
  <c r="A312" i="15"/>
  <c r="A311" i="15"/>
  <c r="A310" i="15"/>
  <c r="A309" i="15"/>
  <c r="A308" i="15"/>
  <c r="A307" i="15"/>
  <c r="A306" i="15"/>
  <c r="A305" i="15"/>
  <c r="A304" i="15"/>
  <c r="A303" i="15"/>
  <c r="A302" i="15"/>
  <c r="A301" i="15"/>
  <c r="A300" i="15"/>
  <c r="A299" i="15"/>
  <c r="A298" i="15"/>
  <c r="A297" i="15"/>
  <c r="A296" i="15"/>
  <c r="A295" i="15"/>
  <c r="A294" i="15"/>
  <c r="A293" i="15"/>
  <c r="A292" i="15"/>
  <c r="A291" i="15"/>
  <c r="A290" i="15"/>
  <c r="A289" i="15"/>
  <c r="A288" i="15"/>
  <c r="A287" i="15"/>
  <c r="A286" i="15"/>
  <c r="A285" i="15"/>
  <c r="A284" i="15"/>
  <c r="A283" i="15"/>
  <c r="A282" i="15"/>
  <c r="A281" i="15"/>
  <c r="A280" i="15"/>
  <c r="A279" i="15"/>
  <c r="A278" i="15"/>
  <c r="A277" i="15"/>
  <c r="A276" i="15"/>
  <c r="A275" i="15"/>
  <c r="A274" i="15"/>
  <c r="A273" i="15"/>
  <c r="A272" i="15"/>
  <c r="A271" i="15"/>
  <c r="A270" i="15"/>
  <c r="A269" i="15"/>
  <c r="A268" i="15"/>
  <c r="A267" i="15"/>
  <c r="A266" i="15"/>
  <c r="A265" i="15"/>
  <c r="A264" i="15"/>
  <c r="A263" i="15"/>
  <c r="A262" i="15"/>
  <c r="A261" i="15"/>
  <c r="A260" i="15"/>
  <c r="A259" i="15"/>
  <c r="A258" i="15"/>
  <c r="A257" i="15"/>
  <c r="A256" i="15"/>
  <c r="A255" i="15"/>
  <c r="A254" i="15"/>
  <c r="A253" i="15"/>
  <c r="A252" i="15"/>
  <c r="A251" i="15"/>
  <c r="A250" i="15"/>
  <c r="A249" i="15"/>
  <c r="A248" i="15"/>
  <c r="A247" i="15"/>
  <c r="A246" i="15"/>
  <c r="A245" i="15"/>
  <c r="A244" i="15"/>
  <c r="A243" i="15"/>
  <c r="A242" i="15"/>
  <c r="A241" i="15"/>
  <c r="A240" i="15"/>
  <c r="A239" i="15"/>
  <c r="A238" i="15"/>
  <c r="A237" i="15"/>
  <c r="A236" i="15"/>
  <c r="A235" i="15"/>
  <c r="A234" i="15"/>
  <c r="A233" i="15"/>
  <c r="A232" i="15"/>
  <c r="A231" i="15"/>
  <c r="A230" i="15"/>
  <c r="A229" i="15"/>
  <c r="A228" i="15"/>
  <c r="A227" i="15"/>
  <c r="A226" i="15"/>
  <c r="A225" i="15"/>
  <c r="A224" i="15"/>
  <c r="A223" i="15"/>
  <c r="A222" i="15"/>
  <c r="A221" i="15"/>
  <c r="A220" i="15"/>
  <c r="A219" i="15"/>
  <c r="A218" i="15"/>
  <c r="A217" i="15"/>
  <c r="A216" i="15"/>
  <c r="A215" i="15"/>
  <c r="A214" i="15"/>
  <c r="A213" i="15"/>
  <c r="A212" i="15"/>
  <c r="A211" i="15"/>
  <c r="A210" i="15"/>
  <c r="A209" i="15"/>
  <c r="A208" i="15"/>
  <c r="A207" i="15"/>
  <c r="A206" i="15"/>
  <c r="A205" i="15"/>
  <c r="A204" i="15"/>
  <c r="A203" i="15"/>
  <c r="A202" i="15"/>
  <c r="A201" i="15"/>
  <c r="A200" i="15"/>
  <c r="A199" i="15"/>
  <c r="A198" i="15"/>
  <c r="A197" i="15"/>
  <c r="A196" i="15"/>
  <c r="A195" i="15"/>
  <c r="A194" i="15"/>
  <c r="A193" i="15"/>
  <c r="A192" i="15"/>
  <c r="A191" i="15"/>
  <c r="A190" i="15"/>
  <c r="A189" i="15"/>
  <c r="A188" i="15"/>
  <c r="A187" i="15"/>
  <c r="A186" i="15"/>
  <c r="A185" i="15"/>
  <c r="A184" i="15"/>
  <c r="A183" i="15"/>
  <c r="A182" i="15"/>
  <c r="A181" i="15"/>
  <c r="A180" i="15"/>
  <c r="A179" i="15"/>
  <c r="A178" i="15"/>
  <c r="A177" i="15"/>
  <c r="A176" i="15"/>
  <c r="A175" i="15"/>
  <c r="A174" i="15"/>
  <c r="A173" i="15"/>
  <c r="A172" i="15"/>
  <c r="A171" i="15"/>
  <c r="A170" i="15"/>
  <c r="A169" i="15"/>
  <c r="A168" i="15"/>
  <c r="A167" i="15"/>
  <c r="A166" i="15"/>
  <c r="A165" i="15"/>
  <c r="A164" i="15"/>
  <c r="A163" i="15"/>
  <c r="A162" i="15"/>
  <c r="A161" i="15"/>
  <c r="A160" i="15"/>
  <c r="A159" i="15"/>
  <c r="A158" i="15"/>
  <c r="A157" i="15"/>
  <c r="A156" i="15"/>
  <c r="A155" i="15"/>
  <c r="A154" i="15"/>
  <c r="A153" i="15"/>
  <c r="A152" i="15"/>
  <c r="A151" i="15"/>
  <c r="A150" i="15"/>
  <c r="A149" i="15"/>
  <c r="A148" i="15"/>
  <c r="A147" i="15"/>
  <c r="A146" i="15"/>
  <c r="A145" i="15"/>
  <c r="A144" i="15"/>
  <c r="A143" i="15"/>
  <c r="A142" i="15"/>
  <c r="A141" i="15"/>
  <c r="A140" i="15"/>
  <c r="A139" i="15"/>
  <c r="A138" i="15"/>
  <c r="A137" i="15"/>
  <c r="A136" i="15"/>
  <c r="A135" i="15"/>
  <c r="A134" i="15"/>
  <c r="A133" i="15"/>
  <c r="A132" i="15"/>
  <c r="A130" i="15"/>
  <c r="A129" i="15"/>
  <c r="A127" i="15"/>
  <c r="A126" i="15"/>
  <c r="A125" i="15"/>
  <c r="A124" i="15"/>
  <c r="A123" i="15"/>
  <c r="A122" i="15"/>
  <c r="A121" i="15"/>
  <c r="A120" i="15"/>
  <c r="A119" i="15"/>
  <c r="A118" i="15"/>
  <c r="A117" i="15"/>
  <c r="A116" i="15"/>
  <c r="A115" i="15"/>
  <c r="A114" i="15"/>
  <c r="A113" i="15"/>
  <c r="A112" i="15"/>
  <c r="A111" i="15"/>
  <c r="A110" i="15"/>
  <c r="A109" i="15"/>
  <c r="A108" i="15"/>
  <c r="A107" i="15"/>
  <c r="A106" i="15"/>
  <c r="A105" i="15"/>
  <c r="A104" i="15"/>
  <c r="A103" i="15"/>
  <c r="A102" i="15"/>
  <c r="A101" i="15"/>
  <c r="A100" i="15"/>
  <c r="A99" i="15"/>
  <c r="A98" i="15"/>
  <c r="A97" i="15"/>
  <c r="A96" i="15"/>
  <c r="A95" i="15"/>
  <c r="A94" i="15"/>
  <c r="A93" i="15"/>
  <c r="A92" i="15"/>
  <c r="A91" i="15"/>
  <c r="A90" i="15"/>
  <c r="A89" i="15"/>
  <c r="A88" i="15"/>
  <c r="A87" i="15"/>
  <c r="A86" i="15"/>
  <c r="A85" i="15"/>
  <c r="A84" i="15"/>
  <c r="A83" i="15"/>
  <c r="A82" i="15"/>
  <c r="A81" i="15"/>
  <c r="A80" i="15"/>
  <c r="A79" i="15"/>
  <c r="A78" i="15"/>
  <c r="A77" i="15"/>
  <c r="A76" i="15"/>
  <c r="A75" i="15"/>
  <c r="A74" i="15"/>
  <c r="A73" i="15"/>
  <c r="A72" i="15"/>
  <c r="A71" i="15"/>
  <c r="A70" i="15"/>
  <c r="A69" i="15"/>
  <c r="A68" i="15"/>
  <c r="A67" i="15"/>
  <c r="A66" i="15"/>
  <c r="A65" i="15"/>
  <c r="A64" i="15"/>
  <c r="A63" i="15"/>
  <c r="A62" i="15"/>
  <c r="A61" i="15"/>
  <c r="A60" i="15"/>
  <c r="A59" i="15"/>
  <c r="A58" i="15"/>
  <c r="A57" i="15"/>
  <c r="A56" i="15"/>
  <c r="A55" i="15"/>
  <c r="A54" i="15"/>
  <c r="A53" i="15"/>
  <c r="A52" i="15"/>
  <c r="A51" i="15"/>
  <c r="A50" i="15"/>
  <c r="A49" i="15"/>
  <c r="A48" i="15"/>
  <c r="A47" i="15"/>
  <c r="A46" i="15"/>
  <c r="A45" i="15"/>
  <c r="A44" i="15"/>
  <c r="A43" i="15"/>
  <c r="A42" i="15"/>
  <c r="A41" i="15"/>
  <c r="A40" i="15"/>
  <c r="A39" i="15"/>
  <c r="A38" i="15"/>
  <c r="A37" i="15"/>
  <c r="A36" i="15"/>
  <c r="A35" i="15"/>
  <c r="A34" i="15"/>
  <c r="A33" i="15"/>
  <c r="A32" i="15"/>
  <c r="A31" i="15"/>
  <c r="A30" i="15"/>
  <c r="A29" i="15"/>
  <c r="A28" i="15"/>
  <c r="A27" i="15"/>
  <c r="A26" i="15"/>
  <c r="A25" i="15"/>
  <c r="A24" i="15"/>
  <c r="A23" i="15"/>
  <c r="A22" i="15"/>
  <c r="A21" i="15"/>
  <c r="A20" i="15"/>
  <c r="A19" i="15"/>
  <c r="A18" i="15"/>
  <c r="A17" i="15"/>
  <c r="A16" i="15"/>
  <c r="A15" i="15"/>
  <c r="A14" i="15"/>
  <c r="A13" i="15"/>
  <c r="A12" i="15"/>
  <c r="A11" i="15"/>
  <c r="A10" i="15"/>
  <c r="A9" i="15"/>
  <c r="A8" i="15"/>
  <c r="A7" i="15"/>
  <c r="A6" i="15"/>
  <c r="A5" i="15"/>
  <c r="A4" i="15"/>
  <c r="A3" i="15"/>
  <c r="A2" i="15"/>
  <c r="B516" i="15"/>
  <c r="B515" i="15"/>
  <c r="A128" i="15"/>
  <c r="A131" i="15"/>
  <c r="A382" i="15"/>
  <c r="A513" i="15"/>
  <c r="B289" i="15" l="1"/>
  <c r="C289" i="15" s="1" a="1"/>
  <c r="C289" i="15" s="1"/>
  <c r="C253" i="15" a="1"/>
  <c r="C253" i="15" s="1"/>
  <c r="C303" i="15" a="1"/>
  <c r="C303" i="15" s="1"/>
  <c r="C513" i="15" a="1"/>
  <c r="C513" i="15" s="1"/>
  <c r="C515" i="15" a="1"/>
  <c r="C515" i="15" s="1"/>
  <c r="C516" i="15" a="1"/>
  <c r="C516" i="15" s="1"/>
  <c r="C1000" i="15" a="1"/>
  <c r="C1000" i="15" s="1"/>
  <c r="B999" i="15" l="1"/>
  <c r="C999" i="15" s="1" a="1"/>
  <c r="C999" i="15" s="1"/>
  <c r="B998" i="15"/>
  <c r="C998" i="15" s="1" a="1"/>
  <c r="C998" i="15" s="1"/>
  <c r="B997" i="15"/>
  <c r="C997" i="15" s="1" a="1"/>
  <c r="C997" i="15" s="1"/>
  <c r="B996" i="15"/>
  <c r="C996" i="15" s="1" a="1"/>
  <c r="C996" i="15" s="1"/>
  <c r="B995" i="15"/>
  <c r="C995" i="15" s="1" a="1"/>
  <c r="C995" i="15" s="1"/>
  <c r="B994" i="15"/>
  <c r="C994" i="15" s="1" a="1"/>
  <c r="C994" i="15" s="1"/>
  <c r="B993" i="15"/>
  <c r="C993" i="15" s="1" a="1"/>
  <c r="C993" i="15" s="1"/>
  <c r="B992" i="15"/>
  <c r="C992" i="15" s="1" a="1"/>
  <c r="C992" i="15" s="1"/>
  <c r="B991" i="15"/>
  <c r="C991" i="15" s="1" a="1"/>
  <c r="C991" i="15" s="1"/>
  <c r="B990" i="15"/>
  <c r="C990" i="15" s="1" a="1"/>
  <c r="C990" i="15" s="1"/>
  <c r="B989" i="15"/>
  <c r="C989" i="15" s="1" a="1"/>
  <c r="C989" i="15" s="1"/>
  <c r="B988" i="15"/>
  <c r="C988" i="15" s="1" a="1"/>
  <c r="C988" i="15" s="1"/>
  <c r="B987" i="15"/>
  <c r="C987" i="15" s="1" a="1"/>
  <c r="C987" i="15" s="1"/>
  <c r="B986" i="15"/>
  <c r="C986" i="15" s="1" a="1"/>
  <c r="C986" i="15" s="1"/>
  <c r="B985" i="15"/>
  <c r="C985" i="15" s="1" a="1"/>
  <c r="C985" i="15" s="1"/>
  <c r="B984" i="15"/>
  <c r="C984" i="15" s="1" a="1"/>
  <c r="C984" i="15" s="1"/>
  <c r="B983" i="15"/>
  <c r="C983" i="15" s="1" a="1"/>
  <c r="C983" i="15" s="1"/>
  <c r="B982" i="15"/>
  <c r="C982" i="15" s="1" a="1"/>
  <c r="C982" i="15" s="1"/>
  <c r="B981" i="15"/>
  <c r="C981" i="15" s="1" a="1"/>
  <c r="C981" i="15" s="1"/>
  <c r="B980" i="15"/>
  <c r="C980" i="15" s="1" a="1"/>
  <c r="C980" i="15" s="1"/>
  <c r="B979" i="15"/>
  <c r="C979" i="15" s="1" a="1"/>
  <c r="C979" i="15" s="1"/>
  <c r="B978" i="15"/>
  <c r="C978" i="15" s="1" a="1"/>
  <c r="C978" i="15" s="1"/>
  <c r="B977" i="15"/>
  <c r="C977" i="15" s="1" a="1"/>
  <c r="C977" i="15" s="1"/>
  <c r="B976" i="15"/>
  <c r="C976" i="15" s="1" a="1"/>
  <c r="C976" i="15" s="1"/>
  <c r="B975" i="15"/>
  <c r="C975" i="15" s="1" a="1"/>
  <c r="C975" i="15" s="1"/>
  <c r="B974" i="15"/>
  <c r="C974" i="15" s="1" a="1"/>
  <c r="C974" i="15" s="1"/>
  <c r="B973" i="15"/>
  <c r="C973" i="15" s="1" a="1"/>
  <c r="C973" i="15" s="1"/>
  <c r="B972" i="15"/>
  <c r="C972" i="15" s="1" a="1"/>
  <c r="C972" i="15" s="1"/>
  <c r="B971" i="15"/>
  <c r="C971" i="15" s="1" a="1"/>
  <c r="C971" i="15" s="1"/>
  <c r="B970" i="15"/>
  <c r="C970" i="15" s="1" a="1"/>
  <c r="C970" i="15" s="1"/>
  <c r="B969" i="15"/>
  <c r="C969" i="15" s="1" a="1"/>
  <c r="C969" i="15" s="1"/>
  <c r="B968" i="15"/>
  <c r="C968" i="15" s="1" a="1"/>
  <c r="C968" i="15" s="1"/>
  <c r="B967" i="15"/>
  <c r="C967" i="15" s="1" a="1"/>
  <c r="C967" i="15" s="1"/>
  <c r="B966" i="15"/>
  <c r="C966" i="15" s="1" a="1"/>
  <c r="C966" i="15" s="1"/>
  <c r="B965" i="15"/>
  <c r="C965" i="15" s="1" a="1"/>
  <c r="C965" i="15" s="1"/>
  <c r="B964" i="15"/>
  <c r="C964" i="15" s="1" a="1"/>
  <c r="C964" i="15" s="1"/>
  <c r="B963" i="15"/>
  <c r="C963" i="15" s="1" a="1"/>
  <c r="C963" i="15" s="1"/>
  <c r="B962" i="15"/>
  <c r="C962" i="15" s="1" a="1"/>
  <c r="C962" i="15" s="1"/>
  <c r="B961" i="15"/>
  <c r="C961" i="15" s="1" a="1"/>
  <c r="C961" i="15" s="1"/>
  <c r="B960" i="15"/>
  <c r="C960" i="15" s="1" a="1"/>
  <c r="C960" i="15" s="1"/>
  <c r="B959" i="15"/>
  <c r="C959" i="15" s="1" a="1"/>
  <c r="C959" i="15" s="1"/>
  <c r="B958" i="15"/>
  <c r="C958" i="15" s="1" a="1"/>
  <c r="C958" i="15" s="1"/>
  <c r="B957" i="15"/>
  <c r="C957" i="15" s="1" a="1"/>
  <c r="C957" i="15" s="1"/>
  <c r="B956" i="15"/>
  <c r="C956" i="15" s="1" a="1"/>
  <c r="C956" i="15" s="1"/>
  <c r="B955" i="15"/>
  <c r="C955" i="15" s="1" a="1"/>
  <c r="C955" i="15" s="1"/>
  <c r="B954" i="15"/>
  <c r="C954" i="15" s="1" a="1"/>
  <c r="C954" i="15" s="1"/>
  <c r="B953" i="15"/>
  <c r="C953" i="15" s="1" a="1"/>
  <c r="C953" i="15" s="1"/>
  <c r="B952" i="15"/>
  <c r="C952" i="15" s="1" a="1"/>
  <c r="C952" i="15" s="1"/>
  <c r="B951" i="15"/>
  <c r="C951" i="15" s="1" a="1"/>
  <c r="C951" i="15" s="1"/>
  <c r="B950" i="15"/>
  <c r="C950" i="15" s="1" a="1"/>
  <c r="C950" i="15" s="1"/>
  <c r="B949" i="15"/>
  <c r="C949" i="15" s="1" a="1"/>
  <c r="C949" i="15" s="1"/>
  <c r="B948" i="15"/>
  <c r="C948" i="15" s="1" a="1"/>
  <c r="C948" i="15" s="1"/>
  <c r="B947" i="15"/>
  <c r="C947" i="15" s="1" a="1"/>
  <c r="C947" i="15" s="1"/>
  <c r="B946" i="15"/>
  <c r="C946" i="15" s="1" a="1"/>
  <c r="C946" i="15" s="1"/>
  <c r="B945" i="15"/>
  <c r="C945" i="15" s="1" a="1"/>
  <c r="C945" i="15" s="1"/>
  <c r="B944" i="15"/>
  <c r="C944" i="15" s="1" a="1"/>
  <c r="C944" i="15" s="1"/>
  <c r="B943" i="15"/>
  <c r="C943" i="15" s="1" a="1"/>
  <c r="C943" i="15" s="1"/>
  <c r="B942" i="15"/>
  <c r="C942" i="15" s="1" a="1"/>
  <c r="C942" i="15" s="1"/>
  <c r="B941" i="15"/>
  <c r="C941" i="15" s="1" a="1"/>
  <c r="C941" i="15" s="1"/>
  <c r="B940" i="15"/>
  <c r="C940" i="15" s="1" a="1"/>
  <c r="C940" i="15" s="1"/>
  <c r="B939" i="15"/>
  <c r="C939" i="15" s="1" a="1"/>
  <c r="C939" i="15" s="1"/>
  <c r="B938" i="15"/>
  <c r="C938" i="15" s="1" a="1"/>
  <c r="C938" i="15" s="1"/>
  <c r="B937" i="15"/>
  <c r="C937" i="15" s="1" a="1"/>
  <c r="C937" i="15" s="1"/>
  <c r="B936" i="15"/>
  <c r="C936" i="15" s="1" a="1"/>
  <c r="C936" i="15" s="1"/>
  <c r="B935" i="15"/>
  <c r="C935" i="15" s="1" a="1"/>
  <c r="C935" i="15" s="1"/>
  <c r="B934" i="15"/>
  <c r="C934" i="15" s="1" a="1"/>
  <c r="C934" i="15" s="1"/>
  <c r="B933" i="15"/>
  <c r="C933" i="15" s="1" a="1"/>
  <c r="C933" i="15" s="1"/>
  <c r="B932" i="15"/>
  <c r="C932" i="15" s="1" a="1"/>
  <c r="C932" i="15" s="1"/>
  <c r="B931" i="15"/>
  <c r="C931" i="15" s="1" a="1"/>
  <c r="C931" i="15" s="1"/>
  <c r="B930" i="15"/>
  <c r="C930" i="15" s="1" a="1"/>
  <c r="C930" i="15" s="1"/>
  <c r="B929" i="15"/>
  <c r="C929" i="15" s="1" a="1"/>
  <c r="C929" i="15" s="1"/>
  <c r="B928" i="15"/>
  <c r="C928" i="15" s="1" a="1"/>
  <c r="C928" i="15" s="1"/>
  <c r="B927" i="15"/>
  <c r="C927" i="15" s="1" a="1"/>
  <c r="C927" i="15" s="1"/>
  <c r="B926" i="15"/>
  <c r="C926" i="15" s="1" a="1"/>
  <c r="C926" i="15" s="1"/>
  <c r="B925" i="15"/>
  <c r="C925" i="15" s="1" a="1"/>
  <c r="C925" i="15" s="1"/>
  <c r="B924" i="15"/>
  <c r="C924" i="15" s="1" a="1"/>
  <c r="C924" i="15" s="1"/>
  <c r="B923" i="15"/>
  <c r="C923" i="15" s="1" a="1"/>
  <c r="C923" i="15" s="1"/>
  <c r="B922" i="15"/>
  <c r="C922" i="15" s="1" a="1"/>
  <c r="C922" i="15" s="1"/>
  <c r="B921" i="15"/>
  <c r="C921" i="15" s="1" a="1"/>
  <c r="C921" i="15" s="1"/>
  <c r="B920" i="15"/>
  <c r="C920" i="15" s="1" a="1"/>
  <c r="C920" i="15" s="1"/>
  <c r="B919" i="15"/>
  <c r="C919" i="15" s="1" a="1"/>
  <c r="C919" i="15" s="1"/>
  <c r="B918" i="15"/>
  <c r="C918" i="15" s="1" a="1"/>
  <c r="C918" i="15" s="1"/>
  <c r="B917" i="15"/>
  <c r="C917" i="15" s="1" a="1"/>
  <c r="C917" i="15" s="1"/>
  <c r="B916" i="15"/>
  <c r="C916" i="15" s="1" a="1"/>
  <c r="C916" i="15" s="1"/>
  <c r="B915" i="15"/>
  <c r="C915" i="15" s="1" a="1"/>
  <c r="C915" i="15" s="1"/>
  <c r="B914" i="15"/>
  <c r="C914" i="15" s="1" a="1"/>
  <c r="C914" i="15" s="1"/>
  <c r="B913" i="15"/>
  <c r="C913" i="15" s="1" a="1"/>
  <c r="C913" i="15" s="1"/>
  <c r="B912" i="15"/>
  <c r="C912" i="15" s="1" a="1"/>
  <c r="C912" i="15" s="1"/>
  <c r="B911" i="15"/>
  <c r="C911" i="15" s="1" a="1"/>
  <c r="C911" i="15" s="1"/>
  <c r="B910" i="15"/>
  <c r="C910" i="15" s="1" a="1"/>
  <c r="C910" i="15" s="1"/>
  <c r="B909" i="15"/>
  <c r="C909" i="15" s="1" a="1"/>
  <c r="C909" i="15" s="1"/>
  <c r="B908" i="15"/>
  <c r="C908" i="15" s="1" a="1"/>
  <c r="C908" i="15" s="1"/>
  <c r="B907" i="15"/>
  <c r="C907" i="15" s="1" a="1"/>
  <c r="C907" i="15" s="1"/>
  <c r="B906" i="15"/>
  <c r="C906" i="15" s="1" a="1"/>
  <c r="C906" i="15" s="1"/>
  <c r="B905" i="15"/>
  <c r="C905" i="15" s="1" a="1"/>
  <c r="C905" i="15" s="1"/>
  <c r="B904" i="15"/>
  <c r="C904" i="15" s="1" a="1"/>
  <c r="C904" i="15" s="1"/>
  <c r="B903" i="15"/>
  <c r="C903" i="15" s="1" a="1"/>
  <c r="C903" i="15" s="1"/>
  <c r="B902" i="15"/>
  <c r="C902" i="15" s="1" a="1"/>
  <c r="C902" i="15" s="1"/>
  <c r="B901" i="15"/>
  <c r="C901" i="15" s="1" a="1"/>
  <c r="C901" i="15" s="1"/>
  <c r="B900" i="15"/>
  <c r="C900" i="15" s="1" a="1"/>
  <c r="C900" i="15" s="1"/>
  <c r="B899" i="15"/>
  <c r="C899" i="15" s="1" a="1"/>
  <c r="C899" i="15" s="1"/>
  <c r="B898" i="15"/>
  <c r="C898" i="15" s="1" a="1"/>
  <c r="C898" i="15" s="1"/>
  <c r="B897" i="15"/>
  <c r="C897" i="15" s="1" a="1"/>
  <c r="C897" i="15" s="1"/>
  <c r="B896" i="15"/>
  <c r="C896" i="15" s="1" a="1"/>
  <c r="C896" i="15" s="1"/>
  <c r="B895" i="15"/>
  <c r="C895" i="15" s="1" a="1"/>
  <c r="C895" i="15" s="1"/>
  <c r="B894" i="15"/>
  <c r="C894" i="15" s="1" a="1"/>
  <c r="C894" i="15" s="1"/>
  <c r="B893" i="15"/>
  <c r="C893" i="15" s="1" a="1"/>
  <c r="C893" i="15" s="1"/>
  <c r="B892" i="15"/>
  <c r="C892" i="15" s="1" a="1"/>
  <c r="C892" i="15" s="1"/>
  <c r="B891" i="15"/>
  <c r="C891" i="15" s="1" a="1"/>
  <c r="C891" i="15" s="1"/>
  <c r="B890" i="15"/>
  <c r="C890" i="15" s="1" a="1"/>
  <c r="C890" i="15" s="1"/>
  <c r="B889" i="15"/>
  <c r="C889" i="15" s="1" a="1"/>
  <c r="C889" i="15" s="1"/>
  <c r="B888" i="15"/>
  <c r="C888" i="15" s="1" a="1"/>
  <c r="C888" i="15" s="1"/>
  <c r="B887" i="15"/>
  <c r="C887" i="15" s="1" a="1"/>
  <c r="C887" i="15" s="1"/>
  <c r="B886" i="15"/>
  <c r="C886" i="15" s="1" a="1"/>
  <c r="C886" i="15" s="1"/>
  <c r="B885" i="15"/>
  <c r="C885" i="15" s="1" a="1"/>
  <c r="C885" i="15" s="1"/>
  <c r="B884" i="15"/>
  <c r="C884" i="15" s="1" a="1"/>
  <c r="C884" i="15" s="1"/>
  <c r="B883" i="15"/>
  <c r="C883" i="15" s="1" a="1"/>
  <c r="C883" i="15" s="1"/>
  <c r="B882" i="15"/>
  <c r="C882" i="15" s="1" a="1"/>
  <c r="C882" i="15" s="1"/>
  <c r="B881" i="15"/>
  <c r="C881" i="15" s="1" a="1"/>
  <c r="C881" i="15" s="1"/>
  <c r="B880" i="15"/>
  <c r="C880" i="15" s="1" a="1"/>
  <c r="C880" i="15" s="1"/>
  <c r="B879" i="15"/>
  <c r="C879" i="15" s="1" a="1"/>
  <c r="C879" i="15" s="1"/>
  <c r="B878" i="15"/>
  <c r="C878" i="15" s="1" a="1"/>
  <c r="C878" i="15" s="1"/>
  <c r="B877" i="15"/>
  <c r="C877" i="15" s="1" a="1"/>
  <c r="C877" i="15" s="1"/>
  <c r="B876" i="15"/>
  <c r="C876" i="15" s="1" a="1"/>
  <c r="C876" i="15" s="1"/>
  <c r="B875" i="15"/>
  <c r="C875" i="15" s="1" a="1"/>
  <c r="C875" i="15" s="1"/>
  <c r="B874" i="15"/>
  <c r="C874" i="15" s="1" a="1"/>
  <c r="C874" i="15" s="1"/>
  <c r="B873" i="15"/>
  <c r="C873" i="15" s="1" a="1"/>
  <c r="C873" i="15" s="1"/>
  <c r="B872" i="15"/>
  <c r="C872" i="15" s="1" a="1"/>
  <c r="C872" i="15" s="1"/>
  <c r="B871" i="15"/>
  <c r="C871" i="15" s="1" a="1"/>
  <c r="C871" i="15" s="1"/>
  <c r="B870" i="15"/>
  <c r="C870" i="15" s="1" a="1"/>
  <c r="C870" i="15" s="1"/>
  <c r="B869" i="15"/>
  <c r="C869" i="15" s="1" a="1"/>
  <c r="C869" i="15" s="1"/>
  <c r="B868" i="15"/>
  <c r="C868" i="15" s="1" a="1"/>
  <c r="C868" i="15" s="1"/>
  <c r="B867" i="15"/>
  <c r="C867" i="15" s="1" a="1"/>
  <c r="C867" i="15" s="1"/>
  <c r="B866" i="15"/>
  <c r="C866" i="15" s="1" a="1"/>
  <c r="C866" i="15" s="1"/>
  <c r="B865" i="15"/>
  <c r="C865" i="15" s="1" a="1"/>
  <c r="C865" i="15" s="1"/>
  <c r="B864" i="15"/>
  <c r="C864" i="15" s="1" a="1"/>
  <c r="C864" i="15" s="1"/>
  <c r="B863" i="15"/>
  <c r="C863" i="15" s="1" a="1"/>
  <c r="C863" i="15" s="1"/>
  <c r="B862" i="15"/>
  <c r="C862" i="15" s="1" a="1"/>
  <c r="C862" i="15" s="1"/>
  <c r="B861" i="15"/>
  <c r="C861" i="15" s="1" a="1"/>
  <c r="C861" i="15" s="1"/>
  <c r="B860" i="15"/>
  <c r="C860" i="15" s="1" a="1"/>
  <c r="C860" i="15" s="1"/>
  <c r="B859" i="15"/>
  <c r="C859" i="15" s="1" a="1"/>
  <c r="C859" i="15" s="1"/>
  <c r="B858" i="15"/>
  <c r="C858" i="15" s="1" a="1"/>
  <c r="C858" i="15" s="1"/>
  <c r="B857" i="15"/>
  <c r="C857" i="15" s="1" a="1"/>
  <c r="C857" i="15" s="1"/>
  <c r="B856" i="15"/>
  <c r="C856" i="15" s="1" a="1"/>
  <c r="C856" i="15" s="1"/>
  <c r="B855" i="15"/>
  <c r="C855" i="15" s="1" a="1"/>
  <c r="C855" i="15" s="1"/>
  <c r="B854" i="15"/>
  <c r="C854" i="15" s="1" a="1"/>
  <c r="C854" i="15" s="1"/>
  <c r="B853" i="15"/>
  <c r="C853" i="15" s="1" a="1"/>
  <c r="C853" i="15" s="1"/>
  <c r="B852" i="15"/>
  <c r="C852" i="15" s="1" a="1"/>
  <c r="C852" i="15" s="1"/>
  <c r="B851" i="15"/>
  <c r="C851" i="15" s="1" a="1"/>
  <c r="C851" i="15" s="1"/>
  <c r="B850" i="15"/>
  <c r="C850" i="15" s="1" a="1"/>
  <c r="C850" i="15" s="1"/>
  <c r="B849" i="15"/>
  <c r="C849" i="15" s="1" a="1"/>
  <c r="C849" i="15" s="1"/>
  <c r="B848" i="15"/>
  <c r="C848" i="15" s="1" a="1"/>
  <c r="C848" i="15" s="1"/>
  <c r="B847" i="15"/>
  <c r="C847" i="15" s="1" a="1"/>
  <c r="C847" i="15" s="1"/>
  <c r="B846" i="15"/>
  <c r="C846" i="15" s="1" a="1"/>
  <c r="C846" i="15" s="1"/>
  <c r="B845" i="15"/>
  <c r="C845" i="15" s="1" a="1"/>
  <c r="C845" i="15" s="1"/>
  <c r="B844" i="15"/>
  <c r="C844" i="15" s="1" a="1"/>
  <c r="C844" i="15" s="1"/>
  <c r="B843" i="15"/>
  <c r="C843" i="15" s="1" a="1"/>
  <c r="C843" i="15" s="1"/>
  <c r="B842" i="15"/>
  <c r="C842" i="15" s="1" a="1"/>
  <c r="C842" i="15" s="1"/>
  <c r="B841" i="15"/>
  <c r="C841" i="15" s="1" a="1"/>
  <c r="C841" i="15" s="1"/>
  <c r="B840" i="15"/>
  <c r="C840" i="15" s="1" a="1"/>
  <c r="C840" i="15" s="1"/>
  <c r="B839" i="15"/>
  <c r="C839" i="15" s="1" a="1"/>
  <c r="C839" i="15" s="1"/>
  <c r="B838" i="15"/>
  <c r="C838" i="15" s="1" a="1"/>
  <c r="C838" i="15" s="1"/>
  <c r="B837" i="15"/>
  <c r="C837" i="15" s="1" a="1"/>
  <c r="C837" i="15" s="1"/>
  <c r="B836" i="15"/>
  <c r="C836" i="15" s="1" a="1"/>
  <c r="C836" i="15" s="1"/>
  <c r="B835" i="15"/>
  <c r="C835" i="15" s="1" a="1"/>
  <c r="C835" i="15" s="1"/>
  <c r="B834" i="15"/>
  <c r="C834" i="15" s="1" a="1"/>
  <c r="C834" i="15" s="1"/>
  <c r="B833" i="15"/>
  <c r="C833" i="15" s="1" a="1"/>
  <c r="C833" i="15" s="1"/>
  <c r="B832" i="15"/>
  <c r="C832" i="15" s="1" a="1"/>
  <c r="C832" i="15" s="1"/>
  <c r="B831" i="15"/>
  <c r="C831" i="15" s="1" a="1"/>
  <c r="C831" i="15" s="1"/>
  <c r="B830" i="15"/>
  <c r="C830" i="15" s="1" a="1"/>
  <c r="C830" i="15" s="1"/>
  <c r="B829" i="15"/>
  <c r="C829" i="15" s="1" a="1"/>
  <c r="C829" i="15" s="1"/>
  <c r="B828" i="15"/>
  <c r="C828" i="15" s="1" a="1"/>
  <c r="C828" i="15" s="1"/>
  <c r="B827" i="15"/>
  <c r="C827" i="15" s="1" a="1"/>
  <c r="C827" i="15" s="1"/>
  <c r="B826" i="15"/>
  <c r="C826" i="15" s="1" a="1"/>
  <c r="C826" i="15" s="1"/>
  <c r="B825" i="15"/>
  <c r="C825" i="15" s="1" a="1"/>
  <c r="C825" i="15" s="1"/>
  <c r="B824" i="15"/>
  <c r="C824" i="15" s="1" a="1"/>
  <c r="C824" i="15" s="1"/>
  <c r="B823" i="15"/>
  <c r="C823" i="15" s="1" a="1"/>
  <c r="C823" i="15" s="1"/>
  <c r="B822" i="15"/>
  <c r="C822" i="15" s="1" a="1"/>
  <c r="C822" i="15" s="1"/>
  <c r="B821" i="15"/>
  <c r="C821" i="15" s="1" a="1"/>
  <c r="C821" i="15" s="1"/>
  <c r="B820" i="15"/>
  <c r="C820" i="15" s="1" a="1"/>
  <c r="C820" i="15" s="1"/>
  <c r="B819" i="15"/>
  <c r="C819" i="15" s="1" a="1"/>
  <c r="C819" i="15" s="1"/>
  <c r="B818" i="15"/>
  <c r="C818" i="15" s="1" a="1"/>
  <c r="C818" i="15" s="1"/>
  <c r="B817" i="15"/>
  <c r="C817" i="15" s="1" a="1"/>
  <c r="C817" i="15" s="1"/>
  <c r="B816" i="15"/>
  <c r="C816" i="15" s="1" a="1"/>
  <c r="C816" i="15" s="1"/>
  <c r="B815" i="15"/>
  <c r="C815" i="15" s="1" a="1"/>
  <c r="C815" i="15" s="1"/>
  <c r="B814" i="15"/>
  <c r="C814" i="15" s="1" a="1"/>
  <c r="C814" i="15" s="1"/>
  <c r="B813" i="15"/>
  <c r="C813" i="15" s="1" a="1"/>
  <c r="C813" i="15" s="1"/>
  <c r="B812" i="15"/>
  <c r="C812" i="15" s="1" a="1"/>
  <c r="C812" i="15" s="1"/>
  <c r="B811" i="15"/>
  <c r="C811" i="15" s="1" a="1"/>
  <c r="C811" i="15" s="1"/>
  <c r="B810" i="15"/>
  <c r="C810" i="15" s="1" a="1"/>
  <c r="C810" i="15" s="1"/>
  <c r="B809" i="15"/>
  <c r="C809" i="15" s="1" a="1"/>
  <c r="C809" i="15" s="1"/>
  <c r="B808" i="15"/>
  <c r="C808" i="15" s="1" a="1"/>
  <c r="C808" i="15" s="1"/>
  <c r="B807" i="15"/>
  <c r="C807" i="15" s="1" a="1"/>
  <c r="C807" i="15" s="1"/>
  <c r="B806" i="15"/>
  <c r="C806" i="15" s="1" a="1"/>
  <c r="C806" i="15" s="1"/>
  <c r="B805" i="15"/>
  <c r="C805" i="15" s="1" a="1"/>
  <c r="C805" i="15" s="1"/>
  <c r="B804" i="15"/>
  <c r="C804" i="15" s="1" a="1"/>
  <c r="C804" i="15" s="1"/>
  <c r="B803" i="15"/>
  <c r="C803" i="15" s="1" a="1"/>
  <c r="C803" i="15" s="1"/>
  <c r="B802" i="15"/>
  <c r="C802" i="15" s="1" a="1"/>
  <c r="C802" i="15" s="1"/>
  <c r="B801" i="15"/>
  <c r="C801" i="15" s="1" a="1"/>
  <c r="C801" i="15" s="1"/>
  <c r="B800" i="15"/>
  <c r="C800" i="15" s="1" a="1"/>
  <c r="C800" i="15" s="1"/>
  <c r="B799" i="15"/>
  <c r="C799" i="15" s="1" a="1"/>
  <c r="C799" i="15" s="1"/>
  <c r="B798" i="15"/>
  <c r="C798" i="15" s="1" a="1"/>
  <c r="C798" i="15" s="1"/>
  <c r="B797" i="15"/>
  <c r="C797" i="15" s="1" a="1"/>
  <c r="C797" i="15" s="1"/>
  <c r="B796" i="15"/>
  <c r="C796" i="15" s="1" a="1"/>
  <c r="C796" i="15" s="1"/>
  <c r="B795" i="15"/>
  <c r="C795" i="15" s="1" a="1"/>
  <c r="C795" i="15" s="1"/>
  <c r="B794" i="15"/>
  <c r="C794" i="15" s="1" a="1"/>
  <c r="C794" i="15" s="1"/>
  <c r="B793" i="15"/>
  <c r="C793" i="15" s="1" a="1"/>
  <c r="C793" i="15" s="1"/>
  <c r="B792" i="15"/>
  <c r="C792" i="15" s="1" a="1"/>
  <c r="C792" i="15" s="1"/>
  <c r="B791" i="15"/>
  <c r="C791" i="15" s="1" a="1"/>
  <c r="C791" i="15" s="1"/>
  <c r="B790" i="15"/>
  <c r="C790" i="15" s="1" a="1"/>
  <c r="C790" i="15" s="1"/>
  <c r="B789" i="15"/>
  <c r="C789" i="15" s="1" a="1"/>
  <c r="C789" i="15" s="1"/>
  <c r="B788" i="15"/>
  <c r="C788" i="15" s="1" a="1"/>
  <c r="C788" i="15" s="1"/>
  <c r="B787" i="15"/>
  <c r="C787" i="15" s="1" a="1"/>
  <c r="C787" i="15" s="1"/>
  <c r="B786" i="15"/>
  <c r="C786" i="15" s="1" a="1"/>
  <c r="C786" i="15" s="1"/>
  <c r="B785" i="15"/>
  <c r="C785" i="15" s="1" a="1"/>
  <c r="C785" i="15" s="1"/>
  <c r="B784" i="15"/>
  <c r="C784" i="15" s="1" a="1"/>
  <c r="C784" i="15" s="1"/>
  <c r="B783" i="15"/>
  <c r="C783" i="15" s="1" a="1"/>
  <c r="C783" i="15" s="1"/>
  <c r="B782" i="15"/>
  <c r="C782" i="15" s="1" a="1"/>
  <c r="C782" i="15" s="1"/>
  <c r="B781" i="15"/>
  <c r="C781" i="15" s="1" a="1"/>
  <c r="C781" i="15" s="1"/>
  <c r="B780" i="15"/>
  <c r="C780" i="15" s="1" a="1"/>
  <c r="C780" i="15" s="1"/>
  <c r="B779" i="15"/>
  <c r="C779" i="15" s="1" a="1"/>
  <c r="C779" i="15" s="1"/>
  <c r="B778" i="15"/>
  <c r="C778" i="15" s="1" a="1"/>
  <c r="C778" i="15" s="1"/>
  <c r="B777" i="15"/>
  <c r="C777" i="15" s="1" a="1"/>
  <c r="C777" i="15" s="1"/>
  <c r="B776" i="15"/>
  <c r="C776" i="15" s="1" a="1"/>
  <c r="C776" i="15" s="1"/>
  <c r="B775" i="15"/>
  <c r="C775" i="15" s="1" a="1"/>
  <c r="C775" i="15" s="1"/>
  <c r="B774" i="15"/>
  <c r="C774" i="15" s="1" a="1"/>
  <c r="C774" i="15" s="1"/>
  <c r="B773" i="15"/>
  <c r="C773" i="15" s="1" a="1"/>
  <c r="C773" i="15" s="1"/>
  <c r="B772" i="15"/>
  <c r="C772" i="15" s="1" a="1"/>
  <c r="C772" i="15" s="1"/>
  <c r="B771" i="15"/>
  <c r="C771" i="15" s="1" a="1"/>
  <c r="C771" i="15" s="1"/>
  <c r="B770" i="15"/>
  <c r="C770" i="15" s="1" a="1"/>
  <c r="C770" i="15" s="1"/>
  <c r="B769" i="15"/>
  <c r="C769" i="15" s="1" a="1"/>
  <c r="C769" i="15" s="1"/>
  <c r="B768" i="15"/>
  <c r="C768" i="15" s="1" a="1"/>
  <c r="C768" i="15" s="1"/>
  <c r="B767" i="15"/>
  <c r="C767" i="15" s="1" a="1"/>
  <c r="C767" i="15" s="1"/>
  <c r="B766" i="15"/>
  <c r="C766" i="15" s="1" a="1"/>
  <c r="C766" i="15" s="1"/>
  <c r="B765" i="15"/>
  <c r="C765" i="15" s="1" a="1"/>
  <c r="C765" i="15" s="1"/>
  <c r="B764" i="15"/>
  <c r="C764" i="15" s="1" a="1"/>
  <c r="C764" i="15" s="1"/>
  <c r="B763" i="15"/>
  <c r="C763" i="15" s="1" a="1"/>
  <c r="C763" i="15" s="1"/>
  <c r="B762" i="15"/>
  <c r="C762" i="15" s="1" a="1"/>
  <c r="C762" i="15" s="1"/>
  <c r="B761" i="15"/>
  <c r="C761" i="15" s="1" a="1"/>
  <c r="C761" i="15" s="1"/>
  <c r="B760" i="15"/>
  <c r="C760" i="15" s="1" a="1"/>
  <c r="C760" i="15" s="1"/>
  <c r="B759" i="15"/>
  <c r="C759" i="15" s="1" a="1"/>
  <c r="C759" i="15" s="1"/>
  <c r="B758" i="15"/>
  <c r="C758" i="15" s="1" a="1"/>
  <c r="C758" i="15" s="1"/>
  <c r="B757" i="15"/>
  <c r="C757" i="15" s="1" a="1"/>
  <c r="C757" i="15" s="1"/>
  <c r="B756" i="15"/>
  <c r="C756" i="15" s="1" a="1"/>
  <c r="C756" i="15" s="1"/>
  <c r="B755" i="15"/>
  <c r="C755" i="15" s="1" a="1"/>
  <c r="C755" i="15" s="1"/>
  <c r="B754" i="15"/>
  <c r="C754" i="15" s="1" a="1"/>
  <c r="C754" i="15" s="1"/>
  <c r="B753" i="15"/>
  <c r="C753" i="15" s="1" a="1"/>
  <c r="C753" i="15" s="1"/>
  <c r="B752" i="15"/>
  <c r="C752" i="15" s="1" a="1"/>
  <c r="C752" i="15" s="1"/>
  <c r="B751" i="15"/>
  <c r="C751" i="15" s="1" a="1"/>
  <c r="C751" i="15" s="1"/>
  <c r="B750" i="15"/>
  <c r="C750" i="15" s="1" a="1"/>
  <c r="C750" i="15" s="1"/>
  <c r="B749" i="15"/>
  <c r="C749" i="15" s="1" a="1"/>
  <c r="C749" i="15" s="1"/>
  <c r="B748" i="15"/>
  <c r="C748" i="15" s="1" a="1"/>
  <c r="C748" i="15" s="1"/>
  <c r="B747" i="15"/>
  <c r="C747" i="15" s="1" a="1"/>
  <c r="C747" i="15" s="1"/>
  <c r="B746" i="15"/>
  <c r="C746" i="15" s="1" a="1"/>
  <c r="C746" i="15" s="1"/>
  <c r="B745" i="15"/>
  <c r="C745" i="15" s="1" a="1"/>
  <c r="C745" i="15" s="1"/>
  <c r="B744" i="15"/>
  <c r="C744" i="15" s="1" a="1"/>
  <c r="C744" i="15" s="1"/>
  <c r="B743" i="15"/>
  <c r="C743" i="15" s="1" a="1"/>
  <c r="C743" i="15" s="1"/>
  <c r="B742" i="15"/>
  <c r="C742" i="15" s="1" a="1"/>
  <c r="C742" i="15" s="1"/>
  <c r="B741" i="15"/>
  <c r="C741" i="15" s="1" a="1"/>
  <c r="C741" i="15" s="1"/>
  <c r="B740" i="15"/>
  <c r="C740" i="15" s="1" a="1"/>
  <c r="C740" i="15" s="1"/>
  <c r="B739" i="15"/>
  <c r="C739" i="15" s="1" a="1"/>
  <c r="C739" i="15" s="1"/>
  <c r="B738" i="15"/>
  <c r="C738" i="15" s="1" a="1"/>
  <c r="C738" i="15" s="1"/>
  <c r="B737" i="15"/>
  <c r="C737" i="15" s="1" a="1"/>
  <c r="C737" i="15" s="1"/>
  <c r="B736" i="15"/>
  <c r="C736" i="15" s="1" a="1"/>
  <c r="C736" i="15" s="1"/>
  <c r="B735" i="15"/>
  <c r="C735" i="15" s="1" a="1"/>
  <c r="C735" i="15" s="1"/>
  <c r="B734" i="15"/>
  <c r="C734" i="15" s="1" a="1"/>
  <c r="C734" i="15" s="1"/>
  <c r="B733" i="15"/>
  <c r="C733" i="15" s="1" a="1"/>
  <c r="C733" i="15" s="1"/>
  <c r="B732" i="15"/>
  <c r="C732" i="15" s="1" a="1"/>
  <c r="C732" i="15" s="1"/>
  <c r="B731" i="15"/>
  <c r="C731" i="15" s="1" a="1"/>
  <c r="C731" i="15" s="1"/>
  <c r="B730" i="15"/>
  <c r="C730" i="15" s="1" a="1"/>
  <c r="C730" i="15" s="1"/>
  <c r="B729" i="15"/>
  <c r="C729" i="15" s="1" a="1"/>
  <c r="C729" i="15" s="1"/>
  <c r="B728" i="15"/>
  <c r="C728" i="15" s="1" a="1"/>
  <c r="C728" i="15" s="1"/>
  <c r="B727" i="15"/>
  <c r="C727" i="15" s="1" a="1"/>
  <c r="C727" i="15" s="1"/>
  <c r="B726" i="15"/>
  <c r="C726" i="15" s="1" a="1"/>
  <c r="C726" i="15" s="1"/>
  <c r="B725" i="15"/>
  <c r="C725" i="15" s="1" a="1"/>
  <c r="C725" i="15" s="1"/>
  <c r="B724" i="15"/>
  <c r="C724" i="15" s="1" a="1"/>
  <c r="C724" i="15" s="1"/>
  <c r="B723" i="15"/>
  <c r="C723" i="15" s="1" a="1"/>
  <c r="C723" i="15" s="1"/>
  <c r="B722" i="15"/>
  <c r="C722" i="15" s="1" a="1"/>
  <c r="C722" i="15" s="1"/>
  <c r="B721" i="15"/>
  <c r="C721" i="15" s="1" a="1"/>
  <c r="C721" i="15" s="1"/>
  <c r="B720" i="15"/>
  <c r="C720" i="15" s="1" a="1"/>
  <c r="C720" i="15" s="1"/>
  <c r="B719" i="15"/>
  <c r="C719" i="15" s="1" a="1"/>
  <c r="C719" i="15" s="1"/>
  <c r="B718" i="15"/>
  <c r="C718" i="15" s="1" a="1"/>
  <c r="C718" i="15" s="1"/>
  <c r="B717" i="15"/>
  <c r="C717" i="15" s="1" a="1"/>
  <c r="C717" i="15" s="1"/>
  <c r="B716" i="15"/>
  <c r="C716" i="15" s="1" a="1"/>
  <c r="C716" i="15" s="1"/>
  <c r="B715" i="15"/>
  <c r="C715" i="15" s="1" a="1"/>
  <c r="C715" i="15" s="1"/>
  <c r="B714" i="15"/>
  <c r="C714" i="15" s="1" a="1"/>
  <c r="C714" i="15" s="1"/>
  <c r="B713" i="15"/>
  <c r="C713" i="15" s="1" a="1"/>
  <c r="C713" i="15" s="1"/>
  <c r="B712" i="15"/>
  <c r="C712" i="15" s="1" a="1"/>
  <c r="C712" i="15" s="1"/>
  <c r="B711" i="15"/>
  <c r="C711" i="15" s="1" a="1"/>
  <c r="C711" i="15" s="1"/>
  <c r="B710" i="15"/>
  <c r="C710" i="15" s="1" a="1"/>
  <c r="C710" i="15" s="1"/>
  <c r="B709" i="15"/>
  <c r="C709" i="15" s="1" a="1"/>
  <c r="C709" i="15" s="1"/>
  <c r="B708" i="15"/>
  <c r="C708" i="15" s="1" a="1"/>
  <c r="C708" i="15" s="1"/>
  <c r="B707" i="15"/>
  <c r="C707" i="15" s="1" a="1"/>
  <c r="C707" i="15" s="1"/>
  <c r="B706" i="15"/>
  <c r="C706" i="15" s="1" a="1"/>
  <c r="C706" i="15" s="1"/>
  <c r="B705" i="15"/>
  <c r="C705" i="15" s="1" a="1"/>
  <c r="C705" i="15" s="1"/>
  <c r="B704" i="15"/>
  <c r="C704" i="15" s="1" a="1"/>
  <c r="C704" i="15" s="1"/>
  <c r="B703" i="15"/>
  <c r="C703" i="15" s="1" a="1"/>
  <c r="C703" i="15" s="1"/>
  <c r="B702" i="15"/>
  <c r="C702" i="15" s="1" a="1"/>
  <c r="C702" i="15" s="1"/>
  <c r="B701" i="15"/>
  <c r="C701" i="15" s="1" a="1"/>
  <c r="C701" i="15" s="1"/>
  <c r="B700" i="15"/>
  <c r="C700" i="15" s="1" a="1"/>
  <c r="C700" i="15" s="1"/>
  <c r="B699" i="15"/>
  <c r="C699" i="15" s="1" a="1"/>
  <c r="C699" i="15" s="1"/>
  <c r="B698" i="15"/>
  <c r="C698" i="15" s="1" a="1"/>
  <c r="C698" i="15" s="1"/>
  <c r="B697" i="15"/>
  <c r="C697" i="15" s="1" a="1"/>
  <c r="C697" i="15" s="1"/>
  <c r="B696" i="15"/>
  <c r="C696" i="15" s="1" a="1"/>
  <c r="C696" i="15" s="1"/>
  <c r="B695" i="15"/>
  <c r="C695" i="15" s="1" a="1"/>
  <c r="C695" i="15" s="1"/>
  <c r="B694" i="15"/>
  <c r="C694" i="15" s="1" a="1"/>
  <c r="C694" i="15" s="1"/>
  <c r="B693" i="15"/>
  <c r="C693" i="15" s="1" a="1"/>
  <c r="C693" i="15" s="1"/>
  <c r="B692" i="15"/>
  <c r="C692" i="15" s="1" a="1"/>
  <c r="C692" i="15" s="1"/>
  <c r="B691" i="15"/>
  <c r="C691" i="15" s="1" a="1"/>
  <c r="C691" i="15" s="1"/>
  <c r="B690" i="15"/>
  <c r="C690" i="15" s="1" a="1"/>
  <c r="C690" i="15" s="1"/>
  <c r="B689" i="15"/>
  <c r="C689" i="15" s="1" a="1"/>
  <c r="C689" i="15" s="1"/>
  <c r="B688" i="15"/>
  <c r="C688" i="15" s="1" a="1"/>
  <c r="C688" i="15" s="1"/>
  <c r="B687" i="15"/>
  <c r="C687" i="15" s="1" a="1"/>
  <c r="C687" i="15" s="1"/>
  <c r="B686" i="15"/>
  <c r="C686" i="15" s="1" a="1"/>
  <c r="C686" i="15" s="1"/>
  <c r="B685" i="15"/>
  <c r="C685" i="15" s="1" a="1"/>
  <c r="C685" i="15" s="1"/>
  <c r="B684" i="15"/>
  <c r="C684" i="15" s="1" a="1"/>
  <c r="C684" i="15" s="1"/>
  <c r="B683" i="15"/>
  <c r="C683" i="15" s="1" a="1"/>
  <c r="C683" i="15" s="1"/>
  <c r="B682" i="15"/>
  <c r="C682" i="15" s="1" a="1"/>
  <c r="C682" i="15" s="1"/>
  <c r="B681" i="15"/>
  <c r="C681" i="15" s="1" a="1"/>
  <c r="C681" i="15" s="1"/>
  <c r="B680" i="15"/>
  <c r="C680" i="15" s="1" a="1"/>
  <c r="C680" i="15" s="1"/>
  <c r="B679" i="15"/>
  <c r="C679" i="15" s="1" a="1"/>
  <c r="C679" i="15" s="1"/>
  <c r="B678" i="15"/>
  <c r="C678" i="15" s="1" a="1"/>
  <c r="C678" i="15" s="1"/>
  <c r="B677" i="15"/>
  <c r="C677" i="15" s="1" a="1"/>
  <c r="C677" i="15" s="1"/>
  <c r="B676" i="15"/>
  <c r="C676" i="15" s="1" a="1"/>
  <c r="C676" i="15" s="1"/>
  <c r="B675" i="15"/>
  <c r="C675" i="15" s="1" a="1"/>
  <c r="C675" i="15" s="1"/>
  <c r="B674" i="15"/>
  <c r="C674" i="15" s="1" a="1"/>
  <c r="C674" i="15" s="1"/>
  <c r="B673" i="15"/>
  <c r="C673" i="15" s="1" a="1"/>
  <c r="C673" i="15" s="1"/>
  <c r="B672" i="15"/>
  <c r="C672" i="15" s="1" a="1"/>
  <c r="C672" i="15" s="1"/>
  <c r="B671" i="15"/>
  <c r="C671" i="15" s="1" a="1"/>
  <c r="C671" i="15" s="1"/>
  <c r="B670" i="15"/>
  <c r="C670" i="15" s="1" a="1"/>
  <c r="C670" i="15" s="1"/>
  <c r="B669" i="15"/>
  <c r="C669" i="15" s="1" a="1"/>
  <c r="C669" i="15" s="1"/>
  <c r="B668" i="15"/>
  <c r="C668" i="15" s="1" a="1"/>
  <c r="C668" i="15" s="1"/>
  <c r="B667" i="15"/>
  <c r="C667" i="15" s="1" a="1"/>
  <c r="C667" i="15" s="1"/>
  <c r="B666" i="15"/>
  <c r="C666" i="15" s="1" a="1"/>
  <c r="C666" i="15" s="1"/>
  <c r="B665" i="15"/>
  <c r="C665" i="15" s="1" a="1"/>
  <c r="C665" i="15" s="1"/>
  <c r="B664" i="15"/>
  <c r="C664" i="15" s="1" a="1"/>
  <c r="C664" i="15" s="1"/>
  <c r="B663" i="15"/>
  <c r="C663" i="15" s="1" a="1"/>
  <c r="C663" i="15" s="1"/>
  <c r="B662" i="15"/>
  <c r="C662" i="15" s="1" a="1"/>
  <c r="C662" i="15" s="1"/>
  <c r="B661" i="15"/>
  <c r="C661" i="15" s="1" a="1"/>
  <c r="C661" i="15" s="1"/>
  <c r="B660" i="15"/>
  <c r="C660" i="15" s="1" a="1"/>
  <c r="C660" i="15" s="1"/>
  <c r="B659" i="15"/>
  <c r="C659" i="15" s="1" a="1"/>
  <c r="C659" i="15" s="1"/>
  <c r="B658" i="15"/>
  <c r="C658" i="15" s="1" a="1"/>
  <c r="C658" i="15" s="1"/>
  <c r="B657" i="15"/>
  <c r="C657" i="15" s="1" a="1"/>
  <c r="C657" i="15" s="1"/>
  <c r="B656" i="15"/>
  <c r="C656" i="15" s="1" a="1"/>
  <c r="C656" i="15" s="1"/>
  <c r="B655" i="15"/>
  <c r="C655" i="15" s="1" a="1"/>
  <c r="C655" i="15" s="1"/>
  <c r="B654" i="15"/>
  <c r="C654" i="15" s="1" a="1"/>
  <c r="C654" i="15" s="1"/>
  <c r="B653" i="15"/>
  <c r="C653" i="15" s="1" a="1"/>
  <c r="C653" i="15" s="1"/>
  <c r="B652" i="15"/>
  <c r="C652" i="15" s="1" a="1"/>
  <c r="C652" i="15" s="1"/>
  <c r="B651" i="15"/>
  <c r="C651" i="15" s="1" a="1"/>
  <c r="C651" i="15" s="1"/>
  <c r="B650" i="15"/>
  <c r="C650" i="15" s="1" a="1"/>
  <c r="C650" i="15" s="1"/>
  <c r="B649" i="15"/>
  <c r="C649" i="15" s="1" a="1"/>
  <c r="C649" i="15" s="1"/>
  <c r="B648" i="15"/>
  <c r="C648" i="15" s="1" a="1"/>
  <c r="C648" i="15" s="1"/>
  <c r="B647" i="15"/>
  <c r="C647" i="15" s="1" a="1"/>
  <c r="C647" i="15" s="1"/>
  <c r="B646" i="15"/>
  <c r="C646" i="15" s="1" a="1"/>
  <c r="C646" i="15" s="1"/>
  <c r="B645" i="15"/>
  <c r="C645" i="15" s="1" a="1"/>
  <c r="C645" i="15" s="1"/>
  <c r="B644" i="15"/>
  <c r="C644" i="15" s="1" a="1"/>
  <c r="C644" i="15" s="1"/>
  <c r="B643" i="15"/>
  <c r="C643" i="15" s="1" a="1"/>
  <c r="C643" i="15" s="1"/>
  <c r="B642" i="15"/>
  <c r="C642" i="15" s="1" a="1"/>
  <c r="C642" i="15" s="1"/>
  <c r="B641" i="15"/>
  <c r="C641" i="15" s="1" a="1"/>
  <c r="C641" i="15" s="1"/>
  <c r="B640" i="15"/>
  <c r="C640" i="15" s="1" a="1"/>
  <c r="C640" i="15" s="1"/>
  <c r="B639" i="15"/>
  <c r="C639" i="15" s="1" a="1"/>
  <c r="C639" i="15" s="1"/>
  <c r="B638" i="15"/>
  <c r="C638" i="15" s="1" a="1"/>
  <c r="C638" i="15" s="1"/>
  <c r="B637" i="15"/>
  <c r="C637" i="15" s="1" a="1"/>
  <c r="C637" i="15" s="1"/>
  <c r="B636" i="15"/>
  <c r="C636" i="15" s="1" a="1"/>
  <c r="C636" i="15" s="1"/>
  <c r="B635" i="15"/>
  <c r="C635" i="15" s="1" a="1"/>
  <c r="C635" i="15" s="1"/>
  <c r="B634" i="15"/>
  <c r="C634" i="15" s="1" a="1"/>
  <c r="C634" i="15" s="1"/>
  <c r="B633" i="15"/>
  <c r="C633" i="15" s="1" a="1"/>
  <c r="C633" i="15" s="1"/>
  <c r="B632" i="15"/>
  <c r="C632" i="15" s="1" a="1"/>
  <c r="C632" i="15" s="1"/>
  <c r="B631" i="15"/>
  <c r="C631" i="15" s="1" a="1"/>
  <c r="C631" i="15" s="1"/>
  <c r="B630" i="15"/>
  <c r="C630" i="15" s="1" a="1"/>
  <c r="C630" i="15" s="1"/>
  <c r="B629" i="15"/>
  <c r="C629" i="15" s="1" a="1"/>
  <c r="C629" i="15" s="1"/>
  <c r="B628" i="15"/>
  <c r="C628" i="15" s="1" a="1"/>
  <c r="C628" i="15" s="1"/>
  <c r="B627" i="15"/>
  <c r="C627" i="15" s="1" a="1"/>
  <c r="C627" i="15" s="1"/>
  <c r="B626" i="15"/>
  <c r="C626" i="15" s="1" a="1"/>
  <c r="C626" i="15" s="1"/>
  <c r="B625" i="15"/>
  <c r="C625" i="15" s="1" a="1"/>
  <c r="C625" i="15" s="1"/>
  <c r="B624" i="15"/>
  <c r="C624" i="15" s="1" a="1"/>
  <c r="C624" i="15" s="1"/>
  <c r="B623" i="15"/>
  <c r="C623" i="15" s="1" a="1"/>
  <c r="C623" i="15" s="1"/>
  <c r="B622" i="15"/>
  <c r="C622" i="15" s="1" a="1"/>
  <c r="C622" i="15" s="1"/>
  <c r="B621" i="15"/>
  <c r="C621" i="15" s="1" a="1"/>
  <c r="C621" i="15" s="1"/>
  <c r="B620" i="15"/>
  <c r="C620" i="15" s="1" a="1"/>
  <c r="C620" i="15" s="1"/>
  <c r="B619" i="15"/>
  <c r="C619" i="15" s="1" a="1"/>
  <c r="C619" i="15" s="1"/>
  <c r="B618" i="15"/>
  <c r="C618" i="15" s="1" a="1"/>
  <c r="C618" i="15" s="1"/>
  <c r="B617" i="15"/>
  <c r="C617" i="15" s="1" a="1"/>
  <c r="C617" i="15" s="1"/>
  <c r="B616" i="15"/>
  <c r="C616" i="15" s="1" a="1"/>
  <c r="C616" i="15" s="1"/>
  <c r="B615" i="15"/>
  <c r="C615" i="15" s="1" a="1"/>
  <c r="C615" i="15" s="1"/>
  <c r="B614" i="15"/>
  <c r="C614" i="15" s="1" a="1"/>
  <c r="C614" i="15" s="1"/>
  <c r="B613" i="15"/>
  <c r="C613" i="15" s="1" a="1"/>
  <c r="C613" i="15" s="1"/>
  <c r="B612" i="15"/>
  <c r="C612" i="15" s="1" a="1"/>
  <c r="C612" i="15" s="1"/>
  <c r="B611" i="15"/>
  <c r="C611" i="15" s="1" a="1"/>
  <c r="C611" i="15" s="1"/>
  <c r="B610" i="15"/>
  <c r="C610" i="15" s="1" a="1"/>
  <c r="C610" i="15" s="1"/>
  <c r="B609" i="15"/>
  <c r="C609" i="15" s="1" a="1"/>
  <c r="C609" i="15" s="1"/>
  <c r="B608" i="15"/>
  <c r="C608" i="15" s="1" a="1"/>
  <c r="C608" i="15" s="1"/>
  <c r="B607" i="15"/>
  <c r="C607" i="15" s="1" a="1"/>
  <c r="C607" i="15" s="1"/>
  <c r="B606" i="15"/>
  <c r="C606" i="15" s="1" a="1"/>
  <c r="C606" i="15" s="1"/>
  <c r="B605" i="15"/>
  <c r="C605" i="15" s="1" a="1"/>
  <c r="C605" i="15" s="1"/>
  <c r="B604" i="15"/>
  <c r="C604" i="15" s="1" a="1"/>
  <c r="C604" i="15" s="1"/>
  <c r="B603" i="15"/>
  <c r="C603" i="15" s="1" a="1"/>
  <c r="C603" i="15" s="1"/>
  <c r="B602" i="15"/>
  <c r="C602" i="15" s="1" a="1"/>
  <c r="C602" i="15" s="1"/>
  <c r="B601" i="15"/>
  <c r="C601" i="15" s="1" a="1"/>
  <c r="C601" i="15" s="1"/>
  <c r="B600" i="15"/>
  <c r="C600" i="15" s="1" a="1"/>
  <c r="C600" i="15" s="1"/>
  <c r="B599" i="15"/>
  <c r="C599" i="15" s="1" a="1"/>
  <c r="C599" i="15" s="1"/>
  <c r="B598" i="15"/>
  <c r="C598" i="15" s="1" a="1"/>
  <c r="C598" i="15" s="1"/>
  <c r="B597" i="15"/>
  <c r="C597" i="15" s="1" a="1"/>
  <c r="C597" i="15" s="1"/>
  <c r="B596" i="15"/>
  <c r="C596" i="15" s="1" a="1"/>
  <c r="C596" i="15" s="1"/>
  <c r="B595" i="15"/>
  <c r="C595" i="15" s="1" a="1"/>
  <c r="C595" i="15" s="1"/>
  <c r="B594" i="15"/>
  <c r="C594" i="15" s="1" a="1"/>
  <c r="C594" i="15" s="1"/>
  <c r="B593" i="15"/>
  <c r="C593" i="15" s="1" a="1"/>
  <c r="C593" i="15" s="1"/>
  <c r="B592" i="15"/>
  <c r="C592" i="15" s="1" a="1"/>
  <c r="C592" i="15" s="1"/>
  <c r="B591" i="15"/>
  <c r="C591" i="15" s="1" a="1"/>
  <c r="C591" i="15" s="1"/>
  <c r="B590" i="15"/>
  <c r="C590" i="15" s="1" a="1"/>
  <c r="C590" i="15" s="1"/>
  <c r="B589" i="15"/>
  <c r="C589" i="15" s="1" a="1"/>
  <c r="C589" i="15" s="1"/>
  <c r="B588" i="15"/>
  <c r="C588" i="15" s="1" a="1"/>
  <c r="C588" i="15" s="1"/>
  <c r="B587" i="15"/>
  <c r="C587" i="15" s="1" a="1"/>
  <c r="C587" i="15" s="1"/>
  <c r="B586" i="15"/>
  <c r="C586" i="15" s="1" a="1"/>
  <c r="C586" i="15" s="1"/>
  <c r="B585" i="15"/>
  <c r="C585" i="15" s="1" a="1"/>
  <c r="C585" i="15" s="1"/>
  <c r="B584" i="15"/>
  <c r="C584" i="15" s="1" a="1"/>
  <c r="C584" i="15" s="1"/>
  <c r="B583" i="15"/>
  <c r="C583" i="15" s="1" a="1"/>
  <c r="C583" i="15" s="1"/>
  <c r="B582" i="15"/>
  <c r="C582" i="15" s="1" a="1"/>
  <c r="C582" i="15" s="1"/>
  <c r="B581" i="15"/>
  <c r="C581" i="15" s="1" a="1"/>
  <c r="C581" i="15" s="1"/>
  <c r="B580" i="15"/>
  <c r="C580" i="15" s="1" a="1"/>
  <c r="C580" i="15" s="1"/>
  <c r="B579" i="15"/>
  <c r="C579" i="15" s="1" a="1"/>
  <c r="C579" i="15" s="1"/>
  <c r="B578" i="15"/>
  <c r="C578" i="15" s="1" a="1"/>
  <c r="C578" i="15" s="1"/>
  <c r="B577" i="15"/>
  <c r="C577" i="15" s="1" a="1"/>
  <c r="C577" i="15" s="1"/>
  <c r="B576" i="15"/>
  <c r="C576" i="15" s="1" a="1"/>
  <c r="C576" i="15" s="1"/>
  <c r="B575" i="15"/>
  <c r="C575" i="15" s="1" a="1"/>
  <c r="C575" i="15" s="1"/>
  <c r="B574" i="15"/>
  <c r="C574" i="15" s="1" a="1"/>
  <c r="C574" i="15" s="1"/>
  <c r="B573" i="15"/>
  <c r="C573" i="15" s="1" a="1"/>
  <c r="C573" i="15" s="1"/>
  <c r="B572" i="15"/>
  <c r="C572" i="15" s="1" a="1"/>
  <c r="C572" i="15" s="1"/>
  <c r="B571" i="15"/>
  <c r="C571" i="15" s="1" a="1"/>
  <c r="C571" i="15" s="1"/>
  <c r="B570" i="15"/>
  <c r="C570" i="15" s="1" a="1"/>
  <c r="C570" i="15" s="1"/>
  <c r="B569" i="15"/>
  <c r="C569" i="15" s="1" a="1"/>
  <c r="C569" i="15" s="1"/>
  <c r="B568" i="15"/>
  <c r="C568" i="15" s="1" a="1"/>
  <c r="C568" i="15" s="1"/>
  <c r="B567" i="15"/>
  <c r="C567" i="15" s="1" a="1"/>
  <c r="C567" i="15" s="1"/>
  <c r="B566" i="15"/>
  <c r="C566" i="15" s="1" a="1"/>
  <c r="C566" i="15" s="1"/>
  <c r="B565" i="15"/>
  <c r="C565" i="15" s="1" a="1"/>
  <c r="C565" i="15" s="1"/>
  <c r="B564" i="15"/>
  <c r="C564" i="15" s="1" a="1"/>
  <c r="C564" i="15" s="1"/>
  <c r="B563" i="15"/>
  <c r="C563" i="15" s="1" a="1"/>
  <c r="C563" i="15" s="1"/>
  <c r="B562" i="15"/>
  <c r="C562" i="15" s="1" a="1"/>
  <c r="C562" i="15" s="1"/>
  <c r="B561" i="15"/>
  <c r="C561" i="15" s="1" a="1"/>
  <c r="C561" i="15" s="1"/>
  <c r="B560" i="15"/>
  <c r="C560" i="15" s="1" a="1"/>
  <c r="C560" i="15" s="1"/>
  <c r="B559" i="15"/>
  <c r="C559" i="15" s="1" a="1"/>
  <c r="C559" i="15" s="1"/>
  <c r="B558" i="15"/>
  <c r="C558" i="15" s="1" a="1"/>
  <c r="C558" i="15" s="1"/>
  <c r="B557" i="15"/>
  <c r="C557" i="15" s="1" a="1"/>
  <c r="C557" i="15" s="1"/>
  <c r="B556" i="15"/>
  <c r="C556" i="15" s="1" a="1"/>
  <c r="C556" i="15" s="1"/>
  <c r="B555" i="15"/>
  <c r="C555" i="15" s="1" a="1"/>
  <c r="C555" i="15" s="1"/>
  <c r="B554" i="15"/>
  <c r="C554" i="15" s="1" a="1"/>
  <c r="C554" i="15" s="1"/>
  <c r="B553" i="15"/>
  <c r="C553" i="15" s="1" a="1"/>
  <c r="C553" i="15" s="1"/>
  <c r="B552" i="15"/>
  <c r="C552" i="15" s="1" a="1"/>
  <c r="C552" i="15" s="1"/>
  <c r="B551" i="15"/>
  <c r="C551" i="15" s="1" a="1"/>
  <c r="C551" i="15" s="1"/>
  <c r="B550" i="15"/>
  <c r="C550" i="15" s="1" a="1"/>
  <c r="C550" i="15" s="1"/>
  <c r="B549" i="15"/>
  <c r="C549" i="15" s="1" a="1"/>
  <c r="C549" i="15" s="1"/>
  <c r="B548" i="15"/>
  <c r="C548" i="15" s="1" a="1"/>
  <c r="C548" i="15" s="1"/>
  <c r="B547" i="15"/>
  <c r="C547" i="15" s="1" a="1"/>
  <c r="C547" i="15" s="1"/>
  <c r="B546" i="15"/>
  <c r="C546" i="15" s="1" a="1"/>
  <c r="C546" i="15" s="1"/>
  <c r="B545" i="15"/>
  <c r="C545" i="15" s="1" a="1"/>
  <c r="C545" i="15" s="1"/>
  <c r="B544" i="15"/>
  <c r="C544" i="15" s="1" a="1"/>
  <c r="C544" i="15" s="1"/>
  <c r="B543" i="15"/>
  <c r="C543" i="15" s="1" a="1"/>
  <c r="C543" i="15" s="1"/>
  <c r="B542" i="15"/>
  <c r="C542" i="15" s="1" a="1"/>
  <c r="C542" i="15" s="1"/>
  <c r="B541" i="15"/>
  <c r="C541" i="15" s="1" a="1"/>
  <c r="C541" i="15" s="1"/>
  <c r="B540" i="15"/>
  <c r="C540" i="15" s="1" a="1"/>
  <c r="C540" i="15" s="1"/>
  <c r="B539" i="15"/>
  <c r="C539" i="15" s="1" a="1"/>
  <c r="C539" i="15" s="1"/>
  <c r="B538" i="15"/>
  <c r="C538" i="15" s="1" a="1"/>
  <c r="C538" i="15" s="1"/>
  <c r="B537" i="15"/>
  <c r="C537" i="15" s="1" a="1"/>
  <c r="C537" i="15" s="1"/>
  <c r="B536" i="15"/>
  <c r="C536" i="15" s="1" a="1"/>
  <c r="C536" i="15" s="1"/>
  <c r="B535" i="15"/>
  <c r="C535" i="15" s="1" a="1"/>
  <c r="C535" i="15" s="1"/>
  <c r="B534" i="15"/>
  <c r="C534" i="15" s="1" a="1"/>
  <c r="C534" i="15" s="1"/>
  <c r="B533" i="15"/>
  <c r="C533" i="15" s="1" a="1"/>
  <c r="C533" i="15" s="1"/>
  <c r="B532" i="15"/>
  <c r="C532" i="15" s="1" a="1"/>
  <c r="C532" i="15" s="1"/>
  <c r="B531" i="15"/>
  <c r="C531" i="15" s="1" a="1"/>
  <c r="C531" i="15" s="1"/>
  <c r="B530" i="15"/>
  <c r="C530" i="15" s="1" a="1"/>
  <c r="C530" i="15" s="1"/>
  <c r="B529" i="15"/>
  <c r="C529" i="15" s="1" a="1"/>
  <c r="C529" i="15" s="1"/>
  <c r="B528" i="15"/>
  <c r="C528" i="15" s="1" a="1"/>
  <c r="C528" i="15" s="1"/>
  <c r="B527" i="15"/>
  <c r="C527" i="15" s="1" a="1"/>
  <c r="C527" i="15" s="1"/>
  <c r="B526" i="15"/>
  <c r="C526" i="15" s="1" a="1"/>
  <c r="C526" i="15" s="1"/>
  <c r="B525" i="15"/>
  <c r="C525" i="15" s="1" a="1"/>
  <c r="C525" i="15" s="1"/>
  <c r="B524" i="15"/>
  <c r="C524" i="15" s="1" a="1"/>
  <c r="C524" i="15" s="1"/>
  <c r="B523" i="15"/>
  <c r="C523" i="15" s="1" a="1"/>
  <c r="C523" i="15" s="1"/>
  <c r="B522" i="15"/>
  <c r="C522" i="15" s="1" a="1"/>
  <c r="C522" i="15" s="1"/>
  <c r="B521" i="15"/>
  <c r="C521" i="15" s="1" a="1"/>
  <c r="C521" i="15" s="1"/>
  <c r="B520" i="15"/>
  <c r="C520" i="15" s="1" a="1"/>
  <c r="C520" i="15" s="1"/>
  <c r="B519" i="15"/>
  <c r="C519" i="15" s="1" a="1"/>
  <c r="C519" i="15" s="1"/>
  <c r="B518" i="15"/>
  <c r="C518" i="15" s="1" a="1"/>
  <c r="C518" i="15" s="1"/>
  <c r="B517" i="15"/>
  <c r="C517" i="15" s="1" a="1"/>
  <c r="C517" i="15" s="1"/>
  <c r="B512" i="15"/>
  <c r="C512" i="15" s="1" a="1"/>
  <c r="C512" i="15" s="1"/>
  <c r="B511" i="15"/>
  <c r="C511" i="15" s="1" a="1"/>
  <c r="C511" i="15" s="1"/>
  <c r="B510" i="15"/>
  <c r="C510" i="15" s="1" a="1"/>
  <c r="C510" i="15" s="1"/>
  <c r="B509" i="15"/>
  <c r="C509" i="15" s="1" a="1"/>
  <c r="C509" i="15" s="1"/>
  <c r="B508" i="15"/>
  <c r="C508" i="15" s="1" a="1"/>
  <c r="C508" i="15" s="1"/>
  <c r="B507" i="15"/>
  <c r="C507" i="15" s="1" a="1"/>
  <c r="C507" i="15" s="1"/>
  <c r="B506" i="15"/>
  <c r="C506" i="15" s="1" a="1"/>
  <c r="C506" i="15" s="1"/>
  <c r="B505" i="15"/>
  <c r="C505" i="15" s="1" a="1"/>
  <c r="C505" i="15" s="1"/>
  <c r="B504" i="15"/>
  <c r="C504" i="15" s="1" a="1"/>
  <c r="C504" i="15" s="1"/>
  <c r="B503" i="15"/>
  <c r="C503" i="15" s="1" a="1"/>
  <c r="C503" i="15" s="1"/>
  <c r="B502" i="15"/>
  <c r="C502" i="15" s="1" a="1"/>
  <c r="C502" i="15" s="1"/>
  <c r="B501" i="15"/>
  <c r="C501" i="15" s="1" a="1"/>
  <c r="C501" i="15" s="1"/>
  <c r="B500" i="15"/>
  <c r="C500" i="15" s="1" a="1"/>
  <c r="C500" i="15" s="1"/>
  <c r="B499" i="15"/>
  <c r="C499" i="15" s="1" a="1"/>
  <c r="C499" i="15" s="1"/>
  <c r="B498" i="15"/>
  <c r="C498" i="15" s="1" a="1"/>
  <c r="C498" i="15" s="1"/>
  <c r="B497" i="15"/>
  <c r="C497" i="15" s="1" a="1"/>
  <c r="C497" i="15" s="1"/>
  <c r="B496" i="15"/>
  <c r="C496" i="15" s="1" a="1"/>
  <c r="C496" i="15" s="1"/>
  <c r="B495" i="15"/>
  <c r="C495" i="15" s="1" a="1"/>
  <c r="C495" i="15" s="1"/>
  <c r="B494" i="15"/>
  <c r="C494" i="15" s="1" a="1"/>
  <c r="C494" i="15" s="1"/>
  <c r="B493" i="15"/>
  <c r="C493" i="15" s="1" a="1"/>
  <c r="C493" i="15" s="1"/>
  <c r="B492" i="15"/>
  <c r="C492" i="15" s="1" a="1"/>
  <c r="C492" i="15" s="1"/>
  <c r="B491" i="15"/>
  <c r="C491" i="15" s="1" a="1"/>
  <c r="C491" i="15" s="1"/>
  <c r="B490" i="15"/>
  <c r="C490" i="15" s="1" a="1"/>
  <c r="C490" i="15" s="1"/>
  <c r="B489" i="15"/>
  <c r="C489" i="15" s="1" a="1"/>
  <c r="C489" i="15" s="1"/>
  <c r="B488" i="15"/>
  <c r="C488" i="15" s="1" a="1"/>
  <c r="C488" i="15" s="1"/>
  <c r="B487" i="15"/>
  <c r="C487" i="15" s="1" a="1"/>
  <c r="C487" i="15" s="1"/>
  <c r="B486" i="15"/>
  <c r="C486" i="15" s="1" a="1"/>
  <c r="C486" i="15" s="1"/>
  <c r="B485" i="15"/>
  <c r="C485" i="15" s="1" a="1"/>
  <c r="C485" i="15" s="1"/>
  <c r="B484" i="15"/>
  <c r="C484" i="15" s="1" a="1"/>
  <c r="C484" i="15" s="1"/>
  <c r="B483" i="15"/>
  <c r="C483" i="15" s="1" a="1"/>
  <c r="C483" i="15" s="1"/>
  <c r="B482" i="15"/>
  <c r="C482" i="15" s="1" a="1"/>
  <c r="C482" i="15" s="1"/>
  <c r="B481" i="15"/>
  <c r="C481" i="15" s="1" a="1"/>
  <c r="C481" i="15" s="1"/>
  <c r="B480" i="15"/>
  <c r="C480" i="15" s="1" a="1"/>
  <c r="C480" i="15" s="1"/>
  <c r="B479" i="15"/>
  <c r="C479" i="15" s="1" a="1"/>
  <c r="C479" i="15" s="1"/>
  <c r="B478" i="15"/>
  <c r="C478" i="15" s="1" a="1"/>
  <c r="C478" i="15" s="1"/>
  <c r="B477" i="15"/>
  <c r="C477" i="15" s="1" a="1"/>
  <c r="C477" i="15" s="1"/>
  <c r="B476" i="15"/>
  <c r="C476" i="15" s="1" a="1"/>
  <c r="C476" i="15" s="1"/>
  <c r="B475" i="15"/>
  <c r="C475" i="15" s="1" a="1"/>
  <c r="C475" i="15" s="1"/>
  <c r="B474" i="15"/>
  <c r="C474" i="15" s="1" a="1"/>
  <c r="C474" i="15" s="1"/>
  <c r="B473" i="15"/>
  <c r="C473" i="15" s="1" a="1"/>
  <c r="C473" i="15" s="1"/>
  <c r="B472" i="15"/>
  <c r="C472" i="15" s="1" a="1"/>
  <c r="C472" i="15" s="1"/>
  <c r="B471" i="15"/>
  <c r="C471" i="15" s="1" a="1"/>
  <c r="C471" i="15" s="1"/>
  <c r="B470" i="15"/>
  <c r="C470" i="15" s="1" a="1"/>
  <c r="C470" i="15" s="1"/>
  <c r="B469" i="15"/>
  <c r="C469" i="15" s="1" a="1"/>
  <c r="C469" i="15" s="1"/>
  <c r="B468" i="15"/>
  <c r="C468" i="15" s="1" a="1"/>
  <c r="C468" i="15" s="1"/>
  <c r="B467" i="15"/>
  <c r="C467" i="15" s="1" a="1"/>
  <c r="C467" i="15" s="1"/>
  <c r="B466" i="15"/>
  <c r="C466" i="15" s="1" a="1"/>
  <c r="C466" i="15" s="1"/>
  <c r="B465" i="15"/>
  <c r="C465" i="15" s="1" a="1"/>
  <c r="C465" i="15" s="1"/>
  <c r="B464" i="15"/>
  <c r="C464" i="15" s="1" a="1"/>
  <c r="C464" i="15" s="1"/>
  <c r="B463" i="15"/>
  <c r="C463" i="15" s="1" a="1"/>
  <c r="C463" i="15" s="1"/>
  <c r="B462" i="15"/>
  <c r="C462" i="15" s="1" a="1"/>
  <c r="C462" i="15" s="1"/>
  <c r="B461" i="15"/>
  <c r="C461" i="15" s="1" a="1"/>
  <c r="C461" i="15" s="1"/>
  <c r="B460" i="15"/>
  <c r="C460" i="15" s="1" a="1"/>
  <c r="C460" i="15" s="1"/>
  <c r="B459" i="15"/>
  <c r="C459" i="15" s="1" a="1"/>
  <c r="C459" i="15" s="1"/>
  <c r="B458" i="15"/>
  <c r="C458" i="15" s="1" a="1"/>
  <c r="C458" i="15" s="1"/>
  <c r="B457" i="15"/>
  <c r="C457" i="15" s="1" a="1"/>
  <c r="C457" i="15" s="1"/>
  <c r="B456" i="15"/>
  <c r="C456" i="15" s="1" a="1"/>
  <c r="C456" i="15" s="1"/>
  <c r="B455" i="15"/>
  <c r="C455" i="15" s="1" a="1"/>
  <c r="C455" i="15" s="1"/>
  <c r="B454" i="15"/>
  <c r="C454" i="15" s="1" a="1"/>
  <c r="C454" i="15" s="1"/>
  <c r="B453" i="15"/>
  <c r="C453" i="15" s="1" a="1"/>
  <c r="C453" i="15" s="1"/>
  <c r="B452" i="15"/>
  <c r="C452" i="15" s="1" a="1"/>
  <c r="C452" i="15" s="1"/>
  <c r="B451" i="15"/>
  <c r="C451" i="15" s="1" a="1"/>
  <c r="C451" i="15" s="1"/>
  <c r="B450" i="15"/>
  <c r="C450" i="15" s="1" a="1"/>
  <c r="C450" i="15" s="1"/>
  <c r="B449" i="15"/>
  <c r="C449" i="15" s="1" a="1"/>
  <c r="C449" i="15" s="1"/>
  <c r="B448" i="15"/>
  <c r="C448" i="15" s="1" a="1"/>
  <c r="C448" i="15" s="1"/>
  <c r="B447" i="15"/>
  <c r="C447" i="15" s="1" a="1"/>
  <c r="C447" i="15" s="1"/>
  <c r="B446" i="15"/>
  <c r="C446" i="15" s="1" a="1"/>
  <c r="C446" i="15" s="1"/>
  <c r="B445" i="15"/>
  <c r="C445" i="15" s="1" a="1"/>
  <c r="C445" i="15" s="1"/>
  <c r="B444" i="15"/>
  <c r="C444" i="15" s="1" a="1"/>
  <c r="C444" i="15" s="1"/>
  <c r="B443" i="15"/>
  <c r="C443" i="15" s="1" a="1"/>
  <c r="C443" i="15" s="1"/>
  <c r="B442" i="15"/>
  <c r="C442" i="15" s="1" a="1"/>
  <c r="C442" i="15" s="1"/>
  <c r="B441" i="15"/>
  <c r="C441" i="15" s="1" a="1"/>
  <c r="C441" i="15" s="1"/>
  <c r="B440" i="15"/>
  <c r="C440" i="15" s="1" a="1"/>
  <c r="C440" i="15" s="1"/>
  <c r="B439" i="15"/>
  <c r="C439" i="15" s="1" a="1"/>
  <c r="C439" i="15" s="1"/>
  <c r="B438" i="15"/>
  <c r="C438" i="15" s="1" a="1"/>
  <c r="C438" i="15" s="1"/>
  <c r="B437" i="15"/>
  <c r="C437" i="15" s="1" a="1"/>
  <c r="C437" i="15" s="1"/>
  <c r="B436" i="15"/>
  <c r="C436" i="15" s="1" a="1"/>
  <c r="C436" i="15" s="1"/>
  <c r="B435" i="15"/>
  <c r="C435" i="15" s="1" a="1"/>
  <c r="C435" i="15" s="1"/>
  <c r="B434" i="15"/>
  <c r="C434" i="15" s="1" a="1"/>
  <c r="C434" i="15" s="1"/>
  <c r="B433" i="15"/>
  <c r="C433" i="15" s="1" a="1"/>
  <c r="C433" i="15" s="1"/>
  <c r="B432" i="15"/>
  <c r="C432" i="15" s="1" a="1"/>
  <c r="C432" i="15" s="1"/>
  <c r="B431" i="15"/>
  <c r="C431" i="15" s="1" a="1"/>
  <c r="C431" i="15" s="1"/>
  <c r="B430" i="15"/>
  <c r="C430" i="15" s="1" a="1"/>
  <c r="C430" i="15" s="1"/>
  <c r="B429" i="15"/>
  <c r="C429" i="15" s="1" a="1"/>
  <c r="C429" i="15" s="1"/>
  <c r="B428" i="15"/>
  <c r="C428" i="15" s="1" a="1"/>
  <c r="C428" i="15" s="1"/>
  <c r="B427" i="15"/>
  <c r="C427" i="15" s="1" a="1"/>
  <c r="C427" i="15" s="1"/>
  <c r="B426" i="15"/>
  <c r="C426" i="15" s="1" a="1"/>
  <c r="C426" i="15" s="1"/>
  <c r="B425" i="15"/>
  <c r="C425" i="15" s="1" a="1"/>
  <c r="C425" i="15" s="1"/>
  <c r="B424" i="15"/>
  <c r="C424" i="15" s="1" a="1"/>
  <c r="C424" i="15" s="1"/>
  <c r="B423" i="15"/>
  <c r="C423" i="15" s="1" a="1"/>
  <c r="C423" i="15" s="1"/>
  <c r="B422" i="15"/>
  <c r="C422" i="15" s="1" a="1"/>
  <c r="C422" i="15" s="1"/>
  <c r="B421" i="15"/>
  <c r="C421" i="15" s="1" a="1"/>
  <c r="C421" i="15" s="1"/>
  <c r="B420" i="15"/>
  <c r="C420" i="15" s="1" a="1"/>
  <c r="C420" i="15" s="1"/>
  <c r="B419" i="15"/>
  <c r="C419" i="15" s="1" a="1"/>
  <c r="C419" i="15" s="1"/>
  <c r="B418" i="15"/>
  <c r="C418" i="15" s="1" a="1"/>
  <c r="C418" i="15" s="1"/>
  <c r="B417" i="15"/>
  <c r="C417" i="15" s="1" a="1"/>
  <c r="C417" i="15" s="1"/>
  <c r="B416" i="15"/>
  <c r="C416" i="15" s="1" a="1"/>
  <c r="C416" i="15" s="1"/>
  <c r="B415" i="15"/>
  <c r="C415" i="15" s="1" a="1"/>
  <c r="C415" i="15" s="1"/>
  <c r="B414" i="15"/>
  <c r="C414" i="15" s="1" a="1"/>
  <c r="C414" i="15" s="1"/>
  <c r="B413" i="15"/>
  <c r="C413" i="15" s="1" a="1"/>
  <c r="C413" i="15" s="1"/>
  <c r="B412" i="15"/>
  <c r="C412" i="15" s="1" a="1"/>
  <c r="C412" i="15" s="1"/>
  <c r="B411" i="15"/>
  <c r="C411" i="15" s="1" a="1"/>
  <c r="C411" i="15" s="1"/>
  <c r="B410" i="15"/>
  <c r="C410" i="15" s="1" a="1"/>
  <c r="C410" i="15" s="1"/>
  <c r="B409" i="15"/>
  <c r="C409" i="15" s="1" a="1"/>
  <c r="C409" i="15" s="1"/>
  <c r="B408" i="15"/>
  <c r="C408" i="15" s="1" a="1"/>
  <c r="C408" i="15" s="1"/>
  <c r="B407" i="15"/>
  <c r="C407" i="15" s="1" a="1"/>
  <c r="C407" i="15" s="1"/>
  <c r="B406" i="15"/>
  <c r="C406" i="15" s="1" a="1"/>
  <c r="C406" i="15" s="1"/>
  <c r="B405" i="15"/>
  <c r="C405" i="15" s="1" a="1"/>
  <c r="C405" i="15" s="1"/>
  <c r="B404" i="15"/>
  <c r="C404" i="15" s="1" a="1"/>
  <c r="C404" i="15" s="1"/>
  <c r="B403" i="15"/>
  <c r="C403" i="15" s="1" a="1"/>
  <c r="C403" i="15" s="1"/>
  <c r="B402" i="15"/>
  <c r="C402" i="15" s="1" a="1"/>
  <c r="C402" i="15" s="1"/>
  <c r="B401" i="15"/>
  <c r="C401" i="15" s="1" a="1"/>
  <c r="C401" i="15" s="1"/>
  <c r="B400" i="15"/>
  <c r="C400" i="15" s="1" a="1"/>
  <c r="C400" i="15" s="1"/>
  <c r="B399" i="15"/>
  <c r="C399" i="15" s="1" a="1"/>
  <c r="C399" i="15" s="1"/>
  <c r="B398" i="15"/>
  <c r="C398" i="15" s="1" a="1"/>
  <c r="C398" i="15" s="1"/>
  <c r="B397" i="15"/>
  <c r="C397" i="15" s="1" a="1"/>
  <c r="C397" i="15" s="1"/>
  <c r="B396" i="15"/>
  <c r="C396" i="15" s="1" a="1"/>
  <c r="C396" i="15" s="1"/>
  <c r="B395" i="15"/>
  <c r="C395" i="15" s="1" a="1"/>
  <c r="C395" i="15" s="1"/>
  <c r="B394" i="15"/>
  <c r="C394" i="15" s="1" a="1"/>
  <c r="C394" i="15" s="1"/>
  <c r="B393" i="15"/>
  <c r="C393" i="15" s="1" a="1"/>
  <c r="C393" i="15" s="1"/>
  <c r="B392" i="15"/>
  <c r="C392" i="15" s="1" a="1"/>
  <c r="C392" i="15" s="1"/>
  <c r="B391" i="15"/>
  <c r="C391" i="15" s="1" a="1"/>
  <c r="C391" i="15" s="1"/>
  <c r="B390" i="15"/>
  <c r="C390" i="15" s="1" a="1"/>
  <c r="C390" i="15" s="1"/>
  <c r="B389" i="15"/>
  <c r="C389" i="15" s="1" a="1"/>
  <c r="C389" i="15" s="1"/>
  <c r="B388" i="15"/>
  <c r="C388" i="15" s="1" a="1"/>
  <c r="C388" i="15" s="1"/>
  <c r="B387" i="15"/>
  <c r="C387" i="15" s="1" a="1"/>
  <c r="C387" i="15" s="1"/>
  <c r="B386" i="15"/>
  <c r="C386" i="15" s="1" a="1"/>
  <c r="C386" i="15" s="1"/>
  <c r="B385" i="15"/>
  <c r="C385" i="15" s="1" a="1"/>
  <c r="C385" i="15" s="1"/>
  <c r="B384" i="15"/>
  <c r="C384" i="15" s="1" a="1"/>
  <c r="C384" i="15" s="1"/>
  <c r="B383" i="15"/>
  <c r="C383" i="15" s="1" a="1"/>
  <c r="C383" i="15" s="1"/>
  <c r="B382" i="15"/>
  <c r="C382" i="15" s="1" a="1"/>
  <c r="C382" i="15" s="1"/>
  <c r="B381" i="15"/>
  <c r="C381" i="15" s="1" a="1"/>
  <c r="C381" i="15" s="1"/>
  <c r="B380" i="15"/>
  <c r="C380" i="15" s="1" a="1"/>
  <c r="C380" i="15" s="1"/>
  <c r="B379" i="15"/>
  <c r="C379" i="15" s="1" a="1"/>
  <c r="C379" i="15" s="1"/>
  <c r="B378" i="15"/>
  <c r="C378" i="15" s="1" a="1"/>
  <c r="C378" i="15" s="1"/>
  <c r="B377" i="15"/>
  <c r="C377" i="15" s="1" a="1"/>
  <c r="C377" i="15" s="1"/>
  <c r="B376" i="15"/>
  <c r="C376" i="15" s="1" a="1"/>
  <c r="C376" i="15" s="1"/>
  <c r="B375" i="15"/>
  <c r="C375" i="15" s="1" a="1"/>
  <c r="C375" i="15" s="1"/>
  <c r="B374" i="15"/>
  <c r="C374" i="15" s="1" a="1"/>
  <c r="C374" i="15" s="1"/>
  <c r="B373" i="15"/>
  <c r="C373" i="15" s="1" a="1"/>
  <c r="C373" i="15" s="1"/>
  <c r="B372" i="15"/>
  <c r="C372" i="15" s="1" a="1"/>
  <c r="C372" i="15" s="1"/>
  <c r="B371" i="15"/>
  <c r="C371" i="15" s="1" a="1"/>
  <c r="C371" i="15" s="1"/>
  <c r="B370" i="15"/>
  <c r="C370" i="15" s="1" a="1"/>
  <c r="C370" i="15" s="1"/>
  <c r="B369" i="15"/>
  <c r="C369" i="15" s="1" a="1"/>
  <c r="C369" i="15" s="1"/>
  <c r="B368" i="15"/>
  <c r="C368" i="15" s="1" a="1"/>
  <c r="C368" i="15" s="1"/>
  <c r="B367" i="15"/>
  <c r="C367" i="15" s="1" a="1"/>
  <c r="C367" i="15" s="1"/>
  <c r="B366" i="15"/>
  <c r="C366" i="15" s="1" a="1"/>
  <c r="C366" i="15" s="1"/>
  <c r="B365" i="15"/>
  <c r="C365" i="15" s="1" a="1"/>
  <c r="C365" i="15" s="1"/>
  <c r="B364" i="15"/>
  <c r="C364" i="15" s="1" a="1"/>
  <c r="C364" i="15" s="1"/>
  <c r="B363" i="15"/>
  <c r="C363" i="15" s="1" a="1"/>
  <c r="C363" i="15" s="1"/>
  <c r="B362" i="15"/>
  <c r="C362" i="15" s="1" a="1"/>
  <c r="C362" i="15" s="1"/>
  <c r="B361" i="15"/>
  <c r="C361" i="15" s="1" a="1"/>
  <c r="C361" i="15" s="1"/>
  <c r="B360" i="15"/>
  <c r="C360" i="15" s="1" a="1"/>
  <c r="C360" i="15" s="1"/>
  <c r="B359" i="15"/>
  <c r="C359" i="15" s="1" a="1"/>
  <c r="C359" i="15" s="1"/>
  <c r="B358" i="15"/>
  <c r="C358" i="15" s="1" a="1"/>
  <c r="C358" i="15" s="1"/>
  <c r="B357" i="15"/>
  <c r="C357" i="15" s="1" a="1"/>
  <c r="C357" i="15" s="1"/>
  <c r="B356" i="15"/>
  <c r="C356" i="15" s="1" a="1"/>
  <c r="C356" i="15" s="1"/>
  <c r="B355" i="15"/>
  <c r="C355" i="15" s="1" a="1"/>
  <c r="C355" i="15" s="1"/>
  <c r="B354" i="15"/>
  <c r="C354" i="15" s="1" a="1"/>
  <c r="C354" i="15" s="1"/>
  <c r="B353" i="15"/>
  <c r="C353" i="15" s="1" a="1"/>
  <c r="C353" i="15" s="1"/>
  <c r="B352" i="15"/>
  <c r="C352" i="15" s="1" a="1"/>
  <c r="C352" i="15" s="1"/>
  <c r="B351" i="15"/>
  <c r="C351" i="15" s="1" a="1"/>
  <c r="C351" i="15" s="1"/>
  <c r="B350" i="15"/>
  <c r="C350" i="15" s="1" a="1"/>
  <c r="C350" i="15" s="1"/>
  <c r="B349" i="15"/>
  <c r="C349" i="15" s="1" a="1"/>
  <c r="C349" i="15" s="1"/>
  <c r="B348" i="15"/>
  <c r="C348" i="15" s="1" a="1"/>
  <c r="C348" i="15" s="1"/>
  <c r="B347" i="15"/>
  <c r="C347" i="15" s="1" a="1"/>
  <c r="C347" i="15" s="1"/>
  <c r="B346" i="15"/>
  <c r="C346" i="15" s="1" a="1"/>
  <c r="C346" i="15" s="1"/>
  <c r="B345" i="15"/>
  <c r="C345" i="15" s="1" a="1"/>
  <c r="C345" i="15" s="1"/>
  <c r="B344" i="15"/>
  <c r="C344" i="15" s="1" a="1"/>
  <c r="C344" i="15" s="1"/>
  <c r="B343" i="15"/>
  <c r="C343" i="15" s="1" a="1"/>
  <c r="C343" i="15" s="1"/>
  <c r="B342" i="15"/>
  <c r="C342" i="15" s="1" a="1"/>
  <c r="C342" i="15" s="1"/>
  <c r="B341" i="15"/>
  <c r="C341" i="15" s="1" a="1"/>
  <c r="C341" i="15" s="1"/>
  <c r="B340" i="15"/>
  <c r="C340" i="15" s="1" a="1"/>
  <c r="C340" i="15" s="1"/>
  <c r="B339" i="15"/>
  <c r="C339" i="15" s="1" a="1"/>
  <c r="C339" i="15" s="1"/>
  <c r="B338" i="15"/>
  <c r="C338" i="15" s="1" a="1"/>
  <c r="C338" i="15" s="1"/>
  <c r="B337" i="15"/>
  <c r="C337" i="15" s="1" a="1"/>
  <c r="C337" i="15" s="1"/>
  <c r="B336" i="15"/>
  <c r="C336" i="15" s="1" a="1"/>
  <c r="C336" i="15" s="1"/>
  <c r="B335" i="15"/>
  <c r="C335" i="15" s="1" a="1"/>
  <c r="C335" i="15" s="1"/>
  <c r="B334" i="15"/>
  <c r="C334" i="15" s="1" a="1"/>
  <c r="C334" i="15" s="1"/>
  <c r="B333" i="15"/>
  <c r="C333" i="15" s="1" a="1"/>
  <c r="C333" i="15" s="1"/>
  <c r="B332" i="15"/>
  <c r="C332" i="15" s="1" a="1"/>
  <c r="C332" i="15" s="1"/>
  <c r="B331" i="15"/>
  <c r="C331" i="15" s="1" a="1"/>
  <c r="C331" i="15" s="1"/>
  <c r="B330" i="15"/>
  <c r="C330" i="15" s="1" a="1"/>
  <c r="C330" i="15" s="1"/>
  <c r="B329" i="15"/>
  <c r="C329" i="15" s="1" a="1"/>
  <c r="C329" i="15" s="1"/>
  <c r="B328" i="15"/>
  <c r="C328" i="15" s="1" a="1"/>
  <c r="C328" i="15" s="1"/>
  <c r="B327" i="15"/>
  <c r="C327" i="15" s="1" a="1"/>
  <c r="C327" i="15" s="1"/>
  <c r="B326" i="15"/>
  <c r="C326" i="15" s="1" a="1"/>
  <c r="C326" i="15" s="1"/>
  <c r="B325" i="15"/>
  <c r="C325" i="15" s="1" a="1"/>
  <c r="C325" i="15" s="1"/>
  <c r="B324" i="15"/>
  <c r="C324" i="15" s="1" a="1"/>
  <c r="C324" i="15" s="1"/>
  <c r="B323" i="15"/>
  <c r="C323" i="15" s="1" a="1"/>
  <c r="C323" i="15" s="1"/>
  <c r="B322" i="15"/>
  <c r="C322" i="15" s="1" a="1"/>
  <c r="C322" i="15" s="1"/>
  <c r="B321" i="15"/>
  <c r="C321" i="15" s="1" a="1"/>
  <c r="C321" i="15" s="1"/>
  <c r="B320" i="15"/>
  <c r="C320" i="15" s="1" a="1"/>
  <c r="C320" i="15" s="1"/>
  <c r="B319" i="15"/>
  <c r="C319" i="15" s="1" a="1"/>
  <c r="C319" i="15" s="1"/>
  <c r="B318" i="15"/>
  <c r="C318" i="15" s="1" a="1"/>
  <c r="C318" i="15" s="1"/>
  <c r="B317" i="15"/>
  <c r="C317" i="15" s="1" a="1"/>
  <c r="C317" i="15" s="1"/>
  <c r="B316" i="15"/>
  <c r="C316" i="15" s="1" a="1"/>
  <c r="C316" i="15" s="1"/>
  <c r="B315" i="15"/>
  <c r="C315" i="15" s="1" a="1"/>
  <c r="C315" i="15" s="1"/>
  <c r="B314" i="15"/>
  <c r="C314" i="15" s="1" a="1"/>
  <c r="C314" i="15" s="1"/>
  <c r="B313" i="15"/>
  <c r="C313" i="15" s="1" a="1"/>
  <c r="C313" i="15" s="1"/>
  <c r="B312" i="15"/>
  <c r="C312" i="15" s="1" a="1"/>
  <c r="C312" i="15" s="1"/>
  <c r="B311" i="15"/>
  <c r="C311" i="15" s="1" a="1"/>
  <c r="C311" i="15" s="1"/>
  <c r="B310" i="15"/>
  <c r="C310" i="15" s="1" a="1"/>
  <c r="C310" i="15" s="1"/>
  <c r="B309" i="15"/>
  <c r="C309" i="15" s="1" a="1"/>
  <c r="C309" i="15" s="1"/>
  <c r="B308" i="15"/>
  <c r="C308" i="15" s="1" a="1"/>
  <c r="C308" i="15" s="1"/>
  <c r="B307" i="15"/>
  <c r="C307" i="15" s="1" a="1"/>
  <c r="C307" i="15" s="1"/>
  <c r="B306" i="15"/>
  <c r="C306" i="15" s="1" a="1"/>
  <c r="C306" i="15" s="1"/>
  <c r="B305" i="15"/>
  <c r="C305" i="15" s="1" a="1"/>
  <c r="C305" i="15" s="1"/>
  <c r="B304" i="15"/>
  <c r="C304" i="15" s="1" a="1"/>
  <c r="C304" i="15" s="1"/>
  <c r="B302" i="15"/>
  <c r="C302" i="15" s="1" a="1"/>
  <c r="C302" i="15" s="1"/>
  <c r="B301" i="15"/>
  <c r="C301" i="15" s="1" a="1"/>
  <c r="C301" i="15" s="1"/>
  <c r="B300" i="15"/>
  <c r="C300" i="15" s="1" a="1"/>
  <c r="C300" i="15" s="1"/>
  <c r="B299" i="15"/>
  <c r="C299" i="15" s="1" a="1"/>
  <c r="C299" i="15" s="1"/>
  <c r="B298" i="15"/>
  <c r="C298" i="15" s="1" a="1"/>
  <c r="C298" i="15" s="1"/>
  <c r="B297" i="15"/>
  <c r="C297" i="15" s="1" a="1"/>
  <c r="C297" i="15" s="1"/>
  <c r="B296" i="15"/>
  <c r="C296" i="15" s="1" a="1"/>
  <c r="C296" i="15" s="1"/>
  <c r="B295" i="15"/>
  <c r="C295" i="15" s="1" a="1"/>
  <c r="C295" i="15" s="1"/>
  <c r="B294" i="15"/>
  <c r="C294" i="15" s="1" a="1"/>
  <c r="C294" i="15" s="1"/>
  <c r="B293" i="15"/>
  <c r="C293" i="15" s="1" a="1"/>
  <c r="C293" i="15" s="1"/>
  <c r="B292" i="15"/>
  <c r="C292" i="15" s="1" a="1"/>
  <c r="C292" i="15" s="1"/>
  <c r="B291" i="15"/>
  <c r="C291" i="15" s="1" a="1"/>
  <c r="C291" i="15" s="1"/>
  <c r="B290" i="15"/>
  <c r="C290" i="15" s="1" a="1"/>
  <c r="C290" i="15" s="1"/>
  <c r="B288" i="15"/>
  <c r="C288" i="15" s="1" a="1"/>
  <c r="C288" i="15" s="1"/>
  <c r="B287" i="15"/>
  <c r="C287" i="15" s="1" a="1"/>
  <c r="C287" i="15" s="1"/>
  <c r="B286" i="15"/>
  <c r="C286" i="15" s="1" a="1"/>
  <c r="C286" i="15" s="1"/>
  <c r="B285" i="15"/>
  <c r="C285" i="15" s="1" a="1"/>
  <c r="C285" i="15" s="1"/>
  <c r="B284" i="15"/>
  <c r="C284" i="15" s="1" a="1"/>
  <c r="C284" i="15" s="1"/>
  <c r="B283" i="15"/>
  <c r="C283" i="15" s="1" a="1"/>
  <c r="C283" i="15" s="1"/>
  <c r="B282" i="15"/>
  <c r="C282" i="15" s="1" a="1"/>
  <c r="C282" i="15" s="1"/>
  <c r="B281" i="15"/>
  <c r="C281" i="15" s="1" a="1"/>
  <c r="C281" i="15" s="1"/>
  <c r="B280" i="15"/>
  <c r="C280" i="15" s="1" a="1"/>
  <c r="C280" i="15" s="1"/>
  <c r="B279" i="15"/>
  <c r="C279" i="15" s="1" a="1"/>
  <c r="C279" i="15" s="1"/>
  <c r="B278" i="15"/>
  <c r="C278" i="15" s="1" a="1"/>
  <c r="C278" i="15" s="1"/>
  <c r="B277" i="15"/>
  <c r="C277" i="15" s="1" a="1"/>
  <c r="C277" i="15" s="1"/>
  <c r="B276" i="15"/>
  <c r="C276" i="15" s="1" a="1"/>
  <c r="C276" i="15" s="1"/>
  <c r="B275" i="15"/>
  <c r="C275" i="15" s="1" a="1"/>
  <c r="C275" i="15" s="1"/>
  <c r="B274" i="15"/>
  <c r="C274" i="15" s="1" a="1"/>
  <c r="C274" i="15" s="1"/>
  <c r="B273" i="15"/>
  <c r="C273" i="15" s="1" a="1"/>
  <c r="C273" i="15" s="1"/>
  <c r="B272" i="15"/>
  <c r="C272" i="15" s="1" a="1"/>
  <c r="C272" i="15" s="1"/>
  <c r="B271" i="15"/>
  <c r="C271" i="15" s="1" a="1"/>
  <c r="C271" i="15" s="1"/>
  <c r="B270" i="15"/>
  <c r="C270" i="15" s="1" a="1"/>
  <c r="C270" i="15" s="1"/>
  <c r="B269" i="15"/>
  <c r="C269" i="15" s="1" a="1"/>
  <c r="C269" i="15" s="1"/>
  <c r="B268" i="15"/>
  <c r="C268" i="15" s="1" a="1"/>
  <c r="C268" i="15" s="1"/>
  <c r="B267" i="15"/>
  <c r="C267" i="15" s="1" a="1"/>
  <c r="C267" i="15" s="1"/>
  <c r="B266" i="15"/>
  <c r="C266" i="15" s="1" a="1"/>
  <c r="C266" i="15" s="1"/>
  <c r="B265" i="15"/>
  <c r="C265" i="15" s="1" a="1"/>
  <c r="C265" i="15" s="1"/>
  <c r="B264" i="15"/>
  <c r="C264" i="15" s="1" a="1"/>
  <c r="C264" i="15" s="1"/>
  <c r="B263" i="15"/>
  <c r="C263" i="15" s="1" a="1"/>
  <c r="C263" i="15" s="1"/>
  <c r="B262" i="15"/>
  <c r="C262" i="15" s="1" a="1"/>
  <c r="C262" i="15" s="1"/>
  <c r="B261" i="15"/>
  <c r="C261" i="15" s="1" a="1"/>
  <c r="C261" i="15" s="1"/>
  <c r="B260" i="15"/>
  <c r="C260" i="15" s="1" a="1"/>
  <c r="C260" i="15" s="1"/>
  <c r="B259" i="15"/>
  <c r="C259" i="15" s="1" a="1"/>
  <c r="C259" i="15" s="1"/>
  <c r="B258" i="15"/>
  <c r="C258" i="15" s="1" a="1"/>
  <c r="C258" i="15" s="1"/>
  <c r="B257" i="15"/>
  <c r="C257" i="15" s="1" a="1"/>
  <c r="C257" i="15" s="1"/>
  <c r="B256" i="15"/>
  <c r="C256" i="15" s="1" a="1"/>
  <c r="C256" i="15" s="1"/>
  <c r="B255" i="15"/>
  <c r="C255" i="15" s="1" a="1"/>
  <c r="C255" i="15" s="1"/>
  <c r="B254" i="15"/>
  <c r="C254" i="15" s="1" a="1"/>
  <c r="C254" i="15" s="1"/>
  <c r="B252" i="15"/>
  <c r="C252" i="15" s="1" a="1"/>
  <c r="C252" i="15" s="1"/>
  <c r="B251" i="15"/>
  <c r="C251" i="15" s="1" a="1"/>
  <c r="C251" i="15" s="1"/>
  <c r="B250" i="15"/>
  <c r="C250" i="15" s="1" a="1"/>
  <c r="C250" i="15" s="1"/>
  <c r="B249" i="15"/>
  <c r="C249" i="15" s="1" a="1"/>
  <c r="C249" i="15" s="1"/>
  <c r="B248" i="15"/>
  <c r="C248" i="15" s="1" a="1"/>
  <c r="C248" i="15" s="1"/>
  <c r="B247" i="15"/>
  <c r="C247" i="15" s="1" a="1"/>
  <c r="C247" i="15" s="1"/>
  <c r="B246" i="15"/>
  <c r="C246" i="15" s="1" a="1"/>
  <c r="C246" i="15" s="1"/>
  <c r="B245" i="15"/>
  <c r="C245" i="15" s="1" a="1"/>
  <c r="C245" i="15" s="1"/>
  <c r="B244" i="15"/>
  <c r="C244" i="15" s="1" a="1"/>
  <c r="C244" i="15" s="1"/>
  <c r="B243" i="15"/>
  <c r="C243" i="15" s="1" a="1"/>
  <c r="C243" i="15" s="1"/>
  <c r="B242" i="15"/>
  <c r="C242" i="15" s="1" a="1"/>
  <c r="C242" i="15" s="1"/>
  <c r="B241" i="15"/>
  <c r="C241" i="15" s="1" a="1"/>
  <c r="C241" i="15" s="1"/>
  <c r="B240" i="15"/>
  <c r="C240" i="15" s="1" a="1"/>
  <c r="C240" i="15" s="1"/>
  <c r="B239" i="15"/>
  <c r="C239" i="15" s="1" a="1"/>
  <c r="C239" i="15" s="1"/>
  <c r="B238" i="15"/>
  <c r="C238" i="15" s="1" a="1"/>
  <c r="C238" i="15" s="1"/>
  <c r="B237" i="15"/>
  <c r="C237" i="15" s="1" a="1"/>
  <c r="C237" i="15" s="1"/>
  <c r="B236" i="15"/>
  <c r="C236" i="15" s="1" a="1"/>
  <c r="C236" i="15" s="1"/>
  <c r="B235" i="15"/>
  <c r="C235" i="15" s="1" a="1"/>
  <c r="C235" i="15" s="1"/>
  <c r="B234" i="15"/>
  <c r="C234" i="15" s="1" a="1"/>
  <c r="C234" i="15" s="1"/>
  <c r="B233" i="15"/>
  <c r="C233" i="15" s="1" a="1"/>
  <c r="C233" i="15" s="1"/>
  <c r="B232" i="15"/>
  <c r="C232" i="15" s="1" a="1"/>
  <c r="C232" i="15" s="1"/>
  <c r="B231" i="15"/>
  <c r="C231" i="15" s="1" a="1"/>
  <c r="C231" i="15" s="1"/>
  <c r="B230" i="15"/>
  <c r="C230" i="15" s="1" a="1"/>
  <c r="C230" i="15" s="1"/>
  <c r="B229" i="15"/>
  <c r="C229" i="15" s="1" a="1"/>
  <c r="C229" i="15" s="1"/>
  <c r="B228" i="15"/>
  <c r="C228" i="15" s="1" a="1"/>
  <c r="C228" i="15" s="1"/>
  <c r="B227" i="15"/>
  <c r="C227" i="15" s="1" a="1"/>
  <c r="C227" i="15" s="1"/>
  <c r="B226" i="15"/>
  <c r="C226" i="15" s="1" a="1"/>
  <c r="C226" i="15" s="1"/>
  <c r="B225" i="15"/>
  <c r="C225" i="15" s="1" a="1"/>
  <c r="C225" i="15" s="1"/>
  <c r="B224" i="15"/>
  <c r="C224" i="15" s="1" a="1"/>
  <c r="C224" i="15" s="1"/>
  <c r="B223" i="15"/>
  <c r="C223" i="15" s="1" a="1"/>
  <c r="C223" i="15" s="1"/>
  <c r="B222" i="15"/>
  <c r="C222" i="15" s="1" a="1"/>
  <c r="C222" i="15" s="1"/>
  <c r="B221" i="15"/>
  <c r="C221" i="15" s="1" a="1"/>
  <c r="C221" i="15" s="1"/>
  <c r="B220" i="15"/>
  <c r="C220" i="15" s="1" a="1"/>
  <c r="C220" i="15" s="1"/>
  <c r="B219" i="15"/>
  <c r="C219" i="15" s="1" a="1"/>
  <c r="C219" i="15" s="1"/>
  <c r="B218" i="15"/>
  <c r="C218" i="15" s="1" a="1"/>
  <c r="C218" i="15" s="1"/>
  <c r="B217" i="15"/>
  <c r="C217" i="15" s="1" a="1"/>
  <c r="C217" i="15" s="1"/>
  <c r="B216" i="15"/>
  <c r="C216" i="15" s="1" a="1"/>
  <c r="C216" i="15" s="1"/>
  <c r="B215" i="15"/>
  <c r="C215" i="15" s="1" a="1"/>
  <c r="C215" i="15" s="1"/>
  <c r="B214" i="15"/>
  <c r="C214" i="15" s="1" a="1"/>
  <c r="C214" i="15" s="1"/>
  <c r="B213" i="15"/>
  <c r="C213" i="15" s="1" a="1"/>
  <c r="C213" i="15" s="1"/>
  <c r="B212" i="15"/>
  <c r="C212" i="15" s="1" a="1"/>
  <c r="C212" i="15" s="1"/>
  <c r="B211" i="15"/>
  <c r="C211" i="15" s="1" a="1"/>
  <c r="C211" i="15" s="1"/>
  <c r="B210" i="15"/>
  <c r="C210" i="15" s="1" a="1"/>
  <c r="C210" i="15" s="1"/>
  <c r="B209" i="15"/>
  <c r="C209" i="15" s="1" a="1"/>
  <c r="C209" i="15" s="1"/>
  <c r="B208" i="15"/>
  <c r="C208" i="15" s="1" a="1"/>
  <c r="C208" i="15" s="1"/>
  <c r="B207" i="15"/>
  <c r="C207" i="15" s="1" a="1"/>
  <c r="C207" i="15" s="1"/>
  <c r="B206" i="15"/>
  <c r="C206" i="15" s="1" a="1"/>
  <c r="C206" i="15" s="1"/>
  <c r="B205" i="15"/>
  <c r="C205" i="15" s="1" a="1"/>
  <c r="C205" i="15" s="1"/>
  <c r="B204" i="15"/>
  <c r="C204" i="15" s="1" a="1"/>
  <c r="C204" i="15" s="1"/>
  <c r="B203" i="15"/>
  <c r="C203" i="15" s="1" a="1"/>
  <c r="C203" i="15" s="1"/>
  <c r="B202" i="15"/>
  <c r="C202" i="15" s="1" a="1"/>
  <c r="C202" i="15" s="1"/>
  <c r="B201" i="15"/>
  <c r="C201" i="15" s="1" a="1"/>
  <c r="C201" i="15" s="1"/>
  <c r="B200" i="15"/>
  <c r="C200" i="15" s="1" a="1"/>
  <c r="C200" i="15" s="1"/>
  <c r="B199" i="15"/>
  <c r="C199" i="15" s="1" a="1"/>
  <c r="C199" i="15" s="1"/>
  <c r="B198" i="15"/>
  <c r="C198" i="15" s="1" a="1"/>
  <c r="C198" i="15" s="1"/>
  <c r="B197" i="15"/>
  <c r="C197" i="15" s="1" a="1"/>
  <c r="C197" i="15" s="1"/>
  <c r="B196" i="15"/>
  <c r="C196" i="15" s="1" a="1"/>
  <c r="C196" i="15" s="1"/>
  <c r="B195" i="15"/>
  <c r="C195" i="15" s="1" a="1"/>
  <c r="C195" i="15" s="1"/>
  <c r="B194" i="15"/>
  <c r="C194" i="15" s="1" a="1"/>
  <c r="C194" i="15" s="1"/>
  <c r="B193" i="15"/>
  <c r="C193" i="15" s="1" a="1"/>
  <c r="C193" i="15" s="1"/>
  <c r="B192" i="15"/>
  <c r="C192" i="15" s="1" a="1"/>
  <c r="C192" i="15" s="1"/>
  <c r="B191" i="15"/>
  <c r="C191" i="15" s="1" a="1"/>
  <c r="C191" i="15" s="1"/>
  <c r="B190" i="15"/>
  <c r="C190" i="15" s="1" a="1"/>
  <c r="C190" i="15" s="1"/>
  <c r="B189" i="15"/>
  <c r="C189" i="15" s="1" a="1"/>
  <c r="C189" i="15" s="1"/>
  <c r="B188" i="15"/>
  <c r="C188" i="15" s="1" a="1"/>
  <c r="C188" i="15" s="1"/>
  <c r="B187" i="15"/>
  <c r="C187" i="15" s="1" a="1"/>
  <c r="C187" i="15" s="1"/>
  <c r="B186" i="15"/>
  <c r="C186" i="15" s="1" a="1"/>
  <c r="C186" i="15" s="1"/>
  <c r="B185" i="15"/>
  <c r="C185" i="15" s="1" a="1"/>
  <c r="C185" i="15" s="1"/>
  <c r="B184" i="15"/>
  <c r="C184" i="15" s="1" a="1"/>
  <c r="C184" i="15" s="1"/>
  <c r="B183" i="15"/>
  <c r="C183" i="15" s="1" a="1"/>
  <c r="C183" i="15" s="1"/>
  <c r="B182" i="15"/>
  <c r="C182" i="15" s="1" a="1"/>
  <c r="C182" i="15" s="1"/>
  <c r="B181" i="15"/>
  <c r="C181" i="15" s="1" a="1"/>
  <c r="C181" i="15" s="1"/>
  <c r="B180" i="15"/>
  <c r="C180" i="15" s="1" a="1"/>
  <c r="C180" i="15" s="1"/>
  <c r="B179" i="15"/>
  <c r="C179" i="15" s="1" a="1"/>
  <c r="C179" i="15" s="1"/>
  <c r="B178" i="15"/>
  <c r="C178" i="15" s="1" a="1"/>
  <c r="C178" i="15" s="1"/>
  <c r="B177" i="15"/>
  <c r="C177" i="15" s="1" a="1"/>
  <c r="C177" i="15" s="1"/>
  <c r="B176" i="15"/>
  <c r="C176" i="15" s="1" a="1"/>
  <c r="C176" i="15" s="1"/>
  <c r="B175" i="15"/>
  <c r="C175" i="15" s="1" a="1"/>
  <c r="C175" i="15" s="1"/>
  <c r="B174" i="15"/>
  <c r="C174" i="15" s="1" a="1"/>
  <c r="C174" i="15" s="1"/>
  <c r="B173" i="15"/>
  <c r="C173" i="15" s="1" a="1"/>
  <c r="C173" i="15" s="1"/>
  <c r="B172" i="15"/>
  <c r="C172" i="15" s="1" a="1"/>
  <c r="C172" i="15" s="1"/>
  <c r="B171" i="15"/>
  <c r="C171" i="15" s="1" a="1"/>
  <c r="C171" i="15" s="1"/>
  <c r="B170" i="15"/>
  <c r="C170" i="15" s="1" a="1"/>
  <c r="C170" i="15" s="1"/>
  <c r="B169" i="15"/>
  <c r="C169" i="15" s="1" a="1"/>
  <c r="C169" i="15" s="1"/>
  <c r="B168" i="15"/>
  <c r="C168" i="15" s="1" a="1"/>
  <c r="C168" i="15" s="1"/>
  <c r="B167" i="15"/>
  <c r="C167" i="15" s="1" a="1"/>
  <c r="C167" i="15" s="1"/>
  <c r="B166" i="15"/>
  <c r="C166" i="15" s="1" a="1"/>
  <c r="C166" i="15" s="1"/>
  <c r="B165" i="15"/>
  <c r="C165" i="15" s="1" a="1"/>
  <c r="C165" i="15" s="1"/>
  <c r="B164" i="15"/>
  <c r="C164" i="15" s="1" a="1"/>
  <c r="C164" i="15" s="1"/>
  <c r="B163" i="15"/>
  <c r="C163" i="15" s="1" a="1"/>
  <c r="C163" i="15" s="1"/>
  <c r="B162" i="15"/>
  <c r="C162" i="15" s="1" a="1"/>
  <c r="C162" i="15" s="1"/>
  <c r="B161" i="15"/>
  <c r="C161" i="15" s="1" a="1"/>
  <c r="C161" i="15" s="1"/>
  <c r="B160" i="15"/>
  <c r="C160" i="15" s="1" a="1"/>
  <c r="C160" i="15" s="1"/>
  <c r="B159" i="15"/>
  <c r="C159" i="15" s="1" a="1"/>
  <c r="C159" i="15" s="1"/>
  <c r="B158" i="15"/>
  <c r="C158" i="15" s="1" a="1"/>
  <c r="C158" i="15" s="1"/>
  <c r="B157" i="15"/>
  <c r="C157" i="15" s="1" a="1"/>
  <c r="C157" i="15" s="1"/>
  <c r="B156" i="15"/>
  <c r="C156" i="15" s="1" a="1"/>
  <c r="C156" i="15" s="1"/>
  <c r="B155" i="15"/>
  <c r="C155" i="15" s="1" a="1"/>
  <c r="C155" i="15" s="1"/>
  <c r="B154" i="15"/>
  <c r="C154" i="15" s="1" a="1"/>
  <c r="C154" i="15" s="1"/>
  <c r="B153" i="15"/>
  <c r="C153" i="15" s="1" a="1"/>
  <c r="C153" i="15" s="1"/>
  <c r="B152" i="15"/>
  <c r="C152" i="15" s="1" a="1"/>
  <c r="C152" i="15" s="1"/>
  <c r="B151" i="15"/>
  <c r="C151" i="15" s="1" a="1"/>
  <c r="C151" i="15" s="1"/>
  <c r="B150" i="15"/>
  <c r="C150" i="15" s="1" a="1"/>
  <c r="C150" i="15" s="1"/>
  <c r="B149" i="15"/>
  <c r="C149" i="15" s="1" a="1"/>
  <c r="C149" i="15" s="1"/>
  <c r="B148" i="15"/>
  <c r="C148" i="15" s="1" a="1"/>
  <c r="C148" i="15" s="1"/>
  <c r="B147" i="15"/>
  <c r="C147" i="15" s="1" a="1"/>
  <c r="C147" i="15" s="1"/>
  <c r="B146" i="15"/>
  <c r="C146" i="15" s="1" a="1"/>
  <c r="C146" i="15" s="1"/>
  <c r="B145" i="15"/>
  <c r="C145" i="15" s="1" a="1"/>
  <c r="C145" i="15" s="1"/>
  <c r="B144" i="15"/>
  <c r="C144" i="15" s="1" a="1"/>
  <c r="C144" i="15" s="1"/>
  <c r="B143" i="15"/>
  <c r="C143" i="15" s="1" a="1"/>
  <c r="C143" i="15" s="1"/>
  <c r="B142" i="15"/>
  <c r="C142" i="15" s="1" a="1"/>
  <c r="C142" i="15" s="1"/>
  <c r="B141" i="15"/>
  <c r="C141" i="15" s="1" a="1"/>
  <c r="C141" i="15" s="1"/>
  <c r="B140" i="15"/>
  <c r="C140" i="15" s="1" a="1"/>
  <c r="C140" i="15" s="1"/>
  <c r="B139" i="15"/>
  <c r="C139" i="15" s="1" a="1"/>
  <c r="C139" i="15" s="1"/>
  <c r="B138" i="15"/>
  <c r="C138" i="15" s="1" a="1"/>
  <c r="C138" i="15" s="1"/>
  <c r="B137" i="15"/>
  <c r="C137" i="15" s="1" a="1"/>
  <c r="C137" i="15" s="1"/>
  <c r="B136" i="15"/>
  <c r="C136" i="15" s="1" a="1"/>
  <c r="C136" i="15" s="1"/>
  <c r="B135" i="15"/>
  <c r="C135" i="15" s="1" a="1"/>
  <c r="C135" i="15" s="1"/>
  <c r="B134" i="15"/>
  <c r="C134" i="15" s="1" a="1"/>
  <c r="C134" i="15" s="1"/>
  <c r="B133" i="15"/>
  <c r="C133" i="15" s="1" a="1"/>
  <c r="C133" i="15" s="1"/>
  <c r="B132" i="15"/>
  <c r="C132" i="15" s="1" a="1"/>
  <c r="C132" i="15" s="1"/>
  <c r="B131" i="15"/>
  <c r="C131" i="15" s="1" a="1"/>
  <c r="C131" i="15" s="1"/>
  <c r="B130" i="15"/>
  <c r="C130" i="15" s="1" a="1"/>
  <c r="C130" i="15" s="1"/>
  <c r="B129" i="15"/>
  <c r="C129" i="15" s="1" a="1"/>
  <c r="C129" i="15" s="1"/>
  <c r="B128" i="15"/>
  <c r="C128" i="15" s="1" a="1"/>
  <c r="C128" i="15" s="1"/>
  <c r="B127" i="15"/>
  <c r="C127" i="15" s="1" a="1"/>
  <c r="C127" i="15" s="1"/>
  <c r="B126" i="15"/>
  <c r="C126" i="15" s="1" a="1"/>
  <c r="C126" i="15" s="1"/>
  <c r="B125" i="15"/>
  <c r="C125" i="15" s="1" a="1"/>
  <c r="C125" i="15" s="1"/>
  <c r="B124" i="15"/>
  <c r="C124" i="15" s="1" a="1"/>
  <c r="C124" i="15" s="1"/>
  <c r="B123" i="15"/>
  <c r="C123" i="15" s="1" a="1"/>
  <c r="C123" i="15" s="1"/>
  <c r="B122" i="15"/>
  <c r="C122" i="15" s="1" a="1"/>
  <c r="C122" i="15" s="1"/>
  <c r="B121" i="15"/>
  <c r="C121" i="15" s="1" a="1"/>
  <c r="C121" i="15" s="1"/>
  <c r="B120" i="15"/>
  <c r="C120" i="15" s="1" a="1"/>
  <c r="C120" i="15" s="1"/>
  <c r="B119" i="15"/>
  <c r="C119" i="15" s="1" a="1"/>
  <c r="C119" i="15" s="1"/>
  <c r="B118" i="15"/>
  <c r="C118" i="15" s="1" a="1"/>
  <c r="C118" i="15" s="1"/>
  <c r="B117" i="15"/>
  <c r="C117" i="15" s="1" a="1"/>
  <c r="C117" i="15" s="1"/>
  <c r="B116" i="15"/>
  <c r="C116" i="15" s="1" a="1"/>
  <c r="C116" i="15" s="1"/>
  <c r="B115" i="15"/>
  <c r="C115" i="15" s="1" a="1"/>
  <c r="C115" i="15" s="1"/>
  <c r="B114" i="15"/>
  <c r="C114" i="15" s="1" a="1"/>
  <c r="C114" i="15" s="1"/>
  <c r="B113" i="15"/>
  <c r="C113" i="15" s="1" a="1"/>
  <c r="C113" i="15" s="1"/>
  <c r="B112" i="15"/>
  <c r="C112" i="15" s="1" a="1"/>
  <c r="C112" i="15" s="1"/>
  <c r="B111" i="15"/>
  <c r="C111" i="15" s="1" a="1"/>
  <c r="C111" i="15" s="1"/>
  <c r="B110" i="15"/>
  <c r="C110" i="15" s="1" a="1"/>
  <c r="C110" i="15" s="1"/>
  <c r="B109" i="15"/>
  <c r="C109" i="15" s="1" a="1"/>
  <c r="C109" i="15" s="1"/>
  <c r="B108" i="15"/>
  <c r="C108" i="15" s="1" a="1"/>
  <c r="C108" i="15" s="1"/>
  <c r="B107" i="15"/>
  <c r="C107" i="15" s="1" a="1"/>
  <c r="C107" i="15" s="1"/>
  <c r="B106" i="15"/>
  <c r="C106" i="15" s="1" a="1"/>
  <c r="C106" i="15" s="1"/>
  <c r="B105" i="15"/>
  <c r="C105" i="15" s="1" a="1"/>
  <c r="C105" i="15" s="1"/>
  <c r="B104" i="15"/>
  <c r="C104" i="15" s="1" a="1"/>
  <c r="C104" i="15" s="1"/>
  <c r="B103" i="15"/>
  <c r="C103" i="15" s="1" a="1"/>
  <c r="C103" i="15" s="1"/>
  <c r="B102" i="15"/>
  <c r="C102" i="15" s="1" a="1"/>
  <c r="C102" i="15" s="1"/>
  <c r="B101" i="15"/>
  <c r="C101" i="15" s="1" a="1"/>
  <c r="C101" i="15" s="1"/>
  <c r="B100" i="15"/>
  <c r="C100" i="15" s="1" a="1"/>
  <c r="C100" i="15" s="1"/>
  <c r="B99" i="15"/>
  <c r="C99" i="15" s="1" a="1"/>
  <c r="C99" i="15" s="1"/>
  <c r="B98" i="15"/>
  <c r="C98" i="15" s="1" a="1"/>
  <c r="C98" i="15" s="1"/>
  <c r="B97" i="15"/>
  <c r="C97" i="15" s="1" a="1"/>
  <c r="C97" i="15" s="1"/>
  <c r="B96" i="15"/>
  <c r="C96" i="15" s="1" a="1"/>
  <c r="C96" i="15" s="1"/>
  <c r="B95" i="15"/>
  <c r="C95" i="15" s="1" a="1"/>
  <c r="C95" i="15" s="1"/>
  <c r="B94" i="15"/>
  <c r="C94" i="15" s="1" a="1"/>
  <c r="C94" i="15" s="1"/>
  <c r="B93" i="15"/>
  <c r="C93" i="15" s="1" a="1"/>
  <c r="C93" i="15" s="1"/>
  <c r="B92" i="15"/>
  <c r="C92" i="15" s="1" a="1"/>
  <c r="C92" i="15" s="1"/>
  <c r="B91" i="15"/>
  <c r="C91" i="15" s="1" a="1"/>
  <c r="C91" i="15" s="1"/>
  <c r="B90" i="15"/>
  <c r="C90" i="15" s="1" a="1"/>
  <c r="C90" i="15" s="1"/>
  <c r="B89" i="15"/>
  <c r="C89" i="15" s="1" a="1"/>
  <c r="C89" i="15" s="1"/>
  <c r="B88" i="15"/>
  <c r="C88" i="15" s="1" a="1"/>
  <c r="C88" i="15" s="1"/>
  <c r="B87" i="15"/>
  <c r="C87" i="15" s="1" a="1"/>
  <c r="C87" i="15" s="1"/>
  <c r="B86" i="15"/>
  <c r="C86" i="15" s="1" a="1"/>
  <c r="C86" i="15" s="1"/>
  <c r="B85" i="15"/>
  <c r="C85" i="15" s="1" a="1"/>
  <c r="C85" i="15" s="1"/>
  <c r="B84" i="15"/>
  <c r="C84" i="15" s="1" a="1"/>
  <c r="C84" i="15" s="1"/>
  <c r="B83" i="15"/>
  <c r="C83" i="15" s="1" a="1"/>
  <c r="C83" i="15" s="1"/>
  <c r="B82" i="15"/>
  <c r="C82" i="15" s="1" a="1"/>
  <c r="C82" i="15" s="1"/>
  <c r="B81" i="15"/>
  <c r="C81" i="15" s="1" a="1"/>
  <c r="C81" i="15" s="1"/>
  <c r="B80" i="15"/>
  <c r="C80" i="15" s="1" a="1"/>
  <c r="C80" i="15" s="1"/>
  <c r="B79" i="15"/>
  <c r="C79" i="15" s="1" a="1"/>
  <c r="C79" i="15" s="1"/>
  <c r="B78" i="15"/>
  <c r="C78" i="15" s="1" a="1"/>
  <c r="C78" i="15" s="1"/>
  <c r="B77" i="15"/>
  <c r="C77" i="15" s="1" a="1"/>
  <c r="C77" i="15" s="1"/>
  <c r="B76" i="15"/>
  <c r="C76" i="15" s="1" a="1"/>
  <c r="C76" i="15" s="1"/>
  <c r="B75" i="15"/>
  <c r="C75" i="15" s="1" a="1"/>
  <c r="C75" i="15" s="1"/>
  <c r="B74" i="15"/>
  <c r="C74" i="15" s="1" a="1"/>
  <c r="C74" i="15" s="1"/>
  <c r="B73" i="15"/>
  <c r="C73" i="15" s="1" a="1"/>
  <c r="C73" i="15" s="1"/>
  <c r="B72" i="15"/>
  <c r="C72" i="15" s="1" a="1"/>
  <c r="C72" i="15" s="1"/>
  <c r="B71" i="15"/>
  <c r="C71" i="15" s="1" a="1"/>
  <c r="C71" i="15" s="1"/>
  <c r="B70" i="15"/>
  <c r="C70" i="15" s="1" a="1"/>
  <c r="C70" i="15" s="1"/>
  <c r="B69" i="15"/>
  <c r="C69" i="15" s="1" a="1"/>
  <c r="C69" i="15" s="1"/>
  <c r="B68" i="15"/>
  <c r="C68" i="15" s="1" a="1"/>
  <c r="C68" i="15" s="1"/>
  <c r="B67" i="15"/>
  <c r="C67" i="15" s="1" a="1"/>
  <c r="C67" i="15" s="1"/>
  <c r="B66" i="15"/>
  <c r="C66" i="15" s="1" a="1"/>
  <c r="C66" i="15" s="1"/>
  <c r="B65" i="15"/>
  <c r="C65" i="15" s="1" a="1"/>
  <c r="C65" i="15" s="1"/>
  <c r="B64" i="15"/>
  <c r="C64" i="15" s="1" a="1"/>
  <c r="C64" i="15" s="1"/>
  <c r="B63" i="15"/>
  <c r="C63" i="15" s="1" a="1"/>
  <c r="C63" i="15" s="1"/>
  <c r="B62" i="15"/>
  <c r="C62" i="15" s="1" a="1"/>
  <c r="C62" i="15" s="1"/>
  <c r="B61" i="15"/>
  <c r="C61" i="15" s="1" a="1"/>
  <c r="C61" i="15" s="1"/>
  <c r="B60" i="15"/>
  <c r="C60" i="15" s="1" a="1"/>
  <c r="C60" i="15" s="1"/>
  <c r="B59" i="15"/>
  <c r="C59" i="15" s="1" a="1"/>
  <c r="C59" i="15" s="1"/>
  <c r="B58" i="15"/>
  <c r="C58" i="15" s="1" a="1"/>
  <c r="C58" i="15" s="1"/>
  <c r="B57" i="15"/>
  <c r="C57" i="15" s="1" a="1"/>
  <c r="C57" i="15" s="1"/>
  <c r="B56" i="15"/>
  <c r="C56" i="15" s="1" a="1"/>
  <c r="C56" i="15" s="1"/>
  <c r="B55" i="15"/>
  <c r="C55" i="15" s="1" a="1"/>
  <c r="C55" i="15" s="1"/>
  <c r="B54" i="15"/>
  <c r="C54" i="15" s="1" a="1"/>
  <c r="C54" i="15" s="1"/>
  <c r="B53" i="15"/>
  <c r="C53" i="15" s="1" a="1"/>
  <c r="C53" i="15" s="1"/>
  <c r="B52" i="15"/>
  <c r="C52" i="15" s="1" a="1"/>
  <c r="C52" i="15" s="1"/>
  <c r="B51" i="15"/>
  <c r="C51" i="15" s="1" a="1"/>
  <c r="C51" i="15" s="1"/>
  <c r="B50" i="15"/>
  <c r="C50" i="15" s="1" a="1"/>
  <c r="C50" i="15" s="1"/>
  <c r="B49" i="15"/>
  <c r="C49" i="15" s="1" a="1"/>
  <c r="C49" i="15" s="1"/>
  <c r="B48" i="15"/>
  <c r="C48" i="15" s="1" a="1"/>
  <c r="C48" i="15" s="1"/>
  <c r="B47" i="15"/>
  <c r="C47" i="15" s="1" a="1"/>
  <c r="C47" i="15" s="1"/>
  <c r="B46" i="15"/>
  <c r="C46" i="15" s="1" a="1"/>
  <c r="C46" i="15" s="1"/>
  <c r="B45" i="15"/>
  <c r="C45" i="15" s="1" a="1"/>
  <c r="C45" i="15" s="1"/>
  <c r="B44" i="15"/>
  <c r="C44" i="15" s="1" a="1"/>
  <c r="C44" i="15" s="1"/>
  <c r="B43" i="15"/>
  <c r="C43" i="15" s="1" a="1"/>
  <c r="C43" i="15" s="1"/>
  <c r="B42" i="15"/>
  <c r="C42" i="15" s="1" a="1"/>
  <c r="C42" i="15" s="1"/>
  <c r="B41" i="15"/>
  <c r="C41" i="15" s="1" a="1"/>
  <c r="C41" i="15" s="1"/>
  <c r="B40" i="15"/>
  <c r="C40" i="15" s="1" a="1"/>
  <c r="C40" i="15" s="1"/>
  <c r="B39" i="15"/>
  <c r="C39" i="15" s="1" a="1"/>
  <c r="C39" i="15" s="1"/>
  <c r="B38" i="15"/>
  <c r="C38" i="15" s="1" a="1"/>
  <c r="C38" i="15" s="1"/>
  <c r="B37" i="15"/>
  <c r="C37" i="15" s="1" a="1"/>
  <c r="C37" i="15" s="1"/>
  <c r="B36" i="15"/>
  <c r="C36" i="15" s="1" a="1"/>
  <c r="C36" i="15" s="1"/>
  <c r="B35" i="15"/>
  <c r="C35" i="15" s="1" a="1"/>
  <c r="C35" i="15" s="1"/>
  <c r="B34" i="15"/>
  <c r="C34" i="15" s="1" a="1"/>
  <c r="C34" i="15" s="1"/>
  <c r="B33" i="15"/>
  <c r="C33" i="15" s="1" a="1"/>
  <c r="C33" i="15" s="1"/>
  <c r="B32" i="15"/>
  <c r="C32" i="15" s="1" a="1"/>
  <c r="C32" i="15" s="1"/>
  <c r="B31" i="15"/>
  <c r="C31" i="15" s="1" a="1"/>
  <c r="C31" i="15" s="1"/>
  <c r="B30" i="15"/>
  <c r="C30" i="15" s="1" a="1"/>
  <c r="C30" i="15" s="1"/>
  <c r="B29" i="15"/>
  <c r="C29" i="15" s="1" a="1"/>
  <c r="C29" i="15" s="1"/>
  <c r="B28" i="15"/>
  <c r="C28" i="15" s="1" a="1"/>
  <c r="C28" i="15" s="1"/>
  <c r="B27" i="15"/>
  <c r="C27" i="15" s="1" a="1"/>
  <c r="C27" i="15" s="1"/>
  <c r="B26" i="15"/>
  <c r="C26" i="15" s="1" a="1"/>
  <c r="C26" i="15" s="1"/>
  <c r="B25" i="15"/>
  <c r="C25" i="15" s="1" a="1"/>
  <c r="C25" i="15" s="1"/>
  <c r="B24" i="15"/>
  <c r="C24" i="15" s="1" a="1"/>
  <c r="C24" i="15" s="1"/>
  <c r="B23" i="15"/>
  <c r="C23" i="15" s="1" a="1"/>
  <c r="C23" i="15" s="1"/>
  <c r="B22" i="15"/>
  <c r="C22" i="15" s="1" a="1"/>
  <c r="C22" i="15" s="1"/>
  <c r="B21" i="15"/>
  <c r="C21" i="15" s="1" a="1"/>
  <c r="C21" i="15" s="1"/>
  <c r="B20" i="15"/>
  <c r="C20" i="15" s="1" a="1"/>
  <c r="C20" i="15" s="1"/>
  <c r="B19" i="15"/>
  <c r="C19" i="15" s="1" a="1"/>
  <c r="C19" i="15" s="1"/>
  <c r="B18" i="15"/>
  <c r="C18" i="15" s="1" a="1"/>
  <c r="C18" i="15" s="1"/>
  <c r="B17" i="15"/>
  <c r="C17" i="15" s="1" a="1"/>
  <c r="C17" i="15" s="1"/>
  <c r="B16" i="15"/>
  <c r="C16" i="15" s="1" a="1"/>
  <c r="C16" i="15" s="1"/>
  <c r="B15" i="15"/>
  <c r="C15" i="15" s="1" a="1"/>
  <c r="C15" i="15" s="1"/>
  <c r="B14" i="15"/>
  <c r="C14" i="15" s="1" a="1"/>
  <c r="C14" i="15" s="1"/>
  <c r="B13" i="15"/>
  <c r="C13" i="15" s="1" a="1"/>
  <c r="C13" i="15" s="1"/>
  <c r="B12" i="15"/>
  <c r="C12" i="15" s="1" a="1"/>
  <c r="C12" i="15" s="1"/>
  <c r="B11" i="15"/>
  <c r="C11" i="15" s="1" a="1"/>
  <c r="C11" i="15" s="1"/>
  <c r="B10" i="15"/>
  <c r="C10" i="15" s="1" a="1"/>
  <c r="C10" i="15" s="1"/>
  <c r="B9" i="15"/>
  <c r="C9" i="15" s="1" a="1"/>
  <c r="C9" i="15" s="1"/>
  <c r="B8" i="15"/>
  <c r="C8" i="15" s="1" a="1"/>
  <c r="C8" i="15" s="1"/>
  <c r="B7" i="15"/>
  <c r="C7" i="15" s="1" a="1"/>
  <c r="C7" i="15" s="1"/>
  <c r="B6" i="15"/>
  <c r="C6" i="15" s="1" a="1"/>
  <c r="C6" i="15" s="1"/>
  <c r="B5" i="15"/>
  <c r="C5" i="15" s="1" a="1"/>
  <c r="C5" i="15" s="1"/>
  <c r="B4" i="15"/>
  <c r="C4" i="15" s="1" a="1"/>
  <c r="C4" i="15" s="1"/>
  <c r="B3" i="15"/>
  <c r="C3" i="15" s="1" a="1"/>
  <c r="C3" i="15" s="1"/>
  <c r="B2" i="15"/>
  <c r="C2" i="15" l="1" a="1"/>
  <c r="C2" i="15" s="1"/>
  <c r="E15" i="14" l="1"/>
  <c r="E14" i="14"/>
  <c r="E10" i="14"/>
  <c r="E8" i="14"/>
  <c r="E6" i="14"/>
  <c r="E7" i="14"/>
  <c r="E17" i="14"/>
  <c r="E11" i="14"/>
  <c r="E12" i="14"/>
  <c r="E13" i="14"/>
  <c r="E9" i="14"/>
  <c r="E16" i="14"/>
  <c r="E18" i="14" l="1"/>
  <c r="B4" i="14"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<sst xmlns="http://schemas.openxmlformats.org/spreadsheetml/2006/main" count="19579" uniqueCount="2691">
  <si>
    <t>Libellé service</t>
  </si>
  <si>
    <t>N° Marché SIFAC/ Numéro de consultation</t>
  </si>
  <si>
    <t>Objet du marché</t>
  </si>
  <si>
    <t>Libellé du lot</t>
  </si>
  <si>
    <t>Mode de passation</t>
  </si>
  <si>
    <t>Type de contrat</t>
  </si>
  <si>
    <t>Forme du contrat</t>
  </si>
  <si>
    <t>Notification (date de début)</t>
  </si>
  <si>
    <t>Fin prévue</t>
  </si>
  <si>
    <t>N° Contrat SIFAC</t>
  </si>
  <si>
    <t>Montant contrat HT</t>
  </si>
  <si>
    <t>Nature détaillée</t>
  </si>
  <si>
    <t>Numéro tiers fournisseur</t>
  </si>
  <si>
    <t>Attributaire</t>
  </si>
  <si>
    <t>Contact fournisseur</t>
  </si>
  <si>
    <t>Pays</t>
  </si>
  <si>
    <t>Lien SharePoint</t>
  </si>
  <si>
    <t>Lieu d'exécution</t>
  </si>
  <si>
    <t>Code nacre</t>
  </si>
  <si>
    <t>Libellé nomenclature principale</t>
  </si>
  <si>
    <t>📦  APPROVISIONNEMENTS GÉNÉRAUX</t>
  </si>
  <si>
    <t>Famille d'achat</t>
  </si>
  <si>
    <t>🏗️  BÂTIMENTS &amp; TRAVAUX</t>
  </si>
  <si>
    <t>⚙️  MÉCANIQUE &amp; ATELIER</t>
  </si>
  <si>
    <t>🧪  CHIMIE &amp; BIOLOGIE</t>
  </si>
  <si>
    <t>📣  COMMUNICATION &amp; CULTURE</t>
  </si>
  <si>
    <t>✈️  DÉPLACEMENTS &amp; LOGISTIQUE</t>
  </si>
  <si>
    <t>📋  ÉTUDES, CONSEILS &amp; RH</t>
  </si>
  <si>
    <t>💻  INFORMATIQUE &amp; AUDIOVISUEL</t>
  </si>
  <si>
    <t>🛡️  HYGIÈNE &amp; SÉCURITÉ</t>
  </si>
  <si>
    <t>🔬  INSTRUMENTS SCIENTIFIQUES</t>
  </si>
  <si>
    <t>🐁  EXPÉRIMENTATION</t>
  </si>
  <si>
    <t>🏥  SANTÉ &amp; MÉDICAL</t>
  </si>
  <si>
    <t>2018PFCOPIEURS</t>
  </si>
  <si>
    <t>2020PATRAITEUR</t>
  </si>
  <si>
    <t>2020PFDENREEAL</t>
  </si>
  <si>
    <t>2020PFFONTAINE</t>
  </si>
  <si>
    <t>2020PFFPAPIERS</t>
  </si>
  <si>
    <t>2020MSCARBURAN</t>
  </si>
  <si>
    <t>2021PFFOURBURO</t>
  </si>
  <si>
    <t>2021MSREPROGCC</t>
  </si>
  <si>
    <t>2021PFREPROETU</t>
  </si>
  <si>
    <t>2022PFLOCASALL</t>
  </si>
  <si>
    <t>2023ACHATSUGAP</t>
  </si>
  <si>
    <t>2023DAECOPIEUR</t>
  </si>
  <si>
    <t>2023DAEGESTAUT</t>
  </si>
  <si>
    <t>2023PAPETITDE1</t>
  </si>
  <si>
    <t>2023PAPETITDE2</t>
  </si>
  <si>
    <t>2023PAPETITDE3</t>
  </si>
  <si>
    <t>2024DAECARBUR1</t>
  </si>
  <si>
    <t>2024PFFDENREES</t>
  </si>
  <si>
    <t>2024PFFONTAINE</t>
  </si>
  <si>
    <t>2025PATRAITEUR</t>
  </si>
  <si>
    <t>2025PFREPROETU</t>
  </si>
  <si>
    <t>FR</t>
  </si>
  <si>
    <t>AC.41</t>
  </si>
  <si>
    <t>AA.63</t>
  </si>
  <si>
    <t>AA.05</t>
  </si>
  <si>
    <t>AC.01</t>
  </si>
  <si>
    <t>AB.01</t>
  </si>
  <si>
    <t>AC.42</t>
  </si>
  <si>
    <t>AC.31</t>
  </si>
  <si>
    <t>AF.21</t>
  </si>
  <si>
    <t>AC.21</t>
  </si>
  <si>
    <t>AA.21 ; AA.41</t>
  </si>
  <si>
    <t>AA.21 ; AA.41 ; AA.44</t>
  </si>
  <si>
    <t>AD.21 ; AD.42</t>
  </si>
  <si>
    <t>AA.23</t>
  </si>
  <si>
    <t>AA.15</t>
  </si>
  <si>
    <t>AA.12</t>
  </si>
  <si>
    <t>AA.14</t>
  </si>
  <si>
    <t>AB.01 ; AF.01 ; AB.02 ; AA.42 ; AA.21 ; AB.03 ; AA.23 ; AA.44 ; AA.41 ; AD.11 ; AF.11 ; AA.51 ; AE.22 ; AC.01 ; AC.22 ; AC.42 ; AE.21 ; AA.52 ; AD.41</t>
  </si>
  <si>
    <t>AD.32 ; AD.31 ; AD.41</t>
  </si>
  <si>
    <t>AA.16</t>
  </si>
  <si>
    <t>AA.23 ; AA.21 ; AA.22</t>
  </si>
  <si>
    <t>AA.44 ; AA.41 ; AA.71</t>
  </si>
  <si>
    <t>2018PFFOURQUIN</t>
  </si>
  <si>
    <t>2018PFMCEASCEN</t>
  </si>
  <si>
    <t>2018PFSDECHETS</t>
  </si>
  <si>
    <t>2019PFGARDUPEC</t>
  </si>
  <si>
    <t>2019PFNTCAMPUS</t>
  </si>
  <si>
    <t>2019PFMCECPRCH</t>
  </si>
  <si>
    <t>2019PFMCECHAUF</t>
  </si>
  <si>
    <t>2019PFMCETOITU</t>
  </si>
  <si>
    <t>2019PFESPVERTS</t>
  </si>
  <si>
    <t>2019PFCTSPSDI1</t>
  </si>
  <si>
    <t>2019PFCTSPSDI2</t>
  </si>
  <si>
    <t>2019PFCOORDSSI</t>
  </si>
  <si>
    <t>2019PFCTSPSDI3</t>
  </si>
  <si>
    <t>2020MSELECTDAE</t>
  </si>
  <si>
    <t>2019PFVERIFPER</t>
  </si>
  <si>
    <t>2019PFMCECURAG</t>
  </si>
  <si>
    <t>2021PFMCEPOBAR</t>
  </si>
  <si>
    <t>2021PFMCESYSSI</t>
  </si>
  <si>
    <t>2021MSUGAPGAZ6</t>
  </si>
  <si>
    <t>2021PFTVXENTR1</t>
  </si>
  <si>
    <t>2021PFTVXENTR7</t>
  </si>
  <si>
    <t>2021PFTVXENTR8</t>
  </si>
  <si>
    <t>2021PFTVXENT11</t>
  </si>
  <si>
    <t>2021PFTVXENTR6</t>
  </si>
  <si>
    <t>2021PFTVXENTR4</t>
  </si>
  <si>
    <t>2021PFTVXENTR5</t>
  </si>
  <si>
    <t>2021PFTVXENTR2</t>
  </si>
  <si>
    <t>2021PFTVXENTR3</t>
  </si>
  <si>
    <t>2021PANUISIBLE</t>
  </si>
  <si>
    <t>2021MSMATINFO3</t>
  </si>
  <si>
    <t>2021PFTVXVIMO2</t>
  </si>
  <si>
    <t>2022MSLECTRDAE</t>
  </si>
  <si>
    <t>2021PFTVXVIMO1</t>
  </si>
  <si>
    <t>2021PFTVXVIMOB</t>
  </si>
  <si>
    <t>2021PFMCEPHTBT</t>
  </si>
  <si>
    <t>2021PFTVXMOSAN</t>
  </si>
  <si>
    <t>2022PANETTSTDE</t>
  </si>
  <si>
    <t>2022PFNETTUPEC</t>
  </si>
  <si>
    <t>2022PFTVXDALL3</t>
  </si>
  <si>
    <t>2022PAREMPLSSI</t>
  </si>
  <si>
    <t>2022PFTVXCVCP1</t>
  </si>
  <si>
    <t>2022PFTVXCVCP2</t>
  </si>
  <si>
    <t>2022PFTVXCVCP3</t>
  </si>
  <si>
    <t>2021PFAUDIUPE1</t>
  </si>
  <si>
    <t>2022PFFOURQUI1</t>
  </si>
  <si>
    <t>2022PFFOURQUI2</t>
  </si>
  <si>
    <t>2022PFFOURQUI3</t>
  </si>
  <si>
    <t>2022PFFOURQUI4</t>
  </si>
  <si>
    <t>2022PFFOURQUI7</t>
  </si>
  <si>
    <t>2023PFSDECHET2</t>
  </si>
  <si>
    <t>2023PFSDECHET1</t>
  </si>
  <si>
    <t>2023PFMCEASCEN</t>
  </si>
  <si>
    <t>2022PFTVXSAN07</t>
  </si>
  <si>
    <t>2022PFTVXSAN04</t>
  </si>
  <si>
    <t>2022PFTVXSAN06</t>
  </si>
  <si>
    <t>2022PFTVXSANE8</t>
  </si>
  <si>
    <t>2022PFTVXHMBR9</t>
  </si>
  <si>
    <t>2023DAEMSELECT</t>
  </si>
  <si>
    <t>2023DAEMSHAGAZ</t>
  </si>
  <si>
    <t>2023UGAPHAMMT1</t>
  </si>
  <si>
    <t>2023PFNTCAMPUS</t>
  </si>
  <si>
    <t>2023PFGARDUPEC</t>
  </si>
  <si>
    <t>2023DAEASCENSE</t>
  </si>
  <si>
    <t>2023PFNUISIBLE</t>
  </si>
  <si>
    <t>2023PADIAGMSET</t>
  </si>
  <si>
    <t>2023PACOORDSSI</t>
  </si>
  <si>
    <t>2023PFMCECHAUF</t>
  </si>
  <si>
    <t>2023PATVXPASSE</t>
  </si>
  <si>
    <t>2024PFMCECPRCH</t>
  </si>
  <si>
    <t>2024PAMOEMDEDA</t>
  </si>
  <si>
    <t>2024PFMCECPRC1</t>
  </si>
  <si>
    <t>2024MS1L2PIBAT</t>
  </si>
  <si>
    <t>2024DAEPIBATL6</t>
  </si>
  <si>
    <t>2024PFESPVERTS</t>
  </si>
  <si>
    <t>2024PNPCSORMSE</t>
  </si>
  <si>
    <t>2022PNDAEPIBAT</t>
  </si>
  <si>
    <t>2024PFMCETOITU</t>
  </si>
  <si>
    <t>2024PACEPOBARR</t>
  </si>
  <si>
    <t>2025PFMCESYS01</t>
  </si>
  <si>
    <t>2025PFMCECURAG</t>
  </si>
  <si>
    <t>2025PFMOECRITI</t>
  </si>
  <si>
    <t>2025PATVXANBRB</t>
  </si>
  <si>
    <t>2025MSDAEELECT</t>
  </si>
  <si>
    <t>2025MSDAEGAZUP</t>
  </si>
  <si>
    <t>2025PFMECVCCFO</t>
  </si>
  <si>
    <t>2025PFTVXENTR1</t>
  </si>
  <si>
    <t>2025PFTVXENTR6</t>
  </si>
  <si>
    <t>2025PFTVXENTR8</t>
  </si>
  <si>
    <t>2025PFTVXENT10</t>
  </si>
  <si>
    <t>2025PFTVXENT11</t>
  </si>
  <si>
    <t>2025PFTVXENTR4</t>
  </si>
  <si>
    <t>2025PFTVXENTR2</t>
  </si>
  <si>
    <t>2025PFTVXENTR5</t>
  </si>
  <si>
    <t>2025PFTVXENTR7</t>
  </si>
  <si>
    <t>2025PFTVXENTR9</t>
  </si>
  <si>
    <t>BD.15</t>
  </si>
  <si>
    <t>BE.11 ; BD.23 ; BF.03</t>
  </si>
  <si>
    <t>BB.31</t>
  </si>
  <si>
    <t>BB.32</t>
  </si>
  <si>
    <t>BC.01</t>
  </si>
  <si>
    <t>BB.11 ; BB.13</t>
  </si>
  <si>
    <t>BB.11</t>
  </si>
  <si>
    <t>BE.15</t>
  </si>
  <si>
    <t>BE.15 ; BE.07 ; BE.09</t>
  </si>
  <si>
    <t>BE.07 ; BE.15</t>
  </si>
  <si>
    <t>BE.17</t>
  </si>
  <si>
    <t>BE.03 ; BE.09</t>
  </si>
  <si>
    <t>BF.03 ; BE.17</t>
  </si>
  <si>
    <t>BE.03 ; BE.17</t>
  </si>
  <si>
    <t>BG.21</t>
  </si>
  <si>
    <t>BF.14</t>
  </si>
  <si>
    <t>BF.14 ; BC.12</t>
  </si>
  <si>
    <t>BC.12 ; BF.15</t>
  </si>
  <si>
    <t>BF.15</t>
  </si>
  <si>
    <t>BA.01</t>
  </si>
  <si>
    <t>BC.12</t>
  </si>
  <si>
    <t>BC.11</t>
  </si>
  <si>
    <t>BE.08</t>
  </si>
  <si>
    <t>BE.11</t>
  </si>
  <si>
    <t>BE.11 ; BD.23 ; BF.03 ; BE.09</t>
  </si>
  <si>
    <t>BF.03 ; BE.11 ; BD.23 ; BE.09</t>
  </si>
  <si>
    <t>BE.13</t>
  </si>
  <si>
    <t>BE.13 ; BF.03 ; BD.27</t>
  </si>
  <si>
    <t>BD.27 ; BE.13</t>
  </si>
  <si>
    <t>BA.02</t>
  </si>
  <si>
    <t>BE.01</t>
  </si>
  <si>
    <t>BE.02</t>
  </si>
  <si>
    <t>BE.09</t>
  </si>
  <si>
    <t>BE.03</t>
  </si>
  <si>
    <t>BE.05</t>
  </si>
  <si>
    <t>BE.05 ; BE.09</t>
  </si>
  <si>
    <t>BE.04</t>
  </si>
  <si>
    <t>BB.23</t>
  </si>
  <si>
    <t>BE.14</t>
  </si>
  <si>
    <t>BD.05</t>
  </si>
  <si>
    <t>BF.03</t>
  </si>
  <si>
    <t>BC.03 ; BB.01 ; BB.02 ; BE.14 ; BD.15 ; BD.25 ; BB.03 ; BG.02 ; BC.12 ; BD.01 ; BD.26 ; BD.21 ; BD.04</t>
  </si>
  <si>
    <t>BE.07</t>
  </si>
  <si>
    <t>BE.06</t>
  </si>
  <si>
    <t>BD.12</t>
  </si>
  <si>
    <t>BC.11 ; BE.08</t>
  </si>
  <si>
    <t>BD.03 ; BD.25</t>
  </si>
  <si>
    <t>BD.21 ; BD.02</t>
  </si>
  <si>
    <t>BD.01 ; BD.11</t>
  </si>
  <si>
    <t>BD.15 ; BD.13</t>
  </si>
  <si>
    <t>BC.11 ; BF.03 ; BE.08</t>
  </si>
  <si>
    <t>BC.11 ; BE.08 ; BF.03</t>
  </si>
  <si>
    <t>BE.11 ; BF.03</t>
  </si>
  <si>
    <t>BE.15 ; BE.14 ; BE.07 ; BE.06</t>
  </si>
  <si>
    <t>BB.23 ; BB.22</t>
  </si>
  <si>
    <t>BE.15 ; BE.07</t>
  </si>
  <si>
    <t>BF.02</t>
  </si>
  <si>
    <t>BF.12</t>
  </si>
  <si>
    <t>BF.13</t>
  </si>
  <si>
    <t>BC.11 ; BF.03</t>
  </si>
  <si>
    <t>BF.01</t>
  </si>
  <si>
    <t>lot</t>
  </si>
  <si>
    <t>2023PFHASPSBAG</t>
  </si>
  <si>
    <t>2024PFHACMQBA5</t>
  </si>
  <si>
    <t>2024PFHACMQBA7</t>
  </si>
  <si>
    <t>PL</t>
  </si>
  <si>
    <t>RA.31 ; RA.32 ; RA.21 ; RA.22 ; RA.23</t>
  </si>
  <si>
    <t>RA.22 ; RA.23 ; RA.17 ; RA.21</t>
  </si>
  <si>
    <t>RA.42</t>
  </si>
  <si>
    <t>RD.23</t>
  </si>
  <si>
    <t>RA.18</t>
  </si>
  <si>
    <t>Lot</t>
  </si>
  <si>
    <t>2023PNACHATO2K</t>
  </si>
  <si>
    <t>2023PNCYTOMVRI</t>
  </si>
  <si>
    <t>2024PNPRAMMICS</t>
  </si>
  <si>
    <t>2024PNKITDOSAG</t>
  </si>
  <si>
    <t>AT</t>
  </si>
  <si>
    <t>US</t>
  </si>
  <si>
    <t>NB.11 ; NB.87 ; NB.02 ; NB.17 ; NB.35 ; NB.21 ; NB.43 ; NB.01 ; NB.51 ; NC.11 ; NB.15 ; NA.55 ; NB.84 ; NB.34 ; NA.25 ; NA.47 ; NB.86 ; NB.44 ; NB.24 ; NB.13 ; NB.04 ; NA.52 ; NA.79 ; NA.84 ; NA.56 ; NB.05 ; NA.71 ; NA.73 ; NB.16 ; NB.45 ; NA.05 ; NA.31 ; NB.03 ; NB.76 ; NB.12 ; NB.77 ; NA.76 ; NB.14</t>
  </si>
  <si>
    <t>NC.51</t>
  </si>
  <si>
    <t>NC.54</t>
  </si>
  <si>
    <t>ND.21</t>
  </si>
  <si>
    <t>NA.32</t>
  </si>
  <si>
    <t>2020PFOBJPUBLI</t>
  </si>
  <si>
    <t>2021PFABONMENT</t>
  </si>
  <si>
    <t>2022PFCERTANGL</t>
  </si>
  <si>
    <t>2022PFOUVRAGES</t>
  </si>
  <si>
    <t>2023PFEMAGAZIN</t>
  </si>
  <si>
    <t>2023CONVENABES</t>
  </si>
  <si>
    <t>2023PNBASECKST</t>
  </si>
  <si>
    <t>2023PNLYON1ACS</t>
  </si>
  <si>
    <t>2023PNBDDCOMUE</t>
  </si>
  <si>
    <t>2023PNEDUNIVER</t>
  </si>
  <si>
    <t>2024PNACCSCOMP</t>
  </si>
  <si>
    <t>2023PFFILMSAPS</t>
  </si>
  <si>
    <t>2024PAINVPHYIM</t>
  </si>
  <si>
    <t>2024PFOBJPUBLI</t>
  </si>
  <si>
    <t>2024PAVIDEOSAN</t>
  </si>
  <si>
    <t>2024PACOOKINU1</t>
  </si>
  <si>
    <t>2024PFHACMQBA8</t>
  </si>
  <si>
    <t>2024MSABONMENT</t>
  </si>
  <si>
    <t>2024PAMOOCSANT</t>
  </si>
  <si>
    <t>2024PAINTERIAE</t>
  </si>
  <si>
    <t>2024CONISTEXAB</t>
  </si>
  <si>
    <t>2024PFCOMCRISE</t>
  </si>
  <si>
    <t>NL</t>
  </si>
  <si>
    <t>CA.11</t>
  </si>
  <si>
    <t>CB.01</t>
  </si>
  <si>
    <t>CE.13 ; CE.21 ; CE.14 ; CE.22 ; CE.11</t>
  </si>
  <si>
    <t>CE.03</t>
  </si>
  <si>
    <t>CE.11 ; CE.14 ; CE.12</t>
  </si>
  <si>
    <t>CE.01 ; CE.05</t>
  </si>
  <si>
    <t>CE.01 ; CE.02</t>
  </si>
  <si>
    <t>CE.05 ; CE.01 ; CE.03 ; CE.02</t>
  </si>
  <si>
    <t>CE.03 ; CE.05</t>
  </si>
  <si>
    <t>CE.01 ; CE.03 ; CE.02 ; CE.05</t>
  </si>
  <si>
    <t>CB.03</t>
  </si>
  <si>
    <t>CE.13 ; CE.21 ; CI.04</t>
  </si>
  <si>
    <t>CE.21</t>
  </si>
  <si>
    <t>CE.13</t>
  </si>
  <si>
    <t>CE.13 ; CE.04 ; CE.21</t>
  </si>
  <si>
    <t>CC.21 ; CB.13</t>
  </si>
  <si>
    <t>CD.31</t>
  </si>
  <si>
    <t>CA.31</t>
  </si>
  <si>
    <t>CD.25</t>
  </si>
  <si>
    <t>CA.13</t>
  </si>
  <si>
    <t>CE.11 ; CE.13 ; CE.21 ; CE.12 ; CE.14</t>
  </si>
  <si>
    <t>CC.11</t>
  </si>
  <si>
    <t>FD.01</t>
  </si>
  <si>
    <t>DA.11 ; DA.12 ; DB.11 ; DA.02 ; DC.11 ; DB.12 ; DA.14</t>
  </si>
  <si>
    <t>DA.17</t>
  </si>
  <si>
    <t>DA.14 ; FD.01 ; FC.01 ; FA.03 ; FD.02</t>
  </si>
  <si>
    <t>DA.11</t>
  </si>
  <si>
    <t>2019PFMISSIONS</t>
  </si>
  <si>
    <t>2023MSMISSIONS</t>
  </si>
  <si>
    <t>2023PFDEMEUPEC</t>
  </si>
  <si>
    <t>2024DAEMSPEAGE</t>
  </si>
  <si>
    <t>2018PNSTENUPEC</t>
  </si>
  <si>
    <t>2019PFPRAMMICS</t>
  </si>
  <si>
    <t>2019PFASSUUPEC</t>
  </si>
  <si>
    <t>2019PFASSUAUTO</t>
  </si>
  <si>
    <t>2021PASOSKILLS</t>
  </si>
  <si>
    <t>2022PFVOTELECT</t>
  </si>
  <si>
    <t>2022PAMNERASME</t>
  </si>
  <si>
    <t>2023MSCERTIFAC</t>
  </si>
  <si>
    <t>2023PAFORMSAPS</t>
  </si>
  <si>
    <t>2023PAETUBAIGN</t>
  </si>
  <si>
    <t>2023PFSONDAGES</t>
  </si>
  <si>
    <t>2023UGAPCONSEI</t>
  </si>
  <si>
    <t>2022PAORGSANT1</t>
  </si>
  <si>
    <t>2023PFSERVLIN1</t>
  </si>
  <si>
    <t>2023PFSERVLIN2</t>
  </si>
  <si>
    <t>2023PAFORMATIO</t>
  </si>
  <si>
    <t>2023PAECONUCMQ</t>
  </si>
  <si>
    <t>2024PAAMOASSUR</t>
  </si>
  <si>
    <t>2024PNGLOBALEX</t>
  </si>
  <si>
    <t>2024PASIFACAID</t>
  </si>
  <si>
    <t>2024PNPRAMMIC2</t>
  </si>
  <si>
    <t>2024PFASSUUPEC</t>
  </si>
  <si>
    <t>2025PFAMOENVN1</t>
  </si>
  <si>
    <t>2025PFAMOENVN2</t>
  </si>
  <si>
    <t>DE</t>
  </si>
  <si>
    <t>ES</t>
  </si>
  <si>
    <t>EB.51</t>
  </si>
  <si>
    <t>EB.03</t>
  </si>
  <si>
    <t>EA.21</t>
  </si>
  <si>
    <t>EA.11</t>
  </si>
  <si>
    <t>EA.01</t>
  </si>
  <si>
    <t>EC.05</t>
  </si>
  <si>
    <t>EB.23</t>
  </si>
  <si>
    <t>EC.02 ; EC.07 ; EC.03</t>
  </si>
  <si>
    <t>EC.07</t>
  </si>
  <si>
    <t>EB.13</t>
  </si>
  <si>
    <t>EC.06 ; EB.14 ; EC.03 ; EC.15 ; EC.04 ; EA.01 ; EC.07 ; EC.05 ; EC.01 ; EC.21 ; EC.23 ; EC.12 ; EC.14</t>
  </si>
  <si>
    <t>EC.01</t>
  </si>
  <si>
    <t>EB.15</t>
  </si>
  <si>
    <t>EB.21</t>
  </si>
  <si>
    <t>EB.02</t>
  </si>
  <si>
    <t>EB.56 ; EB.53</t>
  </si>
  <si>
    <t>EB.54</t>
  </si>
  <si>
    <t>EC.05 ; EC.06</t>
  </si>
  <si>
    <t>EB.04</t>
  </si>
  <si>
    <t>EA.31</t>
  </si>
  <si>
    <t>EC.02</t>
  </si>
  <si>
    <t>EA.22</t>
  </si>
  <si>
    <t>2019MSLOGSCIEN</t>
  </si>
  <si>
    <t>2019MSCARMULTS</t>
  </si>
  <si>
    <t>2019PFAUTOCOM2</t>
  </si>
  <si>
    <t>2020MSLOGADOBE</t>
  </si>
  <si>
    <t>2019MSLCORACLE</t>
  </si>
  <si>
    <t>2020PFPRESINF5</t>
  </si>
  <si>
    <t>2020PFPRESINF3</t>
  </si>
  <si>
    <t>2021PNMAINKSUP</t>
  </si>
  <si>
    <t>2020PNRIMAFSEG</t>
  </si>
  <si>
    <t>2020PFPRESINF2</t>
  </si>
  <si>
    <t>2017PFBUSCDSID</t>
  </si>
  <si>
    <t>2020PFPRESINF4</t>
  </si>
  <si>
    <t>2021PFINFORMAT</t>
  </si>
  <si>
    <t>2021PNLOGIPAIE</t>
  </si>
  <si>
    <t>2021MSLOGMSOFT</t>
  </si>
  <si>
    <t>2021MSLOGREDHA</t>
  </si>
  <si>
    <t>2021PAVIDEOLMS</t>
  </si>
  <si>
    <t>2021MSMATINFO1</t>
  </si>
  <si>
    <t>2021MSMATINFO2</t>
  </si>
  <si>
    <t>2021MSMATINFO5</t>
  </si>
  <si>
    <t>2021PFAUDIUPEC</t>
  </si>
  <si>
    <t>2019PNCONTRTEC</t>
  </si>
  <si>
    <t>2022PNLOGIBONI</t>
  </si>
  <si>
    <t>2022PFTELECOMM</t>
  </si>
  <si>
    <t>2022PNEATTESTA</t>
  </si>
  <si>
    <t>2022UGAPSERVEU</t>
  </si>
  <si>
    <t>2023ACHATRESAH</t>
  </si>
  <si>
    <t>2022PFAUDIUPE2</t>
  </si>
  <si>
    <t>2023MAINTMSOFT</t>
  </si>
  <si>
    <t>2023PNPRESEDIF</t>
  </si>
  <si>
    <t>2023ACHATRESA1</t>
  </si>
  <si>
    <t>2023CELULOGICI</t>
  </si>
  <si>
    <t>2023PFINNOWALO</t>
  </si>
  <si>
    <t>2023PFAUTOCOMM</t>
  </si>
  <si>
    <t>2024RENATERUBI</t>
  </si>
  <si>
    <t>2023PAAUTOMATE</t>
  </si>
  <si>
    <t>2024ACHATSUNIF</t>
  </si>
  <si>
    <t>2023ACHATISAMU</t>
  </si>
  <si>
    <t>2024PFHACMQBA1</t>
  </si>
  <si>
    <t>2024PFHACMQBA2</t>
  </si>
  <si>
    <t>2024PFHACMQBA3</t>
  </si>
  <si>
    <t>2024PFHACMQBA9</t>
  </si>
  <si>
    <t>2024ACHATCANUT</t>
  </si>
  <si>
    <t>2024PAGESTCONS</t>
  </si>
  <si>
    <t>2023INFRARESAH</t>
  </si>
  <si>
    <t>2024PFMAINKSUP</t>
  </si>
  <si>
    <t>2024PFPRESINF2</t>
  </si>
  <si>
    <t>2024PFPRESINF4</t>
  </si>
  <si>
    <t>2024PFPRESINF6</t>
  </si>
  <si>
    <t>2025PAGESTFORM</t>
  </si>
  <si>
    <t>2025MSLOGMSOFT</t>
  </si>
  <si>
    <t>2025PNMCEBADGE</t>
  </si>
  <si>
    <t>2025MSLOGREDHA</t>
  </si>
  <si>
    <t>2025MSMATINFO1</t>
  </si>
  <si>
    <t>2025MSMATINFO3</t>
  </si>
  <si>
    <t>2025MSMATINFO5</t>
  </si>
  <si>
    <t>2025MSMATINFO2</t>
  </si>
  <si>
    <t>2025PNLOGICIAM</t>
  </si>
  <si>
    <t>BE</t>
  </si>
  <si>
    <t>IB.31</t>
  </si>
  <si>
    <t>IA.23</t>
  </si>
  <si>
    <t>ID.14</t>
  </si>
  <si>
    <t>IH.01 ; IG.04 ; IG.01</t>
  </si>
  <si>
    <t>IB.11</t>
  </si>
  <si>
    <t>IB.23</t>
  </si>
  <si>
    <t>ID.18</t>
  </si>
  <si>
    <t>ID.13</t>
  </si>
  <si>
    <t>IB.34</t>
  </si>
  <si>
    <t>IB.32</t>
  </si>
  <si>
    <t>ID.19</t>
  </si>
  <si>
    <t>IA.21</t>
  </si>
  <si>
    <t>IA.21 ; IC.11</t>
  </si>
  <si>
    <t>IA.22</t>
  </si>
  <si>
    <t>IB.22</t>
  </si>
  <si>
    <t>IA.01 ; IA.24</t>
  </si>
  <si>
    <t>IA.01 ; IA.24 ; IA.25 ; IC.01 ; IA.11</t>
  </si>
  <si>
    <t>IA.24 ; IC.02 ; IA.11 ; IA.23 ; IA.25 ; IB.01</t>
  </si>
  <si>
    <t>IA.24 ; IA.01 ; IC.01 ; IA.11 ; IA.23 ; IA.12 ; IC.02 ; IA.25 ; IB.21 ; IB.31 ; IB.03 ; ID.19 ; IB.01</t>
  </si>
  <si>
    <t>IA.24 ; IA.01 ; IA.25 ; IA.11 ; IA.23 ; IB.01 ; IC.01 ; IC.02 ; IB.21 ; IB.34 ; IA.33</t>
  </si>
  <si>
    <t>IE.31</t>
  </si>
  <si>
    <t>IE.32 ; IE.01 ; IE.11 ; IE.31 ; IF.01 ; IE.34 ; IE.21</t>
  </si>
  <si>
    <t>IE.11</t>
  </si>
  <si>
    <t>IE.34 ; IE.32</t>
  </si>
  <si>
    <t>IB.32 ; IB.34</t>
  </si>
  <si>
    <t>II.01</t>
  </si>
  <si>
    <t>II.02</t>
  </si>
  <si>
    <t>IG.02 ; II.02</t>
  </si>
  <si>
    <t>IA.31</t>
  </si>
  <si>
    <t>IA.24 ; IA.25 ; IB.32 ; IA.12 ; IA.41 ; IA.23 ; IE.41 ; IE.01 ; IE.31 ; IE.34 ; IB.34 ; IE.21 ; IA.21 ; IA.22</t>
  </si>
  <si>
    <t>ID.12 ; ID.13 ; IC.22</t>
  </si>
  <si>
    <t>IE.01 ; IE.31 ; IE.21 ; IE.11 ; IE.32 ; IF.04 ; IF.01 ; IE.33</t>
  </si>
  <si>
    <t>IE.01 ; IE.34 ; IE.32 ; IF.01 ; IF.04 ; IE.31 ; IE.21</t>
  </si>
  <si>
    <t>IE.01 ; IE.21 ; IE.31</t>
  </si>
  <si>
    <t>IB.0 ; IB.32</t>
  </si>
  <si>
    <t>ID.16</t>
  </si>
  <si>
    <t>IA.43 ; IB.02 ; IC.31</t>
  </si>
  <si>
    <t>IB.21</t>
  </si>
  <si>
    <t>IH.01 ; II.12 ; IG.01 ; IG.04</t>
  </si>
  <si>
    <t>IB.32 ; II.12 ; IG.01 ; IG.04</t>
  </si>
  <si>
    <t>II.03</t>
  </si>
  <si>
    <t>IA.54</t>
  </si>
  <si>
    <t>II.03 ; IB.01 ; IB.34</t>
  </si>
  <si>
    <t>IA.11</t>
  </si>
  <si>
    <t>IA.51</t>
  </si>
  <si>
    <t>ID.76</t>
  </si>
  <si>
    <t>IE.21</t>
  </si>
  <si>
    <t>IA.24</t>
  </si>
  <si>
    <t>IA.24 ; IA.23 ; IA.25 ; IA.12 ; IA.41</t>
  </si>
  <si>
    <t>IA.01</t>
  </si>
  <si>
    <t>IB.01</t>
  </si>
  <si>
    <t>IB.71</t>
  </si>
  <si>
    <t>IA.12 ; IC.02 ; IA.24 ; IA.25 ; IA.01 ; IA.11</t>
  </si>
  <si>
    <t>IA.01 ; IA.11 ; IA.24 ; IA.23 ; IC.02 ; IA.25 ; IB.01</t>
  </si>
  <si>
    <t>IA.01 ; IC.01 ; IA.24 ; IA.11 ; IA.25</t>
  </si>
  <si>
    <t>ID.71</t>
  </si>
  <si>
    <t>HA.11 ; HA.01 ; HA.02 ; HA.05 ; HA.03 ; HA.04 ; HA.21 ; HA.12 ; HA.06</t>
  </si>
  <si>
    <t>HA.05</t>
  </si>
  <si>
    <t>HA.23</t>
  </si>
  <si>
    <t>2023ACHATUNIHA</t>
  </si>
  <si>
    <t>2019PNPCSORMS2</t>
  </si>
  <si>
    <t>2021PAMCEONDUL</t>
  </si>
  <si>
    <t>2022PNMAINQTOF</t>
  </si>
  <si>
    <t>2023PFCPERSPEC</t>
  </si>
  <si>
    <t>2023PNLECTPLAQ</t>
  </si>
  <si>
    <t>2023PNACHATDVS</t>
  </si>
  <si>
    <t>2024PABAGMULTI</t>
  </si>
  <si>
    <t>2024PFSFESFCMS</t>
  </si>
  <si>
    <t>JB.01</t>
  </si>
  <si>
    <t>TB.11</t>
  </si>
  <si>
    <t>PB.44</t>
  </si>
  <si>
    <t>TB.12 ; JA.01 ; JA.02 ; TB.13 ; PB.12 ; MA.44 ; SE.11 ; TA.01 ; JA.14 ; JA.03 ; TB.11 ; SB.52 ; VC.02 ; TA.22</t>
  </si>
  <si>
    <t>SD.02</t>
  </si>
  <si>
    <t>TB.12 ; TB.04 ; TB.13</t>
  </si>
  <si>
    <t>TB.13 ; TB.12</t>
  </si>
  <si>
    <t>MA.2</t>
  </si>
  <si>
    <t>SE.11</t>
  </si>
  <si>
    <t>PB.36</t>
  </si>
  <si>
    <t>GB.02</t>
  </si>
  <si>
    <t>SA.01</t>
  </si>
  <si>
    <t>SA.11</t>
  </si>
  <si>
    <t>2023PNPORTVENT</t>
  </si>
  <si>
    <t>2024INSERMRON1</t>
  </si>
  <si>
    <t>2024INSERMRON2</t>
  </si>
  <si>
    <t>2024INSERMRON4</t>
  </si>
  <si>
    <t>KC.11</t>
  </si>
  <si>
    <t>KE.01</t>
  </si>
  <si>
    <t>KA.01 ; KA.02</t>
  </si>
  <si>
    <t>KB.02</t>
  </si>
  <si>
    <t>KC.21</t>
  </si>
  <si>
    <t>2021PNVRILONZA</t>
  </si>
  <si>
    <t>2024PNSIMNEONA</t>
  </si>
  <si>
    <t>2025PNPROVAVRI</t>
  </si>
  <si>
    <t>CH</t>
  </si>
  <si>
    <t>LD.22</t>
  </si>
  <si>
    <t>LB.03 ; LB.42</t>
  </si>
  <si>
    <t>LB.32</t>
  </si>
  <si>
    <t>LD.01</t>
  </si>
  <si>
    <t>2019PAREPROCHU</t>
  </si>
  <si>
    <t>2019PAPETITDEJ</t>
  </si>
  <si>
    <t>AC.41 ; AC.21</t>
  </si>
  <si>
    <t>code nacre</t>
  </si>
  <si>
    <t>REP/MAINT DES EQUIPEMENTS DE REPROGRAPHIE DE PROXIMITE</t>
  </si>
  <si>
    <t>SERVICES DE TRAITEURS / PLATEAUX REPAS</t>
  </si>
  <si>
    <t>PAPIERS BLANCS COLORES COURANTS PR IMPRESSION-REPROGRAPHIE</t>
  </si>
  <si>
    <t>BOISSONS NON ALCOOLISEES</t>
  </si>
  <si>
    <t>CARBURANTS A LA POMPE (AUTOMOBILES)</t>
  </si>
  <si>
    <t>CONSERVES ET EPICERIE</t>
  </si>
  <si>
    <t>?UFS ET PRODUITS LAITIERS</t>
  </si>
  <si>
    <t>PREPARATIONS ALIMENTAIRES ET PLATS CUISINES CONGELES</t>
  </si>
  <si>
    <t>VIANDES FRAICHES - REFRIGEREES</t>
  </si>
  <si>
    <t>FRUITS ET LEGUMES FRAIS OU REFRIGERES</t>
  </si>
  <si>
    <t>REP/MAINT DES EQUIPEMENTS DE REPROGRAPHIE HAUT DEBIT</t>
  </si>
  <si>
    <t>SERVICES EXTERNALISES D'IMPRESSION ET DE REPROGRAPHIE</t>
  </si>
  <si>
    <t>PETITES FOURNITURES ET PETITS EQUIP.BUREAU (HORS INFORMATIQ)</t>
  </si>
  <si>
    <t>LOCATION DE SALLES DE COURTE DUREE (HORS EVENEMENTIEL)</t>
  </si>
  <si>
    <t>SERVICES DE GESTION DE FLOTTE AUTOMOBILE</t>
  </si>
  <si>
    <t>EQUIPEMENTS DE REPROGRAPHIE DE PROXIMITE</t>
  </si>
  <si>
    <t>PREPARATIONS ALIMENTAIRES ET PLATS CUISINES FRAIS-REFRIGERES</t>
  </si>
  <si>
    <t>EQUIPEMENTS CUISINE SALLE DE RESTAURATION(ELECTROMENAGER,?)</t>
  </si>
  <si>
    <t>QUINCALLERIE PR L'AMENAGEMENT ET L'ENTRETIEN DES BATIMENTS</t>
  </si>
  <si>
    <t>REPARATION ET MAINTENANCE DES EQUIPEMENTS  DE LEVAGE</t>
  </si>
  <si>
    <t>SERVICES DE TRAITEMENT DES DECHETS CHIMIQUES ET ASSIMILES</t>
  </si>
  <si>
    <t>SERV.TRAIT DECHETS BIO.ET ACTI.DE SOINS RISQ INFECTIEUX(DAS)</t>
  </si>
  <si>
    <t>SERVICES DE GARDIENNAGE ET DE SECURITE</t>
  </si>
  <si>
    <t>SERVICES DE NETTOYAGE COURANT DES LOCAUX</t>
  </si>
  <si>
    <t>REP/MAINT INSTALLATIONS EQUIPEM.CLIM VENTIL CHAUF RESERVOIRS</t>
  </si>
  <si>
    <t>CVC, PLOMBERIE ET FLUIDES SPECIAUX</t>
  </si>
  <si>
    <t>REP/MAINT DES AUTRES EQUIPEMENTS DES BATIMENTS</t>
  </si>
  <si>
    <t>ETANCHEITE, BARDAGE, COUVERTURE ET ZINGUERIE</t>
  </si>
  <si>
    <t>TVX DE MISE EN SECURITE DE MISE EN CONFORMITE REGLEMENTAIRE</t>
  </si>
  <si>
    <t>SERVICES DE CREATION ET D'ENTRETIEN DES ESPACES VERTS</t>
  </si>
  <si>
    <t>CONTROLES TECHNIQUES, MISSIONS DE SECURITE, CSPS</t>
  </si>
  <si>
    <t>CONTROLES REGLEMENTAIRES DES EQUIPEMENTS DES BATIMENTS</t>
  </si>
  <si>
    <t>DIAGNOSTICS ORDONNANCEMENT-PILOTAGE-COORDINATION (OPC), SSI</t>
  </si>
  <si>
    <t>ELECTRICITE DISTRIBUEE</t>
  </si>
  <si>
    <t>CTRL RELATIFS ENVIRONNEMENT(EAU EAUX USEES INCINERATEURS?)</t>
  </si>
  <si>
    <t>VOIRIE RESEAUX DISTRIBUTION (VRD)</t>
  </si>
  <si>
    <t>REPARATION ET MAINTENANCE DES EQUIPEMENTS DE SECURITE</t>
  </si>
  <si>
    <t>FOURNITURES EQUIPEMENTS DE SECU(SYS ALARMES EXTINCTEURS,?)</t>
  </si>
  <si>
    <t>COMBUSTIBLES GAZEUX DISTRIBUES</t>
  </si>
  <si>
    <t>MACONNERIE, DEMOLITION ET DESAMIANTAGE</t>
  </si>
  <si>
    <t>MENUISERIE, SERRURERIE</t>
  </si>
  <si>
    <t>AUTRES TRAVAUX D'AMENAGEMENT DES BATIMENTS</t>
  </si>
  <si>
    <t>PEINTURES, REVETEMENTS DE SOLS, RAVALEMENT</t>
  </si>
  <si>
    <t>PLATRERIE, CLOISONS SECHES, FAUX PLAFONDS</t>
  </si>
  <si>
    <t>SERVICES DE DESINSECTISATION</t>
  </si>
  <si>
    <t>REP/MAINT DES INSTALLATIONS ET EQUIPEMENTS ELECTRIQUES</t>
  </si>
  <si>
    <t>BATIMENTS PREFABRIQUES OU MODULAIRES</t>
  </si>
  <si>
    <t>SERVICES D'ACCUEIL</t>
  </si>
  <si>
    <t>ELECTRICITE SUR INSTALLATIONS ELECTRIQUES DES BATIMENTS</t>
  </si>
  <si>
    <t>FOURNITURES POUR LE REVETEMENT DES MURS ET PLAFONDS</t>
  </si>
  <si>
    <t>FOURNITURES DE PLOMBERIE</t>
  </si>
  <si>
    <t>PETITES FOURNITURES ELECTRIQ PR EQUIP.BATIMENTS INFRASTR.</t>
  </si>
  <si>
    <t>MATERX CONSOM. PR CONSTRUCT.ENTRETIEN BATIMENTS INFRASTR.</t>
  </si>
  <si>
    <t>TRAVAUX DE REHABILITATION OU DE REUTILISATION</t>
  </si>
  <si>
    <t>MAITRISE D'?UVRE ET INGENIERIE</t>
  </si>
  <si>
    <t>ETUD PREALABL(TOPO ETUDES DE SOL PROSPECTION?)PROGRAMMATION</t>
  </si>
  <si>
    <t>TRAVAUX DE CONSTRUCTION NEUVE</t>
  </si>
  <si>
    <t>MOBILIER D'ATELIER</t>
  </si>
  <si>
    <t>OUTILS A MAIN NON ELECTROPORTATIFS</t>
  </si>
  <si>
    <t>AUTRES EQUIPEMENTS MECANIQUES SPECIAUX</t>
  </si>
  <si>
    <t>DROITS D'UTIL. DE LOGICIELS DE SIMULATION NUMERIQUE</t>
  </si>
  <si>
    <t>MACHINES 3D (IMPRIMANTES et SCANERS 3D,?) ET ACCESSOIRES</t>
  </si>
  <si>
    <t>MICROTUBES, CRYOTUBES, TUBES A USAGE UNIQUE</t>
  </si>
  <si>
    <t>MATERIEL MICROMANIPULATION CELLULES ACCESSOIRES CONSO DEDIES</t>
  </si>
  <si>
    <t>CYTOMETRIE EN FLUX ET TRI CELLULAIRE:MATERIEL ET ACCESSOIRES</t>
  </si>
  <si>
    <t>MATERIEL DE SEPARATION/PURIFICATION DES MOLECULES:REP/MAINT</t>
  </si>
  <si>
    <t>REACTIFS KITS PR LE MARQUAGE ET LA DETECTION DES PROTEINES</t>
  </si>
  <si>
    <t>COM:CONCEPTION REALISATION SITES INTERNET ET FRAIS CONNEXES</t>
  </si>
  <si>
    <t>COMMUNICATION : OBJETS PROMOTIONNELS COURANTS</t>
  </si>
  <si>
    <t>DOC.:JOURNAUX REVUES PERIODIQUES SCIENTIFIQ(ELECTRONIQ)</t>
  </si>
  <si>
    <t>DOCUMENTATION : LIVRES NON SCOLAIRES IMPRIMES</t>
  </si>
  <si>
    <t>DOC.: JOURNAUX REVUES PERIODIQUES SCIENTIFIQ(SUPPORT PAPIER)</t>
  </si>
  <si>
    <t>DOCUMENTATION : LIVRES SCOLAIRES IMPRIMES DE TOUTES MATIERES</t>
  </si>
  <si>
    <t>DOCUMENTATION : LIVRES D'OCCASION ET EPUISES</t>
  </si>
  <si>
    <t>COM.:MATERIEL EQUIPEMENTS PR MANIFESTATIONS EVENEMENTIELLES</t>
  </si>
  <si>
    <t>DOC.:DROIT ACCES BASES DE DONNEES DOCUMENTAIRES SCIENTIFIQ</t>
  </si>
  <si>
    <t>COMMUNICATION : ACHAT D'ESPACES PUBLICITAIRES</t>
  </si>
  <si>
    <t>CULTURE : SERVICES D'ANIMATION CULTURELLE</t>
  </si>
  <si>
    <t>COMMUNICATION : CONCEPTION-REALISATION AUDIOVISUELLES</t>
  </si>
  <si>
    <t>SERVICES D'INVENTAIRES SPECIFIQUES</t>
  </si>
  <si>
    <t>COM.:CONCEPTION ET REALISATION D'APPLICATIONS MOBILES ET WEB</t>
  </si>
  <si>
    <t>COMM:SERV.CONSEIL ACCOMPAGNEMENT CAMPAGNES DE COMMUNICATION</t>
  </si>
  <si>
    <t>SERVICES DE DEMENAGEMENT COURANTS</t>
  </si>
  <si>
    <t>SERVICES DE TRANSPORT FERROVIAIRE DE PERSONNES</t>
  </si>
  <si>
    <t>PEAGES AUTOROUTE ET DROITS DE STATIONNEMENT</t>
  </si>
  <si>
    <t>SERVICES TRANSPORT COLLECTIF ROUTIER ET URBAIN DE PERSONNES</t>
  </si>
  <si>
    <t>SERVICES DE TRADUCTION</t>
  </si>
  <si>
    <t>CONS.SECURITE(HORS CHANTIER)PROTECTION DES BIENS PERSONNES</t>
  </si>
  <si>
    <t>ASSURANCE RESPONSABILITE CIVILE</t>
  </si>
  <si>
    <t>ASSURANCES DE BIENS IMMOBILIERS</t>
  </si>
  <si>
    <t>ASSURANCES DU PARC VEHICULES ROUTIER</t>
  </si>
  <si>
    <t>FORMAT.ACCOMPAGNEMT METHODE DE TRAVAIL(MANAGEMT SAVOIR ETRE)</t>
  </si>
  <si>
    <t>PRESTATIONS DE SERVICES DE VOTES (URNE/ELECTRONIQUE)</t>
  </si>
  <si>
    <t>FORMATIONS D'ACCOMPAGNEMENT EN LANGUES</t>
  </si>
  <si>
    <t>AUTRES FORMATIONS D'ACCOMPAGNEMENT</t>
  </si>
  <si>
    <t>CERTIFICATION LEGALE DES COMPTES</t>
  </si>
  <si>
    <t>FORMATIONS D'ACCOMPAGNEMENT DES FONCTIONS SUPPORT ET SOUTIEN</t>
  </si>
  <si>
    <t>FORMATIONS D'ACCOMPAGNEMENT TECHNIQ ET METIERS SCIENTIFIQ</t>
  </si>
  <si>
    <t>AUDIT HYGIENE ET SECURITE</t>
  </si>
  <si>
    <t>ENQUETES</t>
  </si>
  <si>
    <t>ASSISTANCE A MAITRISE OUVRAGE(HORS BATIMENTS ET SI-TELECOM)</t>
  </si>
  <si>
    <t>SERVICES DE REVISION DE TEXTES</t>
  </si>
  <si>
    <t>SERVICES DE SONORISATION</t>
  </si>
  <si>
    <t>ETUDES A CARACTERE GENERAL ET AUTRES MISSIONS DE CONSEIL</t>
  </si>
  <si>
    <t>SERVICES DE CONSEIL ET AUDIT EN ASSURANCE</t>
  </si>
  <si>
    <t>ASSURANCES RAPATRIEMENT DES AGENTS EN MISSION</t>
  </si>
  <si>
    <t>DROITS D'UTIL. DES AUT. LOGICIELS SCIENTIFIQUES (ON PREMISE)</t>
  </si>
  <si>
    <t>PETITES FOURNITURES POUR LE STOCKAGE EXTERNE DES DONNEES</t>
  </si>
  <si>
    <t>NE PLUS UTILISER</t>
  </si>
  <si>
    <t>MAINTENANCE ET REPARATION DES EQUIPEMENTS DE TELEPHONIE</t>
  </si>
  <si>
    <t>DRTS UTILISAT DE LOG. STANDARDS DE BUREAUTIQUE (ON PREMISE)</t>
  </si>
  <si>
    <t>SUPPORT MAINTENANCE DES LOGICIELS DE DEVELOPPEMENT</t>
  </si>
  <si>
    <t>INFORMATIQUE : AUTRES MISSIONS D'ETUDES ET DE CONSEILS</t>
  </si>
  <si>
    <t>INFORMATIQUE : ASSISTANCE A MAITRISE D'?UVRE</t>
  </si>
  <si>
    <t>SUPPORT ET MAINTENANCE DES AUTRES LOGICIELS NON SCIENTIFIQUE</t>
  </si>
  <si>
    <t>DROITS D'UTILISATION DES AUTRES LOGICIELS (ON PREMISE)</t>
  </si>
  <si>
    <t>NE PLUS UTILISER - UTILISER ID.76</t>
  </si>
  <si>
    <t>IMPRIMANTES</t>
  </si>
  <si>
    <t>CONSOMMABLES POUR IMPRIMANTES</t>
  </si>
  <si>
    <t>MICRO-ORDINATEURS ET STATIONS DE TRAVAIL FIXES</t>
  </si>
  <si>
    <t>AUTRE MATERIEL INFORMATIQ PERIPHERIQ(ECRANS CLAVIERS SOURIS)</t>
  </si>
  <si>
    <t>APPAREILS DE RECEPTION ENREGISTREMENT REPRODUCTION IMAGE</t>
  </si>
  <si>
    <t>VIDEOPROJECTEURS</t>
  </si>
  <si>
    <t>PIECES DETACHEES POUR L'AUDIOVISUEL</t>
  </si>
  <si>
    <t>CONSOMMABLES PR APPAREILS DE RECEPT.ENREG. OU REPROD.IMAGE</t>
  </si>
  <si>
    <t>TELECOM:CONSO ABONNEMENTS RACCORDEMENTS TELEPHONIE FILAIRE</t>
  </si>
  <si>
    <t>TELECOM:CONSO ABONNEMENTS TELEPHONIE MOBILE (VOIX ET DATA)</t>
  </si>
  <si>
    <t>TELECOMMUNICATIONS : TERMINAUX DE TELEPHONIE MOBILE</t>
  </si>
  <si>
    <t>SERVEURS D'APPLICAT (APPLICATIFS DIVERS COMPRIS BASE DONNEE)</t>
  </si>
  <si>
    <t>INFORMATIQUE : ASSISTANCE A MAITRISE D'OUVRAGE</t>
  </si>
  <si>
    <t>APPAREILS DE PRODUCTION AUDIOVISUELLE</t>
  </si>
  <si>
    <t>LOGICIELS POUR SYSTEME ET RESEAUX : DROITS ET MAINTENANCE</t>
  </si>
  <si>
    <t>NE PLUS UTILISER - UTILISER ID.61</t>
  </si>
  <si>
    <t>EQUIP.DE TRANSM.DONNEES SANS FIL(dont bornes Wi-Fi)</t>
  </si>
  <si>
    <t>DROITS D'UTILISATION DE LOGICIELS STANDARDS DE DEVELOPPEMENT</t>
  </si>
  <si>
    <t>TELECOM:LIAISONS SPEC (FIBRES OPTIQ NOIRES LIAISONS LOUEES)</t>
  </si>
  <si>
    <t>INFORMATIQUE : AUTRES SYSTEMES DE PILOTAGE</t>
  </si>
  <si>
    <t>ORDINATEURS PORTABLES</t>
  </si>
  <si>
    <t>INFORMATIQUE : SYSTEMES DE SORTIE POUR LA REALITE VIRTUELLE</t>
  </si>
  <si>
    <t>AUTRES SERVICES INFORMAQUES</t>
  </si>
  <si>
    <t>APPAREILS DE RECEPTION ENREGISTREMENT REPRODUCTION DU SON</t>
  </si>
  <si>
    <t>DROITS UTILISATION DE LOGICIELS STANDARDS PR SYSTEME ET RESX</t>
  </si>
  <si>
    <t>DRTS UTIL. DES LOG POUR L'EDUC ET LA FORMATION (ON PREMISE)</t>
  </si>
  <si>
    <t>TABLETTES ET AUTRES APPAREILS MOBILES</t>
  </si>
  <si>
    <t>SERV INTEGRATION APPLICATIVE, PARAM ET SERVICES ASSOCIES</t>
  </si>
  <si>
    <t>CONSO PR RECEPTION DECHETS(ABSORBANTS RECIPIENTS?) DE LABO</t>
  </si>
  <si>
    <t>EPI : ACCESSOIRES DE LABORATOIRE (LUNETTES, CASQUES, ETC?)</t>
  </si>
  <si>
    <t>POSTES DE SEC MICROBIO (PSM) - HOTTES ET CONSO ASSOCIE  LABO</t>
  </si>
  <si>
    <t>TRAITEMENT AIR:REP/MAINT DES EQUIPMENTS(SALLES BLANCHES)</t>
  </si>
  <si>
    <t>ENERGIE:MATERIEL D'ALIMENTATION (ALIM., AMPLI., ONDULEURS,?)</t>
  </si>
  <si>
    <t>PHYSIQUE : AUTRES APPAREILS SPECIAUX</t>
  </si>
  <si>
    <t>ENERGIE:PILES A L'UNITE ASSEMBLAGE PIL CLASSIQ ET SPECIALES</t>
  </si>
  <si>
    <t>SPECTROMETRIE ELECTRONIQ: AUTRE MATERIEL CONSOMMABLES DEDIES</t>
  </si>
  <si>
    <t>ENERGIE:PILES ASSEMBLAGE PILES RECHARGEABLE(CLASSIQ SPECIAL)</t>
  </si>
  <si>
    <t>MICROSCOPIE ELECTRO&amp;IONIQUE:EQUIP,ACCES&amp;CONSOMMABLES SPECIFI</t>
  </si>
  <si>
    <t>SPECTROPHOTOM UV-VISIBLE:LECTEURS MICROPLAQ(SANS RADIOACTI)</t>
  </si>
  <si>
    <t>APPAREILS POUR AUTRES MESURES PHYSIQUES</t>
  </si>
  <si>
    <t>MATERIEL TRAITEMENT ET PURIF DES GAZ(COMPRESSEURS SECHEURS?)</t>
  </si>
  <si>
    <t>SPECTROMETRIE RMN : SPECTROMETRES COMPLETS</t>
  </si>
  <si>
    <t>SPECTROMETRIE RPE : SPECTROMETRES COMPLETS</t>
  </si>
  <si>
    <t>EXPE VEGETALE:PETITES FOURNITURES ET CONSOMMABLES COURANTS</t>
  </si>
  <si>
    <t>MATERIEL POUR L'HEBERGEMENT DES PETITS ANIMAUX</t>
  </si>
  <si>
    <t>NE PLUS UTILISER - UTILISER KC.15</t>
  </si>
  <si>
    <t>RATS ET LIGNEES ENTRETENUES DE RATS</t>
  </si>
  <si>
    <t>ALIMENTS COMPOSES POUR RONGEURS ET PETITS MAMMIFERES</t>
  </si>
  <si>
    <t>LITIERE</t>
  </si>
  <si>
    <t>AUTRES SERVICES D'ANALYSE MEDICALE</t>
  </si>
  <si>
    <t>PRODUITS ET CONSOMMABLES DE SOINS MEDICAUX</t>
  </si>
  <si>
    <t>AUTRES EQUIPEMENTS D'INVESTIGATION CLINIQUE</t>
  </si>
  <si>
    <t>SERVICES DE CONDUITE D'ESSAIS CLINIQUES (PHASES I A IV)</t>
  </si>
  <si>
    <t>Suivi des commandes et facturation
Nom : CHARLES  Prénom : Rachel
Tél :01-48-99-29-40
rachel.charles@crous-creteil.fr</t>
  </si>
  <si>
    <t>neuilly@toutetbon.fr ;  0184201750 ; 0642155524</t>
  </si>
  <si>
    <t>0185420227  -  TNAM SAS (TOUT &amp; BON)
12-14 Allée Lech Walesa
77185 LOGNES
www.toutetbon.fr
Demande de devis &amp; envoi des bons de commande
mlv@toutetbon.fr
Monsieur Nadir TERKI / Madame Amandine TERKI
Tél : 01 85 42 02 27</t>
  </si>
  <si>
    <t>Suivi des commandes
Nom : FLORIANE Prénom : DURANT Tél : 01.84.20.17.50
Adresse électronique où envoyer les commandes :
servicesclubneuilly@orange.fr
Suivi facturation
Nom : THIAM Prénom :HAWA
Tél : 01 75 33 17 89
Adresse électronique : ni-adm@toutetbon.fr</t>
  </si>
  <si>
    <t>A COMPLETER</t>
  </si>
  <si>
    <t>agenevieve@guillotjouani.com   -  0149637620</t>
  </si>
  <si>
    <t>TEL : 01.45.12.67.00 FAX : 01.46.86.79.67 Mail : commandescoll1.idf@sysco.com
Siret n°316 807 015 01340</t>
  </si>
  <si>
    <t>4 AVENUE JEAN MONNET 37160 DESCARTES -  02 47 91 85 85 -  Stephanie.vincent@capmonetique.com</t>
  </si>
  <si>
    <t>pta-idf-wissous-marches-publics@terreazur.fr  -  0169105543</t>
  </si>
  <si>
    <t>laurent@traiteur-guillemard.fr   ;  01 43 26 97 17</t>
  </si>
  <si>
    <t>contact@soubise-event.fr  - 0664036123; 0981777937</t>
  </si>
  <si>
    <t>L'interlocuteur du titulaire :</t>
  </si>
  <si>
    <t>L'interlocuteur du titulaire : 
    Audrey LEGARS
Tel : 01 45 10 64 01
Fax : 01 45 10 64 21
Mail : audrey.legars@derichebourg.com</t>
  </si>
  <si>
    <t>L'interlocuteur du titulaire:
Service Commerciale
Tel : 01 43 70 70 52 
Fax : 01 43 70 31 00
commercial@audacieuse.fr</t>
  </si>
  <si>
    <t>0169187733 - commercial@climascience.com</t>
  </si>
  <si>
    <t>12 rue Truillot – 94200 Ivry sur Seine : 01 45 15 29 99 sav-admin@eris-di.com</t>
  </si>
  <si>
    <t>ambtp@ambtp.com - 01 43 89 66 66</t>
  </si>
  <si>
    <t>caroline@smai-idf.fr   -  01 48 89 97 84</t>
  </si>
  <si>
    <t>info@abpsi.fr  --  01 48 83 53 54</t>
  </si>
  <si>
    <t>Contact@entreprisecrivelli.fr -  01 46 65 26 29</t>
  </si>
  <si>
    <t>lespeinturesparisiennes@orange.fr - 01 41 27 25 60</t>
  </si>
  <si>
    <t>be.peintisol@groupe-acorus.fr   -  01 60 62 36 36</t>
  </si>
  <si>
    <t>contact@lartetlebois.fr - 01 64 31 81 97</t>
  </si>
  <si>
    <t>champignysurmarne@colas.com - 01 47 06 69 40</t>
  </si>
  <si>
    <t>contact@activtp.fr -  09 67 27 34 05</t>
  </si>
  <si>
    <t>hp-services@wanadoo.fr;  0169384724</t>
  </si>
  <si>
    <t>VOIR fiche exlication sur le lien SharePoint</t>
  </si>
  <si>
    <t>dt2dir@vulcain-metal.fr  -   01 69 84 00 00</t>
  </si>
  <si>
    <t>cig.marchespublics@veolia.com  -- 01 34 07 95 00</t>
  </si>
  <si>
    <t>L'interlocuteur du titulaire : 
Service commercial
Tel : 01 49 21 20 80
Télécopie : 01 49 21 20 88
Mail : info@apoloniateam.com</t>
  </si>
  <si>
    <t>L'interlocuteur du titulaire : 
Service commercial
Tél : 06 99 56 45 21
Mail : hibs2005@outlook.fr</t>
  </si>
  <si>
    <t>conseil@oteis.fr   05 67 22 32 25</t>
  </si>
  <si>
    <t>0156242157    66  nathalie.duval@socotecsmartsolutions.fr</t>
  </si>
  <si>
    <t>contact@lbcbatiment.fr   --   01 60 10 19 19</t>
  </si>
  <si>
    <t>06 88 64 33 39 - contact@duplex-architectes.fr</t>
  </si>
  <si>
    <t>contact.egis-conseil@egis.fr</t>
  </si>
  <si>
    <t>mathieu.lucas@elior-services.fr  0685540236</t>
  </si>
  <si>
    <t>info@irian.fr   --  0164104325</t>
  </si>
  <si>
    <t>bep@balas.net  - 01 49 45 45 45</t>
  </si>
  <si>
    <t>Pascal CARRUGGI
Adresse électroniquecontact@terrazza-etancheite.com
Téléphone 0188609803</t>
  </si>
  <si>
    <t>12 rue Truillot – 94200 Ivry sur Seine  0811710056 adv@ipsi,fr</t>
  </si>
  <si>
    <t>villejuif@sapian.fr  -  01 43 75 94 44</t>
  </si>
  <si>
    <t>a.seck@life-ingenirie.com  -   0428707180</t>
  </si>
  <si>
    <t>marchespublics@mobidecor.fr  -   04 82 24 00 66</t>
  </si>
  <si>
    <t>contact@genco.pro  -  06 08 63 19 00</t>
  </si>
  <si>
    <t>contact@tinel-btp.com  -</t>
  </si>
  <si>
    <t>secretariat@crm-fermetures.com  -   01 64 21 90 70</t>
  </si>
  <si>
    <t>SINNAH Joel</t>
  </si>
  <si>
    <t>gebelmann@assystem.com -  06 31 04 81 81</t>
  </si>
  <si>
    <t>info@immersion.fr  -  05 57 54 17 01  -  05 57 54 17 00</t>
  </si>
  <si>
    <t>serviceclientbdf@europe.bd.com ;  0476683636</t>
  </si>
  <si>
    <t>Phone: +1 240-314-2600
Fax: +1 240-632-2219
Website: www.mesoscale.com</t>
  </si>
  <si>
    <t>pierre@fullcontent.com   -   01 55 25 49 92</t>
  </si>
  <si>
    <t>kast@supamonks.com   --  01 57 21 29 70 -- 0612022210</t>
  </si>
  <si>
    <t>&gt;Les BC sont passés sur la base du BPU ou sur la base des catalogues en veillant à ce que le titulaire applique le taux de remise contractuelle ; soit 25%,       &gt; l'interlocuteur pour la passation des commandes Mme Alix BRIAND,  Responsable Grands Comptes,                                   tel: 02 4049 98 34 , mail: alix@genicado-ouest.com</t>
  </si>
  <si>
    <t>nlarose@nell-associes.com  -  (0)1 77 19 34 48 ; 0664903572</t>
  </si>
  <si>
    <t>contact@apps-panel.com; 04 82 53 32 31</t>
  </si>
  <si>
    <t>c.lafon@dec-industrie.com - 02 43 21 65 50 - 06 98 93 66 72 - 02 43 39 30 78</t>
  </si>
  <si>
    <t>manuel@canevetetassocies.fr  -   06 60 22 74 16</t>
  </si>
  <si>
    <t>Xavier BERTON
Adresse électroniquetransfert@rberton.com
Téléphone 02.38.74.60.55</t>
  </si>
  <si>
    <t>fjourden@ubiqus.com  -  01 44 14 15 08</t>
  </si>
  <si>
    <t>0169741400    --   montlhery@altereo.fr</t>
  </si>
  <si>
    <t>fhoudaille@h2com.net -  01 48 01 47 13/14</t>
  </si>
  <si>
    <t>patrick.haouat@erdyn.fr</t>
  </si>
  <si>
    <t>pascale-vanderwaal@hotmail.com   -   33612313749</t>
  </si>
  <si>
    <t>Remy.laflutte@wtwco.com</t>
  </si>
  <si>
    <t>Tel :0142315857 --  0609832230</t>
  </si>
  <si>
    <t>ADMINISTRATIF@KOSMOS.FR - 0240204795</t>
  </si>
  <si>
    <t>sandy.gil@cegape.fr  --  0153299300</t>
  </si>
  <si>
    <t>Mél : mg@startx.fr / info@startx.fr
Tel : 01 46 69 00 00</t>
  </si>
  <si>
    <t>emilie.nguyen@orange.com   --  07 72 20 13 98</t>
  </si>
  <si>
    <t>Tél : 01 41 81 08 09</t>
  </si>
  <si>
    <t>contact@ino-vr.com  -   04 78 45 28 97</t>
  </si>
  <si>
    <t>sales@wimi.pro - 01 76 44 01 97</t>
  </si>
  <si>
    <t>customercare.west@evidentscientific.com  -   0184884992</t>
  </si>
  <si>
    <t>05 62 19 19 00  -   05 61 75 84 12  Gauthier.ubersfeld@anyware-services.com</t>
  </si>
  <si>
    <t>info@mbraun.de</t>
  </si>
  <si>
    <t>cb@shimadzu.fr   -   0160951010</t>
  </si>
  <si>
    <t/>
  </si>
  <si>
    <t>0160269270</t>
  </si>
  <si>
    <t>0673637740</t>
  </si>
  <si>
    <t>0662249394</t>
  </si>
  <si>
    <t>0549737475</t>
  </si>
  <si>
    <t>0516570730</t>
  </si>
  <si>
    <t>0147459003</t>
  </si>
  <si>
    <t>0144448712</t>
  </si>
  <si>
    <t>0476548781</t>
  </si>
  <si>
    <t>+31 88 756 0094   info@milabs.com</t>
  </si>
  <si>
    <t>office@neosim.ch  --  0041 76 480 02 56</t>
  </si>
  <si>
    <t>1044 N US Hwy 1 Suite 201 Jupiter, Florida 33477 - memalfarb@dyadic.com - 561-743-8333</t>
  </si>
  <si>
    <t>Pôle Achats</t>
  </si>
  <si>
    <t>Prestations de services de petit déjeuner/pause-café pour l'ensemble des sites de l'Université Paris Est-Créteil Val -de-Marne (UPEC)</t>
  </si>
  <si>
    <t>Ce marché a pour objet la fourniture de denrées alimentaires</t>
  </si>
  <si>
    <t>Fontaines à eau</t>
  </si>
  <si>
    <t>Mise à disposition, exploitation et maintenance de solutions matérielles et logicielles de reprographie, d'impression et de monétique destinées aux étudiants et lecteurs extérieurs de l'Université Paris Est Créteil Val de Marne.</t>
  </si>
  <si>
    <t>Réalisation de prestations « traiteur » pour les services de l'Université Paris-Est Créteil Val de Marne</t>
  </si>
  <si>
    <t>Lot n°1 - Petit déjeuner / pause-café département Val de Marne</t>
  </si>
  <si>
    <t>Lot n°2 - Petit déjeuner / pause-café département Seine et Marne</t>
  </si>
  <si>
    <t>Lot n°3 - Petit déjeuner / pause-café département Seine Saint Denis</t>
  </si>
  <si>
    <t>Lot n°2 Produits laitiers et B.O.F</t>
  </si>
  <si>
    <t>Lot n°3 Tous produits surgelés &amp; Viande et charcuterie (frais)</t>
  </si>
  <si>
    <t>Lot n°4 Fruits et légumes frais</t>
  </si>
  <si>
    <t>Lot n°1 Epicerie et toutes conserves</t>
  </si>
  <si>
    <t>Lot n°1 Livraison de bonbonnes d'eau et de consommables associés ainsi que la mise à disposition et la maintenance des fontaines à eau associées</t>
  </si>
  <si>
    <t>Lot n°2 Mise à disposition et maintenance de fontaines à eau raccordées à un point d'eau ainsi que de consommables associés</t>
  </si>
  <si>
    <t>Lot n°1 : Plateaux repas / Sandwiches Snacks département du Val de Marne</t>
  </si>
  <si>
    <t>Lot n°2 : Plateaux repas / Sandwiches-Snacks département de Seine et Marne</t>
  </si>
  <si>
    <t>Lot n°3 : Plateaux repas / Sandwiches-Snacks département de Seine Saint Denis</t>
  </si>
  <si>
    <t>Lot n°4 : Buffets, cocktails et repas assis</t>
  </si>
  <si>
    <t>Procédure adaptée ouverte</t>
  </si>
  <si>
    <t>Appel d'offres ouvert</t>
  </si>
  <si>
    <t>Accord-cadre</t>
  </si>
  <si>
    <t>à bons de commande sans minimum et avec maximum</t>
  </si>
  <si>
    <t>Services courants</t>
  </si>
  <si>
    <t>Fournitures courantes</t>
  </si>
  <si>
    <t>(77) Seine-et-Marne, (93) Seine-Saint-Denis, (94) Val-de-Marne</t>
  </si>
  <si>
    <t>L'ensemble des sites de l'UPEC situés principalement dans le 94, 93 et 77.</t>
  </si>
  <si>
    <t>UPEC</t>
  </si>
  <si>
    <t>Les lieux d'exécution sont les sites de l'université Paris Est Créteil Val de Marne (départements 77, 93 et 94).</t>
  </si>
  <si>
    <t>Direction du Patrimoine et du Développement Durable</t>
  </si>
  <si>
    <t>Maintenance préventive et corrective des matériels et équipements d'ascenseurs et de monte-charges des sites de l'université Paris-Est Créteil Val de Marne.</t>
  </si>
  <si>
    <t>Prestations d'entretien et nettoyage des locaux et/ou de la vitrerie de différents sites de l'Université Paris-Est Créteil Val-de-Marne.</t>
  </si>
  <si>
    <t>MISSION DE DIAGNOSTIC DES INSTALLATIONS CVC MAISON DES SCIENCES DE LENVIRONNEMENT CAMPUS CENTRE DE LUNIVERSITE PARIS-EST CRETEIL VAL-DE-MARNE</t>
  </si>
  <si>
    <t>Prestations de coordination des Systèmes de Sécurité Incendie (SSI), à réaliser par un coordinateur SSI en application des normes NFS 61.931et NFS 61.932 pendant les phases de conception, de réalisation et d'exploitation des différents bâti</t>
  </si>
  <si>
    <t>Maintenance des installations de CVC des locaux scientifiques des sites du Val-de-Marne de l'Université Paris-Est Créteil.</t>
  </si>
  <si>
    <t>RRENOVATION DE LA PASSERELLE DE LIAISON ENTRE LE PARVIS ET LE BÂTIMENT T, CAMPUS CENTRE A CRETEIL POUR LE COMPTE DE LUNIVERSITE PARIS-EST-CRETEIL VAL-DE-MARNE.</t>
  </si>
  <si>
    <t>Exploitation et maintenance de niveau 1 à 4 des compresseurs à air comprimé et des canalisations jusqu'au robinet d'arrêt des Campus de l'Université Paris-Est Créteil.</t>
  </si>
  <si>
    <t>Le présent marché est un marché de maîtrise duvre qui porte sur l'aménagement dune maison des étudiants dans le pavillon d'entrée (Pavillon 006) de la caserne Damesme à Fontainebleau (77).</t>
  </si>
  <si>
    <t>Rénovation énergétique et la mise aux normes de l'accessibilité intérieure du bâtiment principal du site de lINSPE à BONNEUIL SUR MARNE (94380)</t>
  </si>
  <si>
    <t>Le présent accord-cadre a pour objet l'entretien des espaces verts sur les différents sites de l'Université Paris-Est Créteil Val-de-Marne (UPEC) en trois lots séparés.</t>
  </si>
  <si>
    <t>Maintenance complémentaire des sorbonnes de la Maison des Sciences de l'environnement</t>
  </si>
  <si>
    <t>Maintenance préventive (conduite et entretien) et corrective (dépannage et travaux de préparation) des terrasses et toitures des différents sites de l'UPEC</t>
  </si>
  <si>
    <t>Accord-cadre de maintenance préventive systématiques (conduite et entretien) et corrective (dépannages et travaux de réparation) des barrières levantes et de leur interphonie, visiophonie, portails, portes de garage automatiques avec leur i</t>
  </si>
  <si>
    <t>Maintenance des systèmes de sécurité Incendie et petits travaux associés</t>
  </si>
  <si>
    <t>La maintenance préventive (conduite et entretien) et corrective (dépannages et travaux) de niveau 1 à 4 des équipements électromécaniques des fosses ainsi que le curage hydrodynamique des réseaux verticaux, horizontaux et des canalisation</t>
  </si>
  <si>
    <t>Le présent marché est un marché de maîtrise d'ouvré qui porte sur la création dune plateforme de Conception, Réalisation, Intégration et Test d'instrumentations Spatiales et CubeSats (CRITISC) dans le bâtiment P du Campus Centre de Créteil</t>
  </si>
  <si>
    <t>Le présent marché concerne le remplacement ou le recouvrement des parois des murs et plafonds des locaux de la zone animalerie conventionnelle. Les nouveaux revêtements devront être faciles à nettoyer et à désinfecter. Ils seront de qualité</t>
  </si>
  <si>
    <t>Le présent accord-cadre a pour objet la réalisation des travaux annuels d'entretien et de rénovation des différents bâtiments des Campus de l'Université Paris-Est Créteil Val-de-Marne</t>
  </si>
  <si>
    <t>Lot n°2 Prestation de nettoyage, de fourniture des consommables sanitaires et de vitrerie</t>
  </si>
  <si>
    <t>Lot n°3 Prestation de nettoyage, de fourniture des consommables sanitaires et équipements sanitaires et de vitrerie</t>
  </si>
  <si>
    <t>Lot n°1 Prestation de nettoyage, de fourniture des consommables sanitaires et de vitrerie</t>
  </si>
  <si>
    <t>Lot n°1 - Démolition  Gros Œuvre</t>
  </si>
  <si>
    <t>Lot n°2 - Charpente métallique</t>
  </si>
  <si>
    <t>Lot n°3   - Charpente bois</t>
  </si>
  <si>
    <t>Lot n°1</t>
  </si>
  <si>
    <t>Lot n°2 Entretien des espaces verts sur les sites de Bonneuil, Mondor et Vitry (94)</t>
  </si>
  <si>
    <t>Lot n°3 Entretien des espaces verts sur les sites de Saint-Denis et Livry-Gargan (93)</t>
  </si>
  <si>
    <t>Lot n°1 Maintenance préventive (conduite et entretien) et corrective (dépannages et travaux de réparation) des terrasses et toitures des Campus du Val-de-Marne (94)</t>
  </si>
  <si>
    <t>Lot n°2 Maintenance préventive (conduite et entretien) et corrective (dépannages et travaux de réparation) des terrasses et toitures des Campus de la Seine-et-Marne (77)</t>
  </si>
  <si>
    <t>Lot n°3 Maintenance préventive (conduite et entretien) et corrective (dépannages et travaux de réparation) des terrasses et toitures des Campus de la Seine-Saint-Denis (93).</t>
  </si>
  <si>
    <t>Lot n°2</t>
  </si>
  <si>
    <t>Lot n°1 - Maintenance préventive (conduite et entretien) et corrective (dépannages et travaux) de niveau 1 à 4 des équipements électromécaniques des fosses ainsi que le curage hydrodynamique des réseaux verticaux, horizontaux et des canalis</t>
  </si>
  <si>
    <t>Lot n°2 - Maintenance préventive (conduite et entretien) et corrective (dépannages et travaux) de niveau 1 à 4 des équipements électromécaniques des fosses ainsi que le curage hydrodynamique des réseaux verticaux, horizontaux et des canalis</t>
  </si>
  <si>
    <t>Lot n°3 - Maintenance préventive (conduite et entretien) et corrective (dépannages et travaux) de niveau 1 à 4 des équipements électromécaniques des fosses ainsi que le curage hydrodynamique des réseaux verticaux, horizontaux et des canalis</t>
  </si>
  <si>
    <t>Lot n°1 Entretien des espaces verts sur les sites de Sénart, Fontainebleau-IUT, Fontainebleau-Damesme et Torcy (77)</t>
  </si>
  <si>
    <t>Lot n°1 GROS ŒUVRE</t>
  </si>
  <si>
    <t>Lot n°6 - PEINTURE ET SOLS SOUPLES</t>
  </si>
  <si>
    <t>Lot n°8 - OCCULTATION PROTECTION SOLAIRE</t>
  </si>
  <si>
    <t>Lot n°10 - MOBILIERS FIXES</t>
  </si>
  <si>
    <t>Lot n°11 - ISOLATION ETANCHEITE BARDAGE</t>
  </si>
  <si>
    <t>Lot n°4 - OSSATURE ET MENUISERIE</t>
  </si>
  <si>
    <t>Lot n°2 PLAFONNEMENT ET CLOISONNEMENT</t>
  </si>
  <si>
    <t>Lot n°5 - VOIRIE ET RESEAUX DIVERS</t>
  </si>
  <si>
    <t>Lot n°7 - SERRURERIE ET MENUISERIES METALLIQUES</t>
  </si>
  <si>
    <t>Lot n°9  -  VITRERIE</t>
  </si>
  <si>
    <t>Marché passé sans publicité ni mise en concurrence</t>
  </si>
  <si>
    <t>Marché subséquent</t>
  </si>
  <si>
    <t>Concours ouvert</t>
  </si>
  <si>
    <t>Marché</t>
  </si>
  <si>
    <t>à bons de commande avec minimum et maximum</t>
  </si>
  <si>
    <t>à tranches</t>
  </si>
  <si>
    <t>ordinaire</t>
  </si>
  <si>
    <t>Travaux</t>
  </si>
  <si>
    <t>Prestations intellectuelles</t>
  </si>
  <si>
    <t>94000,77200, 93203, 93190, 94861</t>
  </si>
  <si>
    <t>Université Paris-Est Créteil, Campus centre, Créteil.</t>
  </si>
  <si>
    <t>Les sites de l'université Paris-Est Créteil (départements 77, 93 et 94)</t>
  </si>
  <si>
    <t>Les sites de l'université Paris-Est Créteil (département 94).</t>
  </si>
  <si>
    <t>Université Paris-Est Créteil, Campus centre Créteil, 61 avenue du Général de Gaulle, 94000 Créteil.</t>
  </si>
  <si>
    <t>Les sites de l'université Paris-Est Créteil Val-de-Marne (départements 77, 93 et 94).</t>
  </si>
  <si>
    <t>Campus Damesme Fontainebleau
Université Paris Est Créteil Val de Marne
6 Pl. Georges Clemenceau
77300 Fontainebleau
France
3.3 Autres</t>
  </si>
  <si>
    <t>(94) Val-de-Marne</t>
  </si>
  <si>
    <t>Lot 1 : Sites de lUPEC situés dans le 77
Lot 2 : Sites de lUPEC situés dans le 94
Lot 3 : Sites de lUPEC situés dans le 93</t>
  </si>
  <si>
    <t>61 avenue du Général de Gaulle 94010 Créteil</t>
  </si>
  <si>
    <t>Les sites de l'université Paris-Est Créteil Val de Marne (départements 77, 93 et 94) dont la liste figure en annexe 1 du cahier des clauses administratives part</t>
  </si>
  <si>
    <t>Les sites de l'Université Paris-Est Créteil Val de Marne (départements 77, 93 et 94) sont indiqués en annexe du Cahier des Clauses Techniques Particulière</t>
  </si>
  <si>
    <t>Les sites de l'université Paris-Est Créteil Val de Marne (départements 77, 93 et 94) dont la
liste figure en annexe 1 du cahier des clauses administratives part</t>
  </si>
  <si>
    <t>Campus Henri Mondor  Bâtiment BRB
8, rue du Général Sarrail
94000 CRETEIL</t>
  </si>
  <si>
    <t>L'adresse des différents Campus du pouvoir adjudicateur concernés sont indiquées dans l'annexe A au présent Cahier des Clauses Administratives Particulières.</t>
  </si>
  <si>
    <t>Achat d'un équipement SPS (Spark Plasma Sintering) en environnement boîte à gants ainsi que les prestations associées</t>
  </si>
  <si>
    <t>Le présent accord-cadre a pour objet la mise en uvre du projet écoconstruction et numérique et plus particulièrement son volet numérique (acquisition de matériels et prestations de services numériques).</t>
  </si>
  <si>
    <t>Lot n°5 réalisation de simulateurs support à la formation des métiers de la construction</t>
  </si>
  <si>
    <t>Lot n°7 acquisition de SCAN 3D</t>
  </si>
  <si>
    <t>Les lieux d'exécution sont les sites de l'université Paris-Est Créteil Val de Marne (départements 77, 93 et 94) susceptibles d'évoluer en cours d'exécution du m</t>
  </si>
  <si>
    <t>Achat d'un équipement : Cytomètre en flux multiparamétrique alliant cytométrie conventionnelle et spectrale.</t>
  </si>
  <si>
    <t>Achat de Kit de dosage V-PLEX SARS-CoV-2</t>
  </si>
  <si>
    <t>Procédure avec négociation</t>
  </si>
  <si>
    <t>Le présent marché a pour objet a pour objet la conception et la réalisation d'un e-magazine pour lUPEC.</t>
  </si>
  <si>
    <t>Réalisation de films scientifiques d'animation pédagogiques</t>
  </si>
  <si>
    <t>La réalisation d'un inventaire physique tournant des biens mobiliers et du patrimoine immobilier situés dans le périmètre de fonctionnement de l'Université Paris-est Créteil.</t>
  </si>
  <si>
    <t>La fourniture d'objets promotionnels et la création de deux sites d'achats en ligne, destinés aux services et composantes (achats groupés) et aux étudiants et personnels (achats individuels ou au détail en ligne) de l'Université PARIS-EST C</t>
  </si>
  <si>
    <t>Tournage et montage de vidéos pédagogiques utilisant la simulation en santé</t>
  </si>
  <si>
    <t>Le présent marché porte sur la réalisation dune application mobile collaborative inclusive et pédagogique dans le cadre du projet CookiNUM.</t>
  </si>
  <si>
    <t>GESTION ABONNEMENTS PÉRIODIQUES SCIENTIFIQUE ET GÉNÉRALISTE</t>
  </si>
  <si>
    <t>Vidéos destinées à l'enseignement en ligne de la faculté de médecine de l'UPEC</t>
  </si>
  <si>
    <t>Refonte du site internet et Intranet de l'Institut d'administration des entreprises (IAE) de l'UPEC</t>
  </si>
  <si>
    <t>Accompagnement stratégie média et communication de crise</t>
  </si>
  <si>
    <t>Pas d'allotissement</t>
  </si>
  <si>
    <t>Procédure adaptée restreinte</t>
  </si>
  <si>
    <t>à bons de commande avec maximum</t>
  </si>
  <si>
    <t>Fournitures courantes et services</t>
  </si>
  <si>
    <t>(75) Paris, (77) Seine-et-Marne, (78) Yvelines, (91) Essonne, (92) Hauts-de-Seine</t>
  </si>
  <si>
    <t>Les prestations sont réalisées au sein de lUPEC et au sein ses différents sites dans les départements 94, 77 et 93.</t>
  </si>
  <si>
    <t>Les sites de l'Université Paris-Est Créteil (UPEC) dont la liste figure en annexe 1 du présent CCP.</t>
  </si>
  <si>
    <t>Le marché s'exécutera dans le studio vidéo du centre de simulation STUDIOSIM de lUPEC.</t>
  </si>
  <si>
    <t>Le site de l'IAE UPEC ou dans les locaux du titulaire selon le besoin.</t>
  </si>
  <si>
    <t>Le lieux d'exécution est le site de l'université Paris-Est Créteil Val de Marne (départements 94) susceptible d'évoluer en cours d'exécution.</t>
  </si>
  <si>
    <t>Réaliser diverses prestations de service de déménagement et de stockage en garde-meubles, pour l'ensemble des sites de l'Université Paris-Est Créteil Val-de-Marne, au fur et à mesure de leurs besoins, en accompagnement d'opérations de trav</t>
  </si>
  <si>
    <t>MISSION DE CONTROLE DES RACCORDEMENTS DASSAINISSEMENT AUX RESEAUX DE COLLECTE SUR DES BATIMENTS DE LUNIVERSITE PARIS-EST CRETEIL VAL-DE-MARNE.</t>
  </si>
  <si>
    <t>Réalisation de sondages dans le cadre d'enquêtes d'insertion professionnelle des diplômés de l'UPEC</t>
  </si>
  <si>
    <t>Services linguistiques (prestations de transcription, de rédaction de comptes rendus d'instances, de traduction et de copy-editing)</t>
  </si>
  <si>
    <t>FORMATION DES PERSONNELS PORTANT SUR LENCADREMENT DEQUIPES ET LENTRETIEN PROFESSIONNEL</t>
  </si>
  <si>
    <t>Mission dévaluation externe du programme écoconstruction et numérique</t>
  </si>
  <si>
    <t>Le présent marché a pour objet la réalisation de prestations d'assistance fonctionnelle et de réalisation d'opérations financières et/ou comptables diverses en lien avec le système d'information comptable et financier de lUPEC.</t>
  </si>
  <si>
    <t>Assurance Responsabilité civile, Dommages aux biens et Assistance Rapatriement</t>
  </si>
  <si>
    <t>Lot n°1 Services de transcription [(rédaction de comptes rendus des instances et transcription de tout support (vidéo, audio, )]</t>
  </si>
  <si>
    <t>Lot n°2 Services de traduction de documents (administratif, scientifique, académique)</t>
  </si>
  <si>
    <t>Lot n°1 - Cycle de formations aux techniques d'encadrement dans la fonction publique d'Etat (enseignement supérieur)</t>
  </si>
  <si>
    <t>Lot n°2 - Formation à l'entretien professionnel à destination des agents et des encadrants</t>
  </si>
  <si>
    <t>Lot n°3 - Droits et obligations de l'encadrant de la fonction publique d'Etat</t>
  </si>
  <si>
    <t>Lot n°1 - Dommages aux biens mobiliers et immobiliers</t>
  </si>
  <si>
    <t>Lot n°2 -  Responsabilité civile et risques annexes	66516400-4</t>
  </si>
  <si>
    <t>Lot n°3 - Assistance Rapatriement</t>
  </si>
  <si>
    <t>Les prestations s'exécuteront en région Ile de France.
Elles sont susceptibles d'être exécutées dans tous les locaux des centres de formations et membres du con</t>
  </si>
  <si>
    <t>Les prestations sont exécutées à distance ou sur site à l'Université Paris-Est Créteil en fonction des besoins exprimés lUPEC.</t>
  </si>
  <si>
    <t>94,93,77</t>
  </si>
  <si>
    <t>ACHATS RESAH- CENTRALE D'ACHATS</t>
  </si>
  <si>
    <t>ACHATS DIVERS MARCHÉS SUBSÉQUENTS- RESAH</t>
  </si>
  <si>
    <t>Le présent marché a pour objet l'achat dune solution permettant d'assurer une cartographie dynamique des compétences, expertises, axes de recherche, projets, des chercheurs, laboratoires de recherche et des plateformes technologiques de l</t>
  </si>
  <si>
    <t>Fourniture, intégration et maintenance de matériels et de logiciels de solutions de téléphonie et prestations associée</t>
  </si>
  <si>
    <t>Achat d'automates de prêt et des prestations associées pour les bibliothèques du Service commun de la documentation (SCD) de l'Université Paris-Est Créteil</t>
  </si>
  <si>
    <t>CANUT-CENTRALE D'ACHATS- MATERIELS BUREAUTIQUES NEUFS</t>
  </si>
  <si>
    <t>Achat d'un statif de microscope confocal à « spinning disk » et de l'informatique dédiée</t>
  </si>
  <si>
    <t>Le présent marché a pour objet l'acquisition d'un logiciel de gestion des dossiers médicaux, de télétransmission, des visio-consultations et d'agendas partagés du futur centre de santé de lUPEC. Il devra notamment permettre la gestion : -</t>
  </si>
  <si>
    <t>Maintenance des sites Internet et Intranet de l'Université Paris-Est Créteil (UPEC) et prestations annexes</t>
  </si>
  <si>
    <t>Prestations de services spécialisées en technologies de l'information et de la communication pour l'Université Paris Est Créteil</t>
  </si>
  <si>
    <t>Acquisition outil de gestion dématérialisée de l'offre de formation</t>
  </si>
  <si>
    <t>Maintenance et droit d'usage du progiciel e-Connection pour la gestion des présences et absences de tous les personnels BIATSS de l'UPEC</t>
  </si>
  <si>
    <t>Souscription de licences de logiciels, de support et de gestion Red Hat ou équivalent et réalisation de 
prestations de formation, d’expertise, de services et d’assistance technique associées</t>
  </si>
  <si>
    <t>PRESTATIONS CYBERSECURITE-ORANGE CYBERDÉFENSE</t>
  </si>
  <si>
    <t>SOLUTIONS DELL TECHNOLOGIES INFRASTRUCTURES INFORMATIQUES</t>
  </si>
  <si>
    <t>SOLUTIONS D’INFRASTRUCTURES TELEPHONIQUES MULTIMARQUES</t>
  </si>
  <si>
    <t>Lot n°1 - Fourniture, intégration et maintien en condition opérationnelle de composants matériels et logiciels sur les plateformes de téléphonie existantes</t>
  </si>
  <si>
    <t>Lot n°2 - Fourniture de postes et accessoires téléphoniques, sur les sites de lUPEC</t>
  </si>
  <si>
    <t>Lot n°2 acquisition / location d'ordinateurs</t>
  </si>
  <si>
    <t>Lot n°3 Acquisition / location de casques VR</t>
  </si>
  <si>
    <t>Lot n°1 réalisation de vidéos 360° de présentation des métiers de la construction</t>
  </si>
  <si>
    <t>CANUT-CENTRALE D'ACHATS-ADHESION</t>
  </si>
  <si>
    <t>CANUT-LOT7 FOURNITURE DE MATERIELS INFORMATIQUES DIVERS</t>
  </si>
  <si>
    <t>Lot n°2 Management de projets</t>
  </si>
  <si>
    <t>Lot n°4 infrastructure et production</t>
  </si>
  <si>
    <t>Lot n°6 Sécurité</t>
  </si>
  <si>
    <t>ACQUISITION OUTIL GESTION DEMAT DE L'OFFRE DE FORMATION</t>
  </si>
  <si>
    <t>Lot1 : Solutions compatibles Mac OS et/ou IOS et leurs extensions</t>
  </si>
  <si>
    <t>Lot n°3 : Stations de travail fixes et portables et leurs extensions</t>
  </si>
  <si>
    <t>Lot n°5 : Compléments et évolutions de solutions d’infrastructures</t>
  </si>
  <si>
    <t>Lot n°2 : Postes de travail fixes et portables et leurs extensions</t>
  </si>
  <si>
    <t>Centrale d'achat RESAH</t>
  </si>
  <si>
    <t>Centrale d'achat CANUT</t>
  </si>
  <si>
    <t>Centrale d'achat AMUE</t>
  </si>
  <si>
    <t>Achat Centrale d'achat</t>
  </si>
  <si>
    <t>à marchés subséquents sans minimum et avec maximum</t>
  </si>
  <si>
    <t>Laboratoire Gly-CRRET, Faculté des Sciences et Technologie, Université Paris Est Créteil,
Bâtiment P1 niveau 4,
61 av du gal de Gaulle 94010 Créteil Cedex,</t>
  </si>
  <si>
    <t>Les lieux d'exécution sont les sites de l'université Paris-Est Créteil Val de Marne (départements 77, 93 et 94) susceptibles d'évoluer en cours d'exécution.</t>
  </si>
  <si>
    <t>Université Paris-Est Créteil
61 av du Général de Gaulle 
94000 CRETEIL</t>
  </si>
  <si>
    <t>ACHATS CENTRALE D'ACHAT - UNIHA</t>
  </si>
  <si>
    <t>EQUIPEMENTS DE LABO DE BIOLOGIE - DONT PSM</t>
  </si>
  <si>
    <t>Centrale d'achat UNIAHA</t>
  </si>
  <si>
    <t>Le présent marché a pour objet l'achat et l'installation dune boîte à gants multi-utilisateurs neuve</t>
  </si>
  <si>
    <t>Le présent marché a pour objet l'acquisition dune SFE-SFC-MS (extraction et chromatographie supercritiques et spectromètre de masse) neuve.</t>
  </si>
  <si>
    <t>Achat Spectromètre RPE de paillasse et ondes continues</t>
  </si>
  <si>
    <t>L'achat d'un système multimodal d'imagerie du petit animal</t>
  </si>
  <si>
    <t>Faculté de Santé de Créteil,
8 rue du Général Sarrail,
94010 CRETEIL</t>
  </si>
  <si>
    <t>Achat d'un simulateur haute fidélité de poumon néonatal avec son logiciel d'exploitation</t>
  </si>
  <si>
    <t>Evaluation de la faisabilité de production de deux vaccins pour le VRI (CD40.HPV et CD40.HIV5pep) en utilisant la technologie C1 de production de lignées cellulaires à base de champignons</t>
  </si>
  <si>
    <t>ACHAT MATERIEL MEDICAL ET SIMULATEUR - ECOS</t>
  </si>
  <si>
    <t>62 avenue du Général de Gaulle 94010 Créteil</t>
  </si>
  <si>
    <t>Maarintie 3, 02150 Espoo, Finland</t>
  </si>
  <si>
    <t>Lot n°1 Campus André Boulle et Saint-Simon</t>
  </si>
  <si>
    <t>Prestations de protection des biens et des personnes, de sécurité incendie, de secours à victime et dapplication du règlement intérieur de lUniversité Paris-Est Créteil Val-de-Marne.</t>
  </si>
  <si>
    <t>Traitement contre les nuisibles (désinsectisation, dératisation/ rongeurs, dépigeonnisation) sur les différents sites de luniversité Paris-Est Créteil.</t>
  </si>
  <si>
    <t>Lot n°1 CVC</t>
  </si>
  <si>
    <t>Les sites de luniversité Paris-Est Créteil Val-de-Marne (départements 77, 93 et 94).</t>
  </si>
  <si>
    <t>Université Paris Est Créteil et locaux du titulaire si besoin.</t>
  </si>
  <si>
    <t>LOT1Travaux gros œuvre</t>
  </si>
  <si>
    <t>Lot 7 : Travaux annuels de serrurerie, métallerie et menuiseries métalliques des différents sites de l’université Paris-Est Créteil Val-de-Marne</t>
  </si>
  <si>
    <t>Lot 8 : Travaux annuels d’occultation et protection solaire pour les différents sites de l’université Paris-Est Créteil Val-de-Marne</t>
  </si>
  <si>
    <t>Lot 11 : Travaux annuels d’isolation, étanchéité et bardage extérieurs pour différents sites de l’université</t>
  </si>
  <si>
    <t>Lot 6 : Travaux annuels de peinture et sols souples pour différents sites de l’université Paris-Est Créteil Val-de-Marne</t>
  </si>
  <si>
    <t>Lot 4 : Travaux annuels d’ossature et de menuiserie pour différents sites de
l’université Paris-Est Créteil Val de Marne</t>
  </si>
  <si>
    <t>Lot 5 : Travaux annuels de voirie et réseaux divers (VRD) pour différents sites de l’université Paris-Est Créteil Val-de-Marne</t>
  </si>
  <si>
    <t>LOT2 Travaux de doublage plfonnage flocage</t>
  </si>
  <si>
    <t>Stations de travail fixes et portables et leurs extensions</t>
  </si>
  <si>
    <t>Achats UGAP (centrale d'achats)</t>
  </si>
  <si>
    <t>Travaux de rénovation des installations de plomberie des Campus de l’Université Paris Est Créteil Val de Marne</t>
  </si>
  <si>
    <t>Travaux de rénovation des installations électriques des Campus de l’Université Paris Est Créteil Val de Marne</t>
  </si>
  <si>
    <t>Travaux de rénovation des installations chauffage, ventilation, climatisation (CVC) des Campus de l’Université Paris Est Créteil Val de Marne</t>
  </si>
  <si>
    <t>Fourniture, livraison, installation et mise en service d’équipement audiovisuel</t>
  </si>
  <si>
    <t>Fourniture de matériel de quincaillerie, d’équipement de bâtiment, de produits d’hygiène et de vêtements professionnels -Matériel de plomberie et sanitaire</t>
  </si>
  <si>
    <t>Fourniture de matériel de quincaillerie, d’équipement de bâtiment, de produits d’hygiène et de vêtements professionnels- Peinture et outillage associé</t>
  </si>
  <si>
    <t>Fourniture de matériel de quincaillerie, d’équipement de bâtiment, de produits d’hygiène et de vêtements professionnels - Matériel d’électricité</t>
  </si>
  <si>
    <t>Fourniture de matériel de quincaillerie, d’équipement de bâtiment, de produits d’hygiène et de vêtements professionnels-Matériel de menuiserie</t>
  </si>
  <si>
    <t>Fourniture de matériel de quincaillerie, d’équipement de bâtiment, de produits d’hygiène et de vêtements professionnels- Quincaillerie</t>
  </si>
  <si>
    <t>Maintenance des installations de CVC  des campus du Val de Marne</t>
  </si>
  <si>
    <t>Maintenance des toitures de différents sites</t>
  </si>
  <si>
    <t>Maintenance et curage des canalisations</t>
  </si>
  <si>
    <t>Maintenance des portes et barrières levantes e automatiques</t>
  </si>
  <si>
    <t>Maintenance des systèmes de sécurité incendie</t>
  </si>
  <si>
    <t>Fourniture et acheminement de gaz naturel et services associés (UGAP)</t>
  </si>
  <si>
    <t>Lot 3 : Travaux annuels de désamiantage pour différents bâtiments de l’université Paris-Est Créteil Val-de-Marne</t>
  </si>
  <si>
    <t>Travaux annuel d'entretien et de rénovation - Mobilier fixe</t>
  </si>
  <si>
    <t>Maintenance  des postes HTBT</t>
  </si>
  <si>
    <t>Travaux de remplacement système SSI</t>
  </si>
  <si>
    <t>Maintenance des ascenseurs (DAE)</t>
  </si>
  <si>
    <t>Prestations de traiteur</t>
  </si>
  <si>
    <t>Fourniture de papier blanc</t>
  </si>
  <si>
    <t>Fourniture de papier couleur</t>
  </si>
  <si>
    <t>Fourniture de carburant, de prestations de lavage, de péage et de stationnement</t>
  </si>
  <si>
    <t>Gestion des impressions et copies pour les BU et salles de travail informatiques en libre accès</t>
  </si>
  <si>
    <t>Petites fournitures de bureau</t>
  </si>
  <si>
    <t>Fournitures de bureau, enveloppes</t>
  </si>
  <si>
    <t>Petites fournitures de bureau selon BPU chemises, sous-chemises, boîtes archives</t>
  </si>
  <si>
    <t>COPIEURS- SOLUTION IMPRESSION-SOLIMP 4</t>
  </si>
  <si>
    <t>Publications en série électroniques isolées ou en bouquet et bases de données factuelles ou bibliographiques en ligne, françaises et étrangères</t>
  </si>
  <si>
    <t>Périodiques édités en France ou à l’étranger imprimés ou couplés avec une version électronique</t>
  </si>
  <si>
    <t>Fournitures de livres scolaires de langue française de toutes disciplines et leur(s) matériel(s) d’accompagnement sur tout support pouvant être vendu(s) séparément</t>
  </si>
  <si>
    <t>Fournitures d'ouvrages de langue française de toutes disciplines, présentées sous forme de livres brochés ou reliés (reliure d'éditeur), hors livres scolaires</t>
  </si>
  <si>
    <t>Fourniture d’ouvrages ouvrages de langue étrangère (hors français) de toutes disciplines, présentées sous forme de livres brochés ou reliés (reliure d'éditeur)</t>
  </si>
  <si>
    <t>Convention groupement de commandes base de données</t>
  </si>
  <si>
    <t>Fourniture de titres de transport</t>
  </si>
  <si>
    <t>Processus dématérialisé de gestion des missions (voyage et hébergement)</t>
  </si>
  <si>
    <t>Assurance automobile</t>
  </si>
  <si>
    <t>Solution de vote dématérialisée par internet</t>
  </si>
  <si>
    <t>Accompagnement managérial projet ERASME</t>
  </si>
  <si>
    <t>Certification des comptes annuels et missions connexes</t>
  </si>
  <si>
    <t>Mission d'accompagnement managérial - projet ERASME</t>
  </si>
  <si>
    <t>Service linguistiques</t>
  </si>
  <si>
    <t>MAINTENANCE DU MATÉRIEL NEXION 2000 MODEL P</t>
  </si>
  <si>
    <t>Cartes multiservice étudiants et étiquettes</t>
  </si>
  <si>
    <t>Fourniture installation hébergement dans le cloud et maintenance du système d’information documentaire du SCD</t>
  </si>
  <si>
    <t>Imprimantes</t>
  </si>
  <si>
    <t>Consommables d’impression</t>
  </si>
  <si>
    <t>Maintenance d’un logiciel de gestion de paie</t>
  </si>
  <si>
    <t>Logiciels Fourniture de produits Microsoft</t>
  </si>
  <si>
    <t>Logiciels RED HAT</t>
  </si>
  <si>
    <t>Postes de travail fixes avec leurs extensions</t>
  </si>
  <si>
    <t>Postes de travail portables avec leurs extensions</t>
  </si>
  <si>
    <t>Solutions compatibles MAC OS et ou IOS et leurs extensions</t>
  </si>
  <si>
    <t>Reprise de la solution CONTRATECH</t>
  </si>
  <si>
    <t>Fourniture de services et d’abonnements pour la téléphonie fixe sur support RNIS et Trunk SIP.</t>
  </si>
  <si>
    <t>Service de fourniture et abonnement pour la téléphonie mobile</t>
  </si>
  <si>
    <t>Fourniture de services et d’abonnements pour terminaux fixes analogiques.</t>
  </si>
  <si>
    <t>Fourniture de services et d’abonnements pour l’envoi et la gestion de campagnes SMS en nombre.</t>
  </si>
  <si>
    <t>Adhésion à la plateforme e-attestations</t>
  </si>
  <si>
    <t>Fourniture et livraison en matériel audiovisuel professionnel</t>
  </si>
  <si>
    <t>Logiciel ADOBE</t>
  </si>
  <si>
    <t>Oracle_Lot_1</t>
  </si>
  <si>
    <t>Oracle_Lot_2</t>
  </si>
  <si>
    <t>AMUE-CNRS -achats d'instruments scientifiques</t>
  </si>
  <si>
    <t>L’ACCORD CADRE RESAH N° 2021-046-001</t>
  </si>
  <si>
    <t>Maintenance préventive et corrective onduleurs</t>
  </si>
  <si>
    <t>Renouvellement du contrat de maintenance de l’équipement UPLC-IMS-Q-TOF pour la plateforme PRAMMICS pour une durée de 4 années</t>
  </si>
  <si>
    <t>Achat d’un spectromètre de perte d’énergie des électrons (EELS) ainsi que des prestations associées et, le cas échéant, la maintenance</t>
  </si>
  <si>
    <t>Fourniture de deux microscopes électroniques à balayage</t>
  </si>
  <si>
    <t>Achat d'appareil de gravimétrique de sorption SPS et Vsorp de
ProUmid</t>
  </si>
  <si>
    <t>"type de marché</t>
  </si>
  <si>
    <t>BC</t>
  </si>
  <si>
    <t>Misen en concurrence préabale nécessaire Titulaires du LOT Via le Kit MS
PEINTISOL  
1 bis rue du coq gaulois   77170 BRIE COMTE ROBERT  Courriel : peintisol@groupe-acorus.fr  Tél :  01.60.62.36.36 – FAX 01.60.62.36.39  
 LES PEINTURES PARISIENNES SASU 
7 rue du Moulin des Bruyères  92400 COURBEVOIE  Courriel : lespeinturesparisiennes@orange.fr  Tél :  01 41 27 25 60  
 PEINTURES PARIS SUD S.A  
6, avenue de la République  91560 CROSNE Courriel : ppssa@wanadoo.fr  
Tél : 01 69 48 18 84</t>
  </si>
  <si>
    <t>Misen en concurrence préabale nécessaire Titulaires du LOT Via le Kit MS
Entreprise CRIVELLI 
32 avenue Carnot  
93140 Bondy Courriel : contact@entreprisecrivelli.fr  
Tél : 01.48.47.48.74 
MONTI 
2 rue Henri Dunant  94550 CHEVILLY LARUE Courriel : etudes@montibatiment.fr  
Tél : 0146868151  
OLVA  
7 rue Soddy  94000 CRETEIL Courriel : y.boulanouar@olva.fr  
Tel 01 41 79 11 89 - 01 41 79 42 02</t>
  </si>
  <si>
    <t>Misen en concurrence préabale nécessaire Titulaires du LOT Via le Kit MS     
PREMYS  
110 avenue Gabriel Péri 
94240 L’HAY-LES-HAMEAUX 
Courriel : genieriledefrance@premys-colas.com  
Tél : 01 46 65 26 29   
SAS TERIDEAL - SEGEX  
4, boulevard Arago  91320 Wissous  
Mail : ialves@terideal.fr   
Tél : 01 69 81 18 00 / Fax : 01 69 81 48 47   
WIG France Entreprises SAS 
Pôle Industriel Toul Europe  175, rue Marie Marvingt  
54200 TOUL Courriel : etudes@wigfrance.fr  
Tel : 03 83 64 84 64 – Fax : 03 83 64 85 45</t>
  </si>
  <si>
    <t>Accès direct  catalogue ugap.fr (création identifiant par le pôle achat public UPEC)</t>
  </si>
  <si>
    <t>Misen en concurrence préabale nécessaire Titulaires du LOT Via le Kit MS</t>
  </si>
  <si>
    <t>Armaury Chamfrault - Technicien SAV ; Audrey ELVIRA - Responsable adm des ventes ; Tél. : 01 69 59 26 26 ;Fax : 01 69 59 26 27; Mail :jbzanivan@videosynergie.com ; jerome@videosynergie.com</t>
  </si>
  <si>
    <t>&gt; Les BC sont passés sur la base du BPU ou sur la base des catalogues en veillant à ce que le titulaire applique le taux de remise contractuelle ; soit 35%    &gt; Toute commande &lt; à 100 € HT ne sera pas traitée par la société                                                                &gt; les commandes sont envoyés par mail: nordest.office@inapa.fr                                                 &gt; l'interlocutrice pour la passation des commandes: Madame LEJEAU , Tél : 01 34 21 38 99</t>
  </si>
  <si>
    <t>voir les documents du marché</t>
  </si>
  <si>
    <t>&gt;Interdiction des commandes inf. à100€ ht
&gt;Commandes par téléphone au 0 825 09 08 07 ou par mail Aurelie.schmitt@lyreco.com
&gt;BCA est disponible dans Sharepoont et dans l'INTRA
&gt;Les interlocutrices sont Mesdames Aurélie SCHMITT et Maud GIRARDIN
Mail : Aurelie.schmitt@lyreco.com
Madame Aurélie SCHMITT est la commerciale sédentaire grands comptes publics dédiée à l’UPEC au 03 27 23 28 57</t>
  </si>
  <si>
    <t>&gt;   Les commandes d’enveloppes passées sur la base du bordereau de prix unitaires en priorité ou sur la base du  catalogue en veillant à ce que le titulaire applique le taux de remise contractuel soit 76%.                         &gt; Les interlocutrices sont L’interlocutrice est Madame Marie-France SEBTI
marie.france.sebti@fiducial.net
Tél : 06 34 07 61 90
Assistante commerciale Madame Farida EL YAHTITI
Farida.el.yahtiti@fiducial.net
Tél : 01 41 97 35 30</t>
  </si>
  <si>
    <t>&gt;  Les commandes de chemises, sous chemises et de boîtes archives passés sur la bases du lot n°3 sont à passer exclusivement auprès du titulaire de ce lot ENTREPRISE ADAPTEE L’EA                                         &gt;  pas de commande sur catalogue                               &gt; les commandes sont faites par courrier ou par téléphone au 04 74 80 69 96   M. Jean MORAND   (en son absence M. BRUNET)  priselea@orange.fr</t>
  </si>
  <si>
    <t>Via vos identifiants sur la plateforme de KYOCERA</t>
  </si>
  <si>
    <t>Passation des commandes : 
 L’interlocuteur commercial :
Monsieur Guillaume ALBIENTZ
Tél : 01 40 96 45 68 (ligne directe) ou 01 40 96 47 00 (standard)
Télécopie : 01 40 96 45 78
galbientz@fr.ebsco.com
 L’interlocuteur chargé de clientèle :
Madame Inès BERNARD
Tél : 01 40 96 47 67 (ligne directe) ou 01 40 96 47 00 (standard)
Télécopie : 01 40 96 45 70
ibernard@ebsco.com</t>
  </si>
  <si>
    <t>Véronique DELAUDE 
  01 64 73 52 66
 Mobile : 06 78 01 21 83
 veronique.delaude@librairie-ecosphere.com
Anne-Marie ARNAL
 01 64 73 52 67 
 anne-marie.arnal@librairie-ecosphere.com</t>
  </si>
  <si>
    <t>Sur le site de Travel Planet</t>
  </si>
  <si>
    <t>Mise en place d'une gestion dématérielisée des titres de transport et hébérgement</t>
  </si>
  <si>
    <t>Thierry Boué – Commercial grands comptes, E-mail : adv-paris,cit@koesio.com; thierry.boue@koesio.com; 16 / 18 Rue Panicale, 78320 LA VERRIERE; Tel : 01 30 16 24 80, 06 88 46 39 10</t>
  </si>
  <si>
    <t>11 Rue de Paris – 95270 Viarmes
Tel: 01 34 09 29 50 / Fax: 01 34 09 30 18
Mail : lpheurley@esi-France.fr</t>
  </si>
  <si>
    <t>microsoft-lot1@fr.crayon.com</t>
  </si>
  <si>
    <t>Voir la DSI</t>
  </si>
  <si>
    <t>Voir le PAP</t>
  </si>
  <si>
    <t>15, allée du Clos des Charmes, 77090 – Collégien; Tel : 01 75 43 40 06 / Fax : 01 75 43 40 07; Mail : guillaume.hunout@octalino.com et en copie: marches@octalino.com</t>
  </si>
  <si>
    <t>11, rue Jules César, 75012 – Paris; Tel : 01 43 43 57 38 / Fax : 01 43 41 39 21; Mail : b2b@objectif-bastille.com</t>
  </si>
  <si>
    <t>Demande  devis/envoi BC:  
commande-adobe@academicsoftware.fr
01 87 65 37 90 (devis, commandes…)
01 87 65 39 14 (support)</t>
  </si>
  <si>
    <t>Tristan Zivkovic Assistant Commercial Resah tzivkovic@aviti.fr 04 11 93 15 47 
Centre de service national : 02 53 59 59 00</t>
  </si>
  <si>
    <t>gouvernance.resah@orange.com 
alain.nateau@orange.com</t>
  </si>
  <si>
    <t>_</t>
  </si>
  <si>
    <t>Mise en conurrence préalable obligatoire (voir PAP)</t>
  </si>
  <si>
    <t>Francis MODINA
ADV-CANUT@esi-france.fr
04 78 05 67 13 / 06 74 39 03 87</t>
  </si>
  <si>
    <t>mylena.blineau@thermofisher.com</t>
  </si>
  <si>
    <t>medicalem@medicalem.com</t>
  </si>
  <si>
    <t>Procédure formalisée</t>
  </si>
  <si>
    <t>Procédure adaptée</t>
  </si>
  <si>
    <t>Achat sur centrale d'achat (UGAP)</t>
  </si>
  <si>
    <t>Procédure adaptée (DAE)</t>
  </si>
  <si>
    <t>Marché de maintenance</t>
  </si>
  <si>
    <t>Convention de recherche (RENATER)</t>
  </si>
  <si>
    <t>Convention de recherche</t>
  </si>
  <si>
    <t>Procédure négociée</t>
  </si>
  <si>
    <t>Tous les sites de l'UPEC sauf marché(s) réservé(s) ou limité(s) à certains services particuliers. Contacter le Pôle achats dans le doute.</t>
  </si>
  <si>
    <t>Lien accès documents contractuels</t>
  </si>
  <si>
    <t>Dératisation/désinsectisation tous sites -Forfait</t>
  </si>
  <si>
    <t>En cours,(estimé à la mi mars)</t>
  </si>
  <si>
    <t>Forfait et BDC</t>
  </si>
  <si>
    <t>MH.CARLIER@EPISAVEURS.FR  -  0149776161</t>
  </si>
  <si>
    <t>0145107351</t>
  </si>
  <si>
    <t>Mail : j.sinnah@force12.fr</t>
  </si>
  <si>
    <t>serviceclients@portis.fr /Ingénieur vommercial florent.capicchioni@portis.fr 06 03 00 15 12</t>
  </si>
  <si>
    <t>f.robert@bruker-axs.fr; 0160959000</t>
  </si>
  <si>
    <t xml:space="preserve"> </t>
  </si>
  <si>
    <t>Prestations de petits déjeuners</t>
  </si>
  <si>
    <t>Location de fontaines à eau et fourniture de consommables</t>
  </si>
  <si>
    <t>Fourniture d’objets promotionnels</t>
  </si>
  <si>
    <t>📑 TABLEAU DE SUIVI DES MARCHÉS PUBLICS</t>
  </si>
  <si>
    <t>CATÉGORIES DE MARCHÉS</t>
  </si>
  <si>
    <t>Feuille</t>
  </si>
  <si>
    <t>Nb marchés</t>
  </si>
  <si>
    <t>Approvisionnements généraux</t>
  </si>
  <si>
    <t>📦 APPRO. GÉNÉRAUX</t>
  </si>
  <si>
    <t>Bâtiments &amp; Travaux</t>
  </si>
  <si>
    <t>🏗️ BÂTIMENTS &amp; TRAVAUX</t>
  </si>
  <si>
    <t>Expérimentation animale</t>
  </si>
  <si>
    <t>🐁 EXPÉRIMENTATION</t>
  </si>
  <si>
    <t>Mécanique &amp; Atelier</t>
  </si>
  <si>
    <t>⚙️ MÉCANIQUE &amp; ATELIER</t>
  </si>
  <si>
    <t>Chimie &amp; Biologie</t>
  </si>
  <si>
    <t>🧪 CHIMIE &amp; BIOLOGIE</t>
  </si>
  <si>
    <t>Communication &amp; Culture</t>
  </si>
  <si>
    <t>📣 COMMUNICATION &amp; CULTURE</t>
  </si>
  <si>
    <t>Déplacements &amp; Logistique</t>
  </si>
  <si>
    <t>✈️ DÉPLACEMENTS &amp; LOGIST.</t>
  </si>
  <si>
    <t>Études, Conseils &amp; RH</t>
  </si>
  <si>
    <t>📋 ÉTUDES, CONSEILS &amp; RH</t>
  </si>
  <si>
    <t>Informatique &amp; Audiovisuel</t>
  </si>
  <si>
    <t>💻 INFORMATIQUE &amp; AUDIO.</t>
  </si>
  <si>
    <t>Hygiène &amp; Sécurité</t>
  </si>
  <si>
    <t>🛡️ HYGIÈNE &amp; SÉCURITÉ</t>
  </si>
  <si>
    <t>Instruments scientifiques</t>
  </si>
  <si>
    <t>🔬 INSTRUMENTS SCIENT.</t>
  </si>
  <si>
    <t>Santé &amp; Médical</t>
  </si>
  <si>
    <t>🏥 SANTÉ &amp; MÉDICAL</t>
  </si>
  <si>
    <t>TOTAL</t>
  </si>
  <si>
    <t>12 catégories</t>
  </si>
  <si>
    <t>Catégorie</t>
  </si>
  <si>
    <t>Notification (début)</t>
  </si>
  <si>
    <t>N° tiers fournisseur</t>
  </si>
  <si>
    <t>Libellé nomenclature</t>
  </si>
  <si>
    <t>4600002940</t>
  </si>
  <si>
    <t>2000000</t>
  </si>
  <si>
    <t>56</t>
  </si>
  <si>
    <t>4600002963</t>
  </si>
  <si>
    <t>0</t>
  </si>
  <si>
    <t>9182</t>
  </si>
  <si>
    <t>4600003036</t>
  </si>
  <si>
    <t>134300</t>
  </si>
  <si>
    <t>1745</t>
  </si>
  <si>
    <t>4600003040</t>
  </si>
  <si>
    <t>10000</t>
  </si>
  <si>
    <t>12917</t>
  </si>
  <si>
    <t>4600003044</t>
  </si>
  <si>
    <t>50000</t>
  </si>
  <si>
    <t>4600003048</t>
  </si>
  <si>
    <t>4600003052</t>
  </si>
  <si>
    <t>4600003391</t>
  </si>
  <si>
    <t>100000</t>
  </si>
  <si>
    <t>13823</t>
  </si>
  <si>
    <t>4600003392</t>
  </si>
  <si>
    <t>200000</t>
  </si>
  <si>
    <t>4600003399</t>
  </si>
  <si>
    <t>30000</t>
  </si>
  <si>
    <t>4600003400</t>
  </si>
  <si>
    <t>130000</t>
  </si>
  <si>
    <t>4600003407</t>
  </si>
  <si>
    <t>4600003408</t>
  </si>
  <si>
    <t>230000</t>
  </si>
  <si>
    <t>4600003415</t>
  </si>
  <si>
    <t>300000</t>
  </si>
  <si>
    <t>10201</t>
  </si>
  <si>
    <t>4600003416</t>
  </si>
  <si>
    <t>600000</t>
  </si>
  <si>
    <t>4600003423</t>
  </si>
  <si>
    <t>13824</t>
  </si>
  <si>
    <t>4600003424</t>
  </si>
  <si>
    <t>4600003468</t>
  </si>
  <si>
    <t>160000</t>
  </si>
  <si>
    <t>4</t>
  </si>
  <si>
    <t>4600003472</t>
  </si>
  <si>
    <t>4600003476</t>
  </si>
  <si>
    <t>250000</t>
  </si>
  <si>
    <t>54</t>
  </si>
  <si>
    <t>4600003477</t>
  </si>
  <si>
    <t>4600003482</t>
  </si>
  <si>
    <t>180000</t>
  </si>
  <si>
    <t>14191</t>
  </si>
  <si>
    <t>4600003531</t>
  </si>
  <si>
    <t>90000</t>
  </si>
  <si>
    <t>14347</t>
  </si>
  <si>
    <t>4600003532</t>
  </si>
  <si>
    <t>4600003535</t>
  </si>
  <si>
    <t>60000</t>
  </si>
  <si>
    <t>634</t>
  </si>
  <si>
    <t>4600003536</t>
  </si>
  <si>
    <t>4600003539</t>
  </si>
  <si>
    <t>190000</t>
  </si>
  <si>
    <t>14348</t>
  </si>
  <si>
    <t>4600003540</t>
  </si>
  <si>
    <t>4600003543</t>
  </si>
  <si>
    <t>1150</t>
  </si>
  <si>
    <t>4600003544</t>
  </si>
  <si>
    <t>4600003547</t>
  </si>
  <si>
    <t>73</t>
  </si>
  <si>
    <t>4600003548</t>
  </si>
  <si>
    <t>4600003727</t>
  </si>
  <si>
    <t>1588</t>
  </si>
  <si>
    <t>4600003795</t>
  </si>
  <si>
    <t>594</t>
  </si>
  <si>
    <t>4600003812</t>
  </si>
  <si>
    <t>2</t>
  </si>
  <si>
    <t>4600003813</t>
  </si>
  <si>
    <t>700000</t>
  </si>
  <si>
    <t>4600003816</t>
  </si>
  <si>
    <t>10847</t>
  </si>
  <si>
    <t>4600003817</t>
  </si>
  <si>
    <t>4600003820</t>
  </si>
  <si>
    <t>10836</t>
  </si>
  <si>
    <t>4600003821</t>
  </si>
  <si>
    <t>20000</t>
  </si>
  <si>
    <t>4600004146</t>
  </si>
  <si>
    <t>429</t>
  </si>
  <si>
    <t>4600004147</t>
  </si>
  <si>
    <t>4600004148</t>
  </si>
  <si>
    <t>4600004205</t>
  </si>
  <si>
    <t>8620000</t>
  </si>
  <si>
    <t>4600004276</t>
  </si>
  <si>
    <t>224000</t>
  </si>
  <si>
    <t>18094</t>
  </si>
  <si>
    <t>4600004290</t>
  </si>
  <si>
    <t>400000</t>
  </si>
  <si>
    <t>4600004291</t>
  </si>
  <si>
    <t>4600004292</t>
  </si>
  <si>
    <t>40000</t>
  </si>
  <si>
    <t>4600004316</t>
  </si>
  <si>
    <t>18377</t>
  </si>
  <si>
    <t>4600004354</t>
  </si>
  <si>
    <t>240000</t>
  </si>
  <si>
    <t>4600004355</t>
  </si>
  <si>
    <t>1240000</t>
  </si>
  <si>
    <t>4600004356</t>
  </si>
  <si>
    <t>344000</t>
  </si>
  <si>
    <t>19176</t>
  </si>
  <si>
    <t>4600004358</t>
  </si>
  <si>
    <t>800000</t>
  </si>
  <si>
    <t>4600004413</t>
  </si>
  <si>
    <t>1000000</t>
  </si>
  <si>
    <t>4600004415</t>
  </si>
  <si>
    <t>4600004425</t>
  </si>
  <si>
    <t>4000000</t>
  </si>
  <si>
    <t>19608</t>
  </si>
  <si>
    <t>4600004463</t>
  </si>
  <si>
    <t>270000</t>
  </si>
  <si>
    <t>4600004468</t>
  </si>
  <si>
    <t>2786</t>
  </si>
  <si>
    <t>4600004469</t>
  </si>
  <si>
    <t>80000</t>
  </si>
  <si>
    <t>4600004470</t>
  </si>
  <si>
    <t>11000</t>
  </si>
  <si>
    <t>4600004471</t>
  </si>
  <si>
    <t>225000</t>
  </si>
  <si>
    <t>4600004472</t>
  </si>
  <si>
    <t>450000</t>
  </si>
  <si>
    <t>4600004473</t>
  </si>
  <si>
    <t>15437</t>
  </si>
  <si>
    <t>4600004474</t>
  </si>
  <si>
    <t>4600004478</t>
  </si>
  <si>
    <t>4600004479</t>
  </si>
  <si>
    <t>5500</t>
  </si>
  <si>
    <t>6214</t>
  </si>
  <si>
    <t>4600002824</t>
  </si>
  <si>
    <t>11638</t>
  </si>
  <si>
    <t>4600002895</t>
  </si>
  <si>
    <t>1842</t>
  </si>
  <si>
    <t>4600002925</t>
  </si>
  <si>
    <t>8963</t>
  </si>
  <si>
    <t>4600002929</t>
  </si>
  <si>
    <t>12576</t>
  </si>
  <si>
    <t>4600002953</t>
  </si>
  <si>
    <t>12734</t>
  </si>
  <si>
    <t>4600002980</t>
  </si>
  <si>
    <t>12927</t>
  </si>
  <si>
    <t>4600002988</t>
  </si>
  <si>
    <t>4600003000</t>
  </si>
  <si>
    <t>9401</t>
  </si>
  <si>
    <t>4600003004</t>
  </si>
  <si>
    <t>4600003080</t>
  </si>
  <si>
    <t>15000</t>
  </si>
  <si>
    <t>9601</t>
  </si>
  <si>
    <t>4600003084</t>
  </si>
  <si>
    <t>35632.02</t>
  </si>
  <si>
    <t>2161</t>
  </si>
  <si>
    <t>4600003088</t>
  </si>
  <si>
    <t>38000</t>
  </si>
  <si>
    <t>4600003110</t>
  </si>
  <si>
    <t>311157.56</t>
  </si>
  <si>
    <t>5562</t>
  </si>
  <si>
    <t>4600003114</t>
  </si>
  <si>
    <t>571975.56</t>
  </si>
  <si>
    <t>4600003118</t>
  </si>
  <si>
    <t>15561.33</t>
  </si>
  <si>
    <t>8416</t>
  </si>
  <si>
    <t>4600003126</t>
  </si>
  <si>
    <t>60202.84</t>
  </si>
  <si>
    <t>13</t>
  </si>
  <si>
    <t>4600003130</t>
  </si>
  <si>
    <t>4600003138</t>
  </si>
  <si>
    <t>150000</t>
  </si>
  <si>
    <t>4600003146</t>
  </si>
  <si>
    <t>82050.92</t>
  </si>
  <si>
    <t>13241</t>
  </si>
  <si>
    <t>4600003150</t>
  </si>
  <si>
    <t>4600003154</t>
  </si>
  <si>
    <t>25397.7</t>
  </si>
  <si>
    <t>4600003158</t>
  </si>
  <si>
    <t>4600003162</t>
  </si>
  <si>
    <t>22447.2</t>
  </si>
  <si>
    <t>4600003166</t>
  </si>
  <si>
    <t>4600003220</t>
  </si>
  <si>
    <t>73528.9</t>
  </si>
  <si>
    <t>13385</t>
  </si>
  <si>
    <t>4600003224</t>
  </si>
  <si>
    <t>4600003228</t>
  </si>
  <si>
    <t>42571.24</t>
  </si>
  <si>
    <t>13384</t>
  </si>
  <si>
    <t>4600003237</t>
  </si>
  <si>
    <t>13171</t>
  </si>
  <si>
    <t>4600003241</t>
  </si>
  <si>
    <t>11846</t>
  </si>
  <si>
    <t>4600003245</t>
  </si>
  <si>
    <t>2170</t>
  </si>
  <si>
    <t>4600003251</t>
  </si>
  <si>
    <t>6834</t>
  </si>
  <si>
    <t>4600003255</t>
  </si>
  <si>
    <t>4600003259</t>
  </si>
  <si>
    <t>13408</t>
  </si>
  <si>
    <t>4600003261</t>
  </si>
  <si>
    <t>13391</t>
  </si>
  <si>
    <t>4600003263</t>
  </si>
  <si>
    <t>4600003268</t>
  </si>
  <si>
    <t>13436</t>
  </si>
  <si>
    <t>4600003272</t>
  </si>
  <si>
    <t>13472</t>
  </si>
  <si>
    <t>4600003276</t>
  </si>
  <si>
    <t>56000</t>
  </si>
  <si>
    <t>13431</t>
  </si>
  <si>
    <t>4600003306</t>
  </si>
  <si>
    <t>13551</t>
  </si>
  <si>
    <t>4600003376</t>
  </si>
  <si>
    <t>8813</t>
  </si>
  <si>
    <t>4600003384</t>
  </si>
  <si>
    <t>1633</t>
  </si>
  <si>
    <t>4600003388</t>
  </si>
  <si>
    <t>13849</t>
  </si>
  <si>
    <t>4600003429</t>
  </si>
  <si>
    <t>44815</t>
  </si>
  <si>
    <t>51</t>
  </si>
  <si>
    <t>4600003432</t>
  </si>
  <si>
    <t>52000</t>
  </si>
  <si>
    <t>4600003689</t>
  </si>
  <si>
    <t>30190</t>
  </si>
  <si>
    <t>4600003690</t>
  </si>
  <si>
    <t>4600003693</t>
  </si>
  <si>
    <t>4600003694</t>
  </si>
  <si>
    <t>4600003700</t>
  </si>
  <si>
    <t>242027.18</t>
  </si>
  <si>
    <t>1025</t>
  </si>
  <si>
    <t>4600003704</t>
  </si>
  <si>
    <t>4600003708</t>
  </si>
  <si>
    <t>4600003712</t>
  </si>
  <si>
    <t>4600003713</t>
  </si>
  <si>
    <t>4600003716</t>
  </si>
  <si>
    <t>1108</t>
  </si>
  <si>
    <t>4600003720</t>
  </si>
  <si>
    <t>4600003721</t>
  </si>
  <si>
    <t>4600003801</t>
  </si>
  <si>
    <t>2451</t>
  </si>
  <si>
    <t>4600003863</t>
  </si>
  <si>
    <t>750000</t>
  </si>
  <si>
    <t>15477</t>
  </si>
  <si>
    <t>4600003864</t>
  </si>
  <si>
    <t>4600003865</t>
  </si>
  <si>
    <t>4600003867</t>
  </si>
  <si>
    <t>320000</t>
  </si>
  <si>
    <t>5607</t>
  </si>
  <si>
    <t>4600003868</t>
  </si>
  <si>
    <t>124000</t>
  </si>
  <si>
    <t>4600003869</t>
  </si>
  <si>
    <t>236000</t>
  </si>
  <si>
    <t>4600003871</t>
  </si>
  <si>
    <t>120000</t>
  </si>
  <si>
    <t>5727</t>
  </si>
  <si>
    <t>4600003872</t>
  </si>
  <si>
    <t>4600003875</t>
  </si>
  <si>
    <t>5450000</t>
  </si>
  <si>
    <t>10457</t>
  </si>
  <si>
    <t>4600003876</t>
  </si>
  <si>
    <t>4600003877</t>
  </si>
  <si>
    <t>4600003879</t>
  </si>
  <si>
    <t>140000</t>
  </si>
  <si>
    <t>5841</t>
  </si>
  <si>
    <t>4600003880</t>
  </si>
  <si>
    <t>4600003881</t>
  </si>
  <si>
    <t>144200</t>
  </si>
  <si>
    <t>4600003883</t>
  </si>
  <si>
    <t>15487</t>
  </si>
  <si>
    <t>4600003884</t>
  </si>
  <si>
    <t>4600003885</t>
  </si>
  <si>
    <t>455367</t>
  </si>
  <si>
    <t>4600003887</t>
  </si>
  <si>
    <t>44</t>
  </si>
  <si>
    <t>4600003888</t>
  </si>
  <si>
    <t>280000</t>
  </si>
  <si>
    <t>4600003891</t>
  </si>
  <si>
    <t>1111986.22</t>
  </si>
  <si>
    <t>36</t>
  </si>
  <si>
    <t>4600003895</t>
  </si>
  <si>
    <t>4600003899</t>
  </si>
  <si>
    <t>645990.11</t>
  </si>
  <si>
    <t>171</t>
  </si>
  <si>
    <t>4600003903</t>
  </si>
  <si>
    <t>15479</t>
  </si>
  <si>
    <t>4600003907</t>
  </si>
  <si>
    <t>950000</t>
  </si>
  <si>
    <t>3025</t>
  </si>
  <si>
    <t>4600003911</t>
  </si>
  <si>
    <t>5728</t>
  </si>
  <si>
    <t>4600003913</t>
  </si>
  <si>
    <t>4600003915</t>
  </si>
  <si>
    <t>5200000</t>
  </si>
  <si>
    <t>4600003916</t>
  </si>
  <si>
    <t>4600003917</t>
  </si>
  <si>
    <t>4600003919</t>
  </si>
  <si>
    <t>2768</t>
  </si>
  <si>
    <t>4600003920</t>
  </si>
  <si>
    <t>4600003921</t>
  </si>
  <si>
    <t>227000</t>
  </si>
  <si>
    <t>4600003923</t>
  </si>
  <si>
    <t>13218</t>
  </si>
  <si>
    <t>4600003924</t>
  </si>
  <si>
    <t>4600003925</t>
  </si>
  <si>
    <t>4600003929</t>
  </si>
  <si>
    <t>520000</t>
  </si>
  <si>
    <t>13138</t>
  </si>
  <si>
    <t>4600003939</t>
  </si>
  <si>
    <t>15484</t>
  </si>
  <si>
    <t>4600003976</t>
  </si>
  <si>
    <t>3000000</t>
  </si>
  <si>
    <t>6</t>
  </si>
  <si>
    <t>4600003982</t>
  </si>
  <si>
    <t>15728</t>
  </si>
  <si>
    <t>4600004003</t>
  </si>
  <si>
    <t>1529</t>
  </si>
  <si>
    <t>4600004010</t>
  </si>
  <si>
    <t>15992</t>
  </si>
  <si>
    <t>4600004012</t>
  </si>
  <si>
    <t>4600004013</t>
  </si>
  <si>
    <t>4600004014</t>
  </si>
  <si>
    <t>4600004016</t>
  </si>
  <si>
    <t>16001</t>
  </si>
  <si>
    <t>4600004017</t>
  </si>
  <si>
    <t>68371.94</t>
  </si>
  <si>
    <t>4600004020</t>
  </si>
  <si>
    <t>4600004021</t>
  </si>
  <si>
    <t>4600004022</t>
  </si>
  <si>
    <t>4600004036</t>
  </si>
  <si>
    <t>123</t>
  </si>
  <si>
    <t>4600004042</t>
  </si>
  <si>
    <t>1468</t>
  </si>
  <si>
    <t>4600004045</t>
  </si>
  <si>
    <t>156850.2</t>
  </si>
  <si>
    <t>4600004046</t>
  </si>
  <si>
    <t>4600004047</t>
  </si>
  <si>
    <t>4600004055</t>
  </si>
  <si>
    <t>4600004056</t>
  </si>
  <si>
    <t>4600004057</t>
  </si>
  <si>
    <t>4600004061</t>
  </si>
  <si>
    <t>4600004062</t>
  </si>
  <si>
    <t>4600004063</t>
  </si>
  <si>
    <t>4600004069</t>
  </si>
  <si>
    <t>4600004070</t>
  </si>
  <si>
    <t>4600004071</t>
  </si>
  <si>
    <t>4600004086</t>
  </si>
  <si>
    <t>13751</t>
  </si>
  <si>
    <t>4600004087</t>
  </si>
  <si>
    <t>4600004090</t>
  </si>
  <si>
    <t>70000</t>
  </si>
  <si>
    <t>4600004091</t>
  </si>
  <si>
    <t>4600004093</t>
  </si>
  <si>
    <t>16437</t>
  </si>
  <si>
    <t>4600004094</t>
  </si>
  <si>
    <t>4600004095</t>
  </si>
  <si>
    <t>4600004096</t>
  </si>
  <si>
    <t>4600004098</t>
  </si>
  <si>
    <t>4600004099</t>
  </si>
  <si>
    <t>4600004112</t>
  </si>
  <si>
    <t>16421</t>
  </si>
  <si>
    <t>4600004193</t>
  </si>
  <si>
    <t>4600004207</t>
  </si>
  <si>
    <t>32</t>
  </si>
  <si>
    <t>4600004208</t>
  </si>
  <si>
    <t>2100000</t>
  </si>
  <si>
    <t>1467</t>
  </si>
  <si>
    <t>4600004211</t>
  </si>
  <si>
    <t>4600004212</t>
  </si>
  <si>
    <t>350000</t>
  </si>
  <si>
    <t>11496</t>
  </si>
  <si>
    <t>4600004213</t>
  </si>
  <si>
    <t>17264</t>
  </si>
  <si>
    <t>4600004214</t>
  </si>
  <si>
    <t>4600004217</t>
  </si>
  <si>
    <t>1800000</t>
  </si>
  <si>
    <t>4312</t>
  </si>
  <si>
    <t>4600004220</t>
  </si>
  <si>
    <t>17104</t>
  </si>
  <si>
    <t>4600004221</t>
  </si>
  <si>
    <t>480000</t>
  </si>
  <si>
    <t>3297</t>
  </si>
  <si>
    <t>4600004222</t>
  </si>
  <si>
    <t>17432</t>
  </si>
  <si>
    <t>4600004223</t>
  </si>
  <si>
    <t>17441</t>
  </si>
  <si>
    <t>4600004224</t>
  </si>
  <si>
    <t>17406</t>
  </si>
  <si>
    <t>4600004225</t>
  </si>
  <si>
    <t>4600004226</t>
  </si>
  <si>
    <t>17408</t>
  </si>
  <si>
    <t>4600004228</t>
  </si>
  <si>
    <t>137000</t>
  </si>
  <si>
    <t>4600004231</t>
  </si>
  <si>
    <t>4600004232</t>
  </si>
  <si>
    <t>4600004236</t>
  </si>
  <si>
    <t>4600004237</t>
  </si>
  <si>
    <t>4600004243</t>
  </si>
  <si>
    <t>4600004244</t>
  </si>
  <si>
    <t>4600004245</t>
  </si>
  <si>
    <t>2396954.61</t>
  </si>
  <si>
    <t>4600004248</t>
  </si>
  <si>
    <t>22418351.95</t>
  </si>
  <si>
    <t>17682</t>
  </si>
  <si>
    <t>4600004249</t>
  </si>
  <si>
    <t>294000</t>
  </si>
  <si>
    <t>17683</t>
  </si>
  <si>
    <t>4600004251</t>
  </si>
  <si>
    <t>4049746</t>
  </si>
  <si>
    <t>17521</t>
  </si>
  <si>
    <t>4600004256</t>
  </si>
  <si>
    <t>7300.8</t>
  </si>
  <si>
    <t>4600004257</t>
  </si>
  <si>
    <t>21994678.17</t>
  </si>
  <si>
    <t>17197</t>
  </si>
  <si>
    <t>4600004261</t>
  </si>
  <si>
    <t>5000000</t>
  </si>
  <si>
    <t>4600004262</t>
  </si>
  <si>
    <t>4600004263</t>
  </si>
  <si>
    <t>4600004265</t>
  </si>
  <si>
    <t>44800</t>
  </si>
  <si>
    <t>4600004266</t>
  </si>
  <si>
    <t>4600004267</t>
  </si>
  <si>
    <t>4600004269</t>
  </si>
  <si>
    <t>2317716.03</t>
  </si>
  <si>
    <t>4600004279</t>
  </si>
  <si>
    <t>152054.61</t>
  </si>
  <si>
    <t>4600004280</t>
  </si>
  <si>
    <t>151798.36</t>
  </si>
  <si>
    <t>4600004285</t>
  </si>
  <si>
    <t>1754328.49</t>
  </si>
  <si>
    <t>4600004286</t>
  </si>
  <si>
    <t>266857.92</t>
  </si>
  <si>
    <t>18115</t>
  </si>
  <si>
    <t>4600004287</t>
  </si>
  <si>
    <t>1779.04</t>
  </si>
  <si>
    <t>4600004288</t>
  </si>
  <si>
    <t>224435.96</t>
  </si>
  <si>
    <t>18114</t>
  </si>
  <si>
    <t>4600004289</t>
  </si>
  <si>
    <t>7288019.4</t>
  </si>
  <si>
    <t>4600004295</t>
  </si>
  <si>
    <t>14771.28</t>
  </si>
  <si>
    <t>18176</t>
  </si>
  <si>
    <t>4600004296</t>
  </si>
  <si>
    <t>4600004297</t>
  </si>
  <si>
    <t>850000</t>
  </si>
  <si>
    <t>1843</t>
  </si>
  <si>
    <t>4600004314</t>
  </si>
  <si>
    <t>69457.44</t>
  </si>
  <si>
    <t>4600004322</t>
  </si>
  <si>
    <t>47300</t>
  </si>
  <si>
    <t>18443</t>
  </si>
  <si>
    <t>4600004323</t>
  </si>
  <si>
    <t>18441</t>
  </si>
  <si>
    <t>4600004326</t>
  </si>
  <si>
    <t>4600004327</t>
  </si>
  <si>
    <t>18611</t>
  </si>
  <si>
    <t>4600004328</t>
  </si>
  <si>
    <t>799999</t>
  </si>
  <si>
    <t>4600004329</t>
  </si>
  <si>
    <t>249779.94</t>
  </si>
  <si>
    <t>4600004331</t>
  </si>
  <si>
    <t>103000</t>
  </si>
  <si>
    <t>4600004338</t>
  </si>
  <si>
    <t>25380</t>
  </si>
  <si>
    <t>18837</t>
  </si>
  <si>
    <t>4600004342</t>
  </si>
  <si>
    <t>112000</t>
  </si>
  <si>
    <t>4600004349</t>
  </si>
  <si>
    <t>1235544.8</t>
  </si>
  <si>
    <t>19043</t>
  </si>
  <si>
    <t>4600004350</t>
  </si>
  <si>
    <t>18998</t>
  </si>
  <si>
    <t>4600004351</t>
  </si>
  <si>
    <t>11662</t>
  </si>
  <si>
    <t>4600004374</t>
  </si>
  <si>
    <t>19241</t>
  </si>
  <si>
    <t>4600004375</t>
  </si>
  <si>
    <t>4600004376</t>
  </si>
  <si>
    <t>4600004406</t>
  </si>
  <si>
    <t>56096</t>
  </si>
  <si>
    <t>13300</t>
  </si>
  <si>
    <t>4600004411</t>
  </si>
  <si>
    <t>10000000</t>
  </si>
  <si>
    <t>19050</t>
  </si>
  <si>
    <t>4600004412</t>
  </si>
  <si>
    <t>19541</t>
  </si>
  <si>
    <t>4600004421</t>
  </si>
  <si>
    <t>89279.8</t>
  </si>
  <si>
    <t>19663</t>
  </si>
  <si>
    <t>4600004422</t>
  </si>
  <si>
    <t>32412</t>
  </si>
  <si>
    <t>19664</t>
  </si>
  <si>
    <t>4600004423</t>
  </si>
  <si>
    <t>9056.4</t>
  </si>
  <si>
    <t>4600004427</t>
  </si>
  <si>
    <t>95360</t>
  </si>
  <si>
    <t>2041</t>
  </si>
  <si>
    <t>4600004451</t>
  </si>
  <si>
    <t>500000</t>
  </si>
  <si>
    <t>4600004452</t>
  </si>
  <si>
    <t>19801</t>
  </si>
  <si>
    <t>4600004454</t>
  </si>
  <si>
    <t>19943</t>
  </si>
  <si>
    <t>4600004455</t>
  </si>
  <si>
    <t>4600004456</t>
  </si>
  <si>
    <t>4600004464</t>
  </si>
  <si>
    <t>147403</t>
  </si>
  <si>
    <t>20222</t>
  </si>
  <si>
    <t>4600004466</t>
  </si>
  <si>
    <t>297186.62</t>
  </si>
  <si>
    <t>4600004480</t>
  </si>
  <si>
    <t>11167</t>
  </si>
  <si>
    <t>4600004481</t>
  </si>
  <si>
    <t>1500000</t>
  </si>
  <si>
    <t>4600004482</t>
  </si>
  <si>
    <t>4600004483</t>
  </si>
  <si>
    <t>11853</t>
  </si>
  <si>
    <t>4600004484</t>
  </si>
  <si>
    <t>4600004486</t>
  </si>
  <si>
    <t>20030</t>
  </si>
  <si>
    <t>4600004487</t>
  </si>
  <si>
    <t>20443</t>
  </si>
  <si>
    <t>4600004488</t>
  </si>
  <si>
    <t>1200000</t>
  </si>
  <si>
    <t>4600004489</t>
  </si>
  <si>
    <t>4600004494</t>
  </si>
  <si>
    <t>4600004496</t>
  </si>
  <si>
    <t>4600004498</t>
  </si>
  <si>
    <t>9366</t>
  </si>
  <si>
    <t>4600004499</t>
  </si>
  <si>
    <t>20446</t>
  </si>
  <si>
    <t>4600004516</t>
  </si>
  <si>
    <t>20504</t>
  </si>
  <si>
    <t>4600004517</t>
  </si>
  <si>
    <t>4600004519</t>
  </si>
  <si>
    <t>4600004520</t>
  </si>
  <si>
    <t>20444</t>
  </si>
  <si>
    <t>4600004521</t>
  </si>
  <si>
    <t>4600004523</t>
  </si>
  <si>
    <t>4600004524</t>
  </si>
  <si>
    <t>4600004525</t>
  </si>
  <si>
    <t>4600004526</t>
  </si>
  <si>
    <t>20445</t>
  </si>
  <si>
    <t>4600004532</t>
  </si>
  <si>
    <t>Location de copieurs noir et blanc et couleurs</t>
  </si>
  <si>
    <t>Commercial
M. Benoît CANU
Tel : 08.92.35.05.58
Port : 06.45.14.12.24
bcanu@tidf.toshiba.fr
SAV
Tel : 08.25.12.01.23
cdeconso@tidf.toshiba.fr
Livraison et facturation
Mme Sandra DOS SANTOS
01.79.86.12.22
sdossantos@tidf.toshiba.fr</t>
  </si>
  <si>
    <t>Location d’une solution d’impression UFR de médecine</t>
  </si>
  <si>
    <t>Voir fiches explicatives sur l’intranet</t>
  </si>
  <si>
    <t>Location copieurs repro CMC</t>
  </si>
  <si>
    <t>Fourniture de matériel de peinture et outillage associé</t>
  </si>
  <si>
    <t>Commercial de terrain :
M. Patrice LEUDIERE
Tel : 06 85 20 04 02
pleudiere@yahoo.fr</t>
  </si>
  <si>
    <t>Maintenance des ascenseurs</t>
  </si>
  <si>
    <t>Collecte des déchets</t>
  </si>
  <si>
    <t>Gardiennage des locaux</t>
  </si>
  <si>
    <t>Nettoyage des locaux Campus Centre</t>
  </si>
  <si>
    <t>Maintenance des compresseurs à air comprimé</t>
  </si>
  <si>
    <t>Entretien des espaces verts</t>
  </si>
  <si>
    <t>Misions de coordination SSI</t>
  </si>
  <si>
    <t>Electricité approvisionnement gros électricité C1 ou C2</t>
  </si>
  <si>
    <t>Vérifications installations électriques et d’éclairage</t>
  </si>
  <si>
    <t>Mme. Marielle BERNAR</t>
  </si>
  <si>
    <t>Tél : 02 40 49 98 34
alix@genicado-ouest.com</t>
  </si>
  <si>
    <t>PRAMMICS échantilloneur de fraction soluble de l’aérosol</t>
  </si>
  <si>
    <t>Prestations de service en assurances</t>
  </si>
  <si>
    <t>Logiciels scientifiques</t>
  </si>
  <si>
    <t>Maintenance curative du parc PABX et fourniture de terminaux téléphoniques</t>
  </si>
  <si>
    <t>Logiciels ADOBE</t>
  </si>
  <si>
    <t>Licences ORACLE</t>
  </si>
  <si>
    <t>Misen en concurrence préabale nécessaire Titulaires du LOT Via le Kit MS
LES ATELIERS DE REIMS 
136 rue Léon Faucher  51100 REIMS  
Courriel : contact@lesateliersdereims.com  Tél : 03 26 48 42 43  
Entreprise CRIVELLI 
32 avenue Carnot  93140 Bondy 
Courriel : contact@entreprisecrivelli.fr  Tél : 01.48.47.48.74 
L’ART ET LE BOIS   
8, Avenue de la Libération 77830 PAMFOU Courriel : lartetlebois@seux.biz  TEL : 01.64.31.81.97 FAX : 01.64.31.86.34</t>
  </si>
  <si>
    <t>Misen en concurrence préabale nécessaire Titulaires du LOT Via le Kit MS
ACTIV TP 
Allée de la Ferme  91330 YERRES Courriel : contact@activtp.fr  Tél : 09 67 27 34 05   
COLAS
13 rue Benoît Frachon  
94 500 CHAMPIGNY SUR MARNE   Courriel :francoisxavier.fournier@colas.com    Tél : 01.47.06.69.40 
 S.A.S VTMTP
13 avenue Descartes  94450 LIMEIL-BREVANNES  Courriel : etudes@vtmtp.fr   Tél : 01 45 69 29 30</t>
  </si>
  <si>
    <t>Voir la DRV et la DSI</t>
  </si>
  <si>
    <t>M</t>
  </si>
  <si>
    <t>R</t>
  </si>
  <si>
    <t>I</t>
  </si>
  <si>
    <t>G</t>
  </si>
  <si>
    <t>H</t>
  </si>
  <si>
    <t>P</t>
  </si>
  <si>
    <t>J</t>
  </si>
  <si>
    <t>C</t>
  </si>
  <si>
    <t>E</t>
  </si>
  <si>
    <t>B</t>
  </si>
  <si>
    <t>F</t>
  </si>
  <si>
    <t>L</t>
  </si>
  <si>
    <t>A</t>
  </si>
  <si>
    <t>D</t>
  </si>
  <si>
    <t>K</t>
  </si>
  <si>
    <t>N</t>
  </si>
  <si>
    <t>S</t>
  </si>
  <si>
    <t>T</t>
  </si>
  <si>
    <t>BÂTIMENTS &amp; TRAVAUX</t>
  </si>
  <si>
    <t>CHIMIE &amp; BIOLOGIE</t>
  </si>
  <si>
    <t>N + G</t>
  </si>
  <si>
    <t>COMMUNICATION &amp; CULTURE</t>
  </si>
  <si>
    <t>DÉPLACEMENTS &amp; LOGISTIQUE</t>
  </si>
  <si>
    <t>D + F</t>
  </si>
  <si>
    <t>ÉTUDES, CONSEILS &amp; RH</t>
  </si>
  <si>
    <t>EXPÉRIMENTATION</t>
  </si>
  <si>
    <t>INSTRUMENTS SCIENTIFIQUES</t>
  </si>
  <si>
    <t>📖 GUIDE POUR LA COMMUNAUTÉ FINANCIÈRE</t>
  </si>
  <si>
    <t>🔑 Colonnes essentielles pour vos commandes</t>
  </si>
  <si>
    <t>▸ Ligne 3 — Famille d'achat : sur chaque onglet,
   la ligne 3 indique la famille d'achat concernée
   pour un repérage immédiat.</t>
  </si>
  <si>
    <t>🎨 Code couleur &amp; navigation</t>
  </si>
  <si>
    <t>▸ Chaque catégorie est identifiée par une couleur
   dans le tableau ci-dessus. Cliquez sur le lien de
   la catégorie pour accéder directement à la feuille.</t>
  </si>
  <si>
    <t>🔍 RECHERCHE &amp; ASTUCES</t>
  </si>
  <si>
    <t>⌨️ Trouver un marché rapidement</t>
  </si>
  <si>
    <t>▸ Ctrl + F : recherche rapide par mot-clé
   (n° marché, attributaire, objet…)</t>
  </si>
  <si>
    <t>▸ Filtres Excel : utilisez les filtres des en-têtes
   de colonnes pour trier et filtrer par attributaire,
   date de fin, code NACRE, etc.</t>
  </si>
  <si>
    <t>▸ Feuille Synthèse : pour une recherche sur
   l'ensemble des marchés toutes catégories
   confondues, utilisez l'onglet 📊 Synthèse.</t>
  </si>
  <si>
    <t>📢 MISE À JOUR &amp; CONTACT</t>
  </si>
  <si>
    <t>Le Pôle Achats reste à votre disposition pour toute information complémentaire :</t>
  </si>
  <si>
    <t>✉️  E-mail :</t>
  </si>
  <si>
    <t>dafachat@u-pec.fr</t>
  </si>
  <si>
    <t>🏢  Adresse :</t>
  </si>
  <si>
    <t>📞  Téléphone :</t>
  </si>
  <si>
    <t>Pôle Achats Public (PAP) — Répertoire des marchés à destination de la communauté financière</t>
  </si>
  <si>
    <t>▸ La feuille 📊 Synthèse regroupe l'ensemble des marchés en un seul tableau consolidé, utile pour
   une vue d'ensemble ou une recherche transversale.</t>
  </si>
  <si>
    <r>
      <rPr>
        <b/>
        <sz val="11"/>
        <color theme="4"/>
        <rFont val="Calibri"/>
        <family val="2"/>
        <scheme val="minor"/>
      </rPr>
      <t xml:space="preserve">▸ Col. B </t>
    </r>
    <r>
      <rPr>
        <sz val="11"/>
        <color theme="1"/>
        <rFont val="Calibri"/>
        <family val="2"/>
        <scheme val="minor"/>
      </rPr>
      <t>— N° Marché : identifiant unique du marché.
   A conserver lors de la saisine du Pôle Achats</t>
    </r>
  </si>
  <si>
    <r>
      <rPr>
        <b/>
        <sz val="11"/>
        <color theme="4"/>
        <rFont val="Calibri"/>
        <family val="2"/>
        <scheme val="minor"/>
      </rPr>
      <t>▸ Col. K</t>
    </r>
    <r>
      <rPr>
        <sz val="11"/>
        <color theme="1"/>
        <rFont val="Calibri"/>
        <family val="2"/>
        <scheme val="minor"/>
      </rPr>
      <t xml:space="preserve"> — N° Contrat SIFAC : indispensable pour
   passer une commande</t>
    </r>
  </si>
  <si>
    <r>
      <rPr>
        <b/>
        <sz val="11"/>
        <color theme="4"/>
        <rFont val="Calibri"/>
        <family val="2"/>
        <scheme val="minor"/>
      </rPr>
      <t>▸ Col. J</t>
    </r>
    <r>
      <rPr>
        <sz val="11"/>
        <color theme="1"/>
        <rFont val="Calibri"/>
        <family val="2"/>
        <scheme val="minor"/>
      </rPr>
      <t xml:space="preserve"> — Date de fin prévue : permet d'anticiper
   l'échéance du marché et de planifier vos commandes</t>
    </r>
  </si>
  <si>
    <r>
      <rPr>
        <b/>
        <sz val="11"/>
        <color theme="4"/>
        <rFont val="Calibri"/>
        <family val="2"/>
        <scheme val="minor"/>
      </rPr>
      <t>▸ Col. T</t>
    </r>
    <r>
      <rPr>
        <sz val="11"/>
        <color theme="1"/>
        <rFont val="Calibri"/>
        <family val="2"/>
        <scheme val="minor"/>
      </rPr>
      <t xml:space="preserve"> — Code NACRE : code(s) de nomenclature
   achat. Un même marché peut couvrir plusieurs
   codes NACRE.</t>
    </r>
  </si>
  <si>
    <r>
      <rPr>
        <b/>
        <sz val="11"/>
        <color theme="4"/>
        <rFont val="Calibri"/>
        <family val="2"/>
        <scheme val="minor"/>
      </rPr>
      <t>▸ Col. L</t>
    </r>
    <r>
      <rPr>
        <sz val="11"/>
        <color theme="1"/>
        <rFont val="Calibri"/>
        <family val="2"/>
        <scheme val="minor"/>
      </rPr>
      <t xml:space="preserve"> — Montant HT : montant du marché hors
   taxes, utile pour le suivi budgétaire et les
   engagements financiers.</t>
    </r>
  </si>
  <si>
    <t>Cette liste est continuellement mise à jour, a minima une fois par trimestre,  et accessible sur l'intranet / SharePoint.</t>
  </si>
  <si>
    <t>STATUT</t>
  </si>
  <si>
    <t>Achat d’un lecteur de plaques multimodes (absorbance, fluorescence, luminescence)</t>
  </si>
  <si>
    <t>acquisition de modèle de recherche du marché public</t>
  </si>
  <si>
    <t>fourniture d'alimentation pour rongeurs</t>
  </si>
  <si>
    <t>fourniture de litières pour rongeurs</t>
  </si>
  <si>
    <t xml:space="preserve">N° Marché </t>
  </si>
  <si>
    <t>2026PFMCECHAUF</t>
  </si>
  <si>
    <t>Exploitation et maintenance des installations de CVC des
locaux scientifiques des Campus du Val-de-Marne (94).</t>
  </si>
  <si>
    <t>Appel d'offre ouvert</t>
  </si>
  <si>
    <t>21/04/2026</t>
  </si>
  <si>
    <t>20/04/2030</t>
  </si>
  <si>
    <t>4600004551</t>
  </si>
  <si>
    <t>800 000</t>
  </si>
  <si>
    <t>2 rue de l'acadie - les ulis 91966 Courtaboeuf</t>
  </si>
  <si>
    <t>Les sites dans 94</t>
  </si>
  <si>
    <t>Services de réparation et d'entretien de chauffage central</t>
  </si>
  <si>
    <t xml:space="preserve">MAINTENANCE COMPRESSEUR À AIR </t>
  </si>
  <si>
    <t>isabelle.jailmain@groupe-fli.com---0158030920</t>
  </si>
  <si>
    <t>guennadiy.pak@jexplore.co--0636103914</t>
  </si>
  <si>
    <t>david@uptale.io--0620951845</t>
  </si>
  <si>
    <t xml:space="preserve">infoadmgc@aatlantide.com </t>
  </si>
  <si>
    <t>LOT 9 - ABONNEMENT À UNE PLATE-FORME NUMÉRIQUE DE GESTION DE</t>
  </si>
  <si>
    <t>INFRASTRUCTURES INFORMATIQUES</t>
  </si>
  <si>
    <t>kkadhi@cfigroupe.com--0170949115--0170949158</t>
  </si>
  <si>
    <t>LOGICIELS MICROSOFT</t>
  </si>
  <si>
    <t>PRESTATIONS INFORMATIQUES FUSION-DIRECTORY</t>
  </si>
  <si>
    <t>ACHATS-UNIF-DSI</t>
  </si>
  <si>
    <t>ADHESION RENATER - REDEVANCE RUBIS</t>
  </si>
  <si>
    <t>RENOUVELLEMENT MAINTENANCE-SUPPORT MICROSOFT</t>
  </si>
  <si>
    <t>PRESTATIONS ASSOCIÉES LICENCES EDIFLEX</t>
  </si>
  <si>
    <t>UGAP-INFORMATIQUE- SERVEURS</t>
  </si>
  <si>
    <t>ETUDES, FOURNITURE ET INSTALLATION D’EQUIPEMENT AUDIOVISUEL</t>
  </si>
  <si>
    <t>LOGICIEL PLATEFORME DE DEMATERIALISATION 2022PNLOGIBONI</t>
  </si>
  <si>
    <t>VIDEOS INTEGREES AU LMS - CIDP</t>
  </si>
  <si>
    <t>9,284,804.00</t>
  </si>
  <si>
    <t>FABRICATION DE LOTS CLINIQUES VACCIN COVID-19</t>
  </si>
  <si>
    <t>MISSION D’AMO ENVIRONNEMENTALE, THERMIQUE ET ÉNERGÉTIQUE</t>
  </si>
  <si>
    <t>126000</t>
  </si>
  <si>
    <t>68500</t>
  </si>
  <si>
    <t>12000</t>
  </si>
  <si>
    <t>AMO ASSURANCES - ASSISTANCE RENOUVELLEMENT CONTRAT ASSURANCE</t>
  </si>
  <si>
    <t>APPRENTISSAGE LANGUES EN E-LEARNING INNOVANTE TECHNIQUEMENT</t>
  </si>
  <si>
    <t>UGAP - ACHAT DE PRESTATIONS DE CONSEIL</t>
  </si>
  <si>
    <t>FORMATION MEDIA TRAINING SAPS</t>
  </si>
  <si>
    <t>MODULE DE TEST POUR CERTIFICATION EN LANGUES ETRANGERES</t>
  </si>
  <si>
    <t>360003</t>
  </si>
  <si>
    <t>MODULE DE FORMATIONS EN SYNCHRONE ET ASYNCHRONE - SOFTSKILLS</t>
  </si>
  <si>
    <t>140040</t>
  </si>
  <si>
    <t>PRESTATIONS DE PÉAGE DAE</t>
  </si>
  <si>
    <t>CONVENTION ABES - PLATEFORME ISTEX</t>
  </si>
  <si>
    <t>LOT 8 ACQUISITION / LOCATION D’ESPACES DE RÉALITÉ VIRTUELLE</t>
  </si>
  <si>
    <t>ACCOMPAGNEMENT INSPIRÉ « OÙ ATTERRIR » AVEC S COMPOSITION</t>
  </si>
  <si>
    <t>INSERTIONS PUBLICITAIRES PAPIER WEB ET LOC STAND EDUNIVERSAL</t>
  </si>
  <si>
    <t>MUTUALISATION COMUE UPE BDD- BASE DE DONNÉES MUTUALISÉE</t>
  </si>
  <si>
    <t>ABONNEMENT PAR MUTUALISATION RESSOURCE ÉLECTRONIQUE ACS</t>
  </si>
  <si>
    <t>BASE DE DONNÉES CLINICAL KEY STUDENT-EXCLUSIVITÉ</t>
  </si>
  <si>
    <t>ENTRETIEN ET LA RÉPARATION DU MATÉRIEL ZETIUM SÉRIE 208571</t>
  </si>
  <si>
    <t>ACHAT APPAREIL DE MESURE DU MÉTABOLISME CELLULAIRE O2K-IMRB</t>
  </si>
  <si>
    <t>LOT 5- RÉALISATION DE SIMULATEURS SUPPORT À LA FORMATION DES</t>
  </si>
  <si>
    <t>ACHAT DE QUATRE PORTOIRS VENTILES POUR CAGES JETABLES</t>
  </si>
  <si>
    <t>MARCHE DE FOURNITURE DE GAZ DAE</t>
  </si>
  <si>
    <t>MARCHE DAE ELECTRICITE 2026-2027</t>
  </si>
  <si>
    <t>PRESTATIONS INTELLECTUELLES « BATIMENTS » DAE</t>
  </si>
  <si>
    <t>MAINTENANCE COMPRESSEUR À AIR LOT 1</t>
  </si>
  <si>
    <t>FOURNITURE GAZ MARCHE DAE</t>
  </si>
  <si>
    <t>LOT 2 -COLLECTE,TRI,TRANSPORT,TRAITEMENT DECHETS BIOLOGIQUES</t>
  </si>
  <si>
    <t>LOT 1 -COLLECTE, TRI, TRANSPORT TRAITEMENT DECHETS CHIMIQUES</t>
  </si>
  <si>
    <t>ÉLECTRICITÉ CFO/CFA TRAVAUX RESTRUCTURATION SANTE</t>
  </si>
  <si>
    <t>FOURNITURE ELECTRICITE (ACCORD-CADRE DAE)</t>
  </si>
  <si>
    <t>LOT 9-COURANTS FORTS - COURANTS FAIBLES - GTB -BRB</t>
  </si>
  <si>
    <t>LOT 3 : METTALLERIE ET SERRURERIE</t>
  </si>
  <si>
    <t>NETTOYAGE LOCAUX CAMPUS INSPE DE SAINT DENIS</t>
  </si>
  <si>
    <t>106994,42</t>
  </si>
  <si>
    <t>VOIE POMPIERS CONSTRUCTION LOCATION BATIMENTS MODULAIRES</t>
  </si>
  <si>
    <t>20580825,37</t>
  </si>
  <si>
    <t>LOT 1 - TRAVAUX DE VITRERIE</t>
  </si>
  <si>
    <t>DIAGNOSTICS TECHNIQUES</t>
  </si>
  <si>
    <t>COORDINATION SPS LOT 2</t>
  </si>
  <si>
    <t>MISSIONS CONTROLE TECHNIQUE LOT 1</t>
  </si>
  <si>
    <t>FOURNITURE CARBURANT DAE</t>
  </si>
  <si>
    <t>GESTION,ENTRETIEN,RÉPARATION FLOTTES VÉHICULES PTAC INF 3,5</t>
  </si>
  <si>
    <t>LOCATION DE SALLE</t>
  </si>
  <si>
    <t>FOURNITURE DENREES ALIMENTAIRES INSPE</t>
  </si>
  <si>
    <t>FOURNITURE D'ELECTRICITE</t>
  </si>
  <si>
    <t>https://upecnumerique.sharepoint.com/:f:/r/sites/DAF-PRB/documents_contractuels/2.March%C3%A9s%20acc%C3%A8s%20LIMITE/7.Travaux%20-%20maitrise%20d%27%C5%93uvre%20-coordination/2021PFTVXIMONB?csf=1&amp;web=1&amp;e=kjRS7f</t>
  </si>
  <si>
    <t>https://upecnumerique.sharepoint.com/:f:/r/sites/DAF-PRB/documents_contractuels/2.March%C3%A9s%20acc%C3%A8s%20LIMITE/5.Informatiques-bureatiques/2022PFMCEPHTBT?csf=1&amp;web=1&amp;e=iqe4lC</t>
  </si>
  <si>
    <t xml:space="preserve">https://upecnumerique.sharepoint.com/:f:/r/sites/DAF-PRB/documents_contractuels/2.March%C3%A9s%20acc%C3%A8s%20LIMITE/7.Travaux%20-%20maitrise%20d%27%C5%93uvre%20-coordination/2022PAREMPLSSI?csf=1&amp;web=1&amp;e=OyQEz7 </t>
  </si>
  <si>
    <t xml:space="preserve">https://upecnumerique.sharepoint.com/:f:/r/sites/DAF-PRB/documents_contractuels/2.March%C3%A9s%20acc%C3%A8s%20LIMITE/7.Travaux%20-%20maitrise%20d%27%C5%93uvre%20-coordination/2019PFMCECURAG?csf=1&amp;web=1&amp;e=7exDPa </t>
  </si>
  <si>
    <t xml:space="preserve">https://upecnumerique.sharepoint.com/:f:/r/sites/DAF-PRB/documents_contractuels/2.March%C3%A9s%20acc%C3%A8s%20LIMITE/6.Services%20-Maintenance/2023PFNTCAMPUS?csf=1&amp;web=1&amp;e=3iKGxw </t>
  </si>
  <si>
    <t>https://upecnumerique.sharepoint.com/:f:/r/sites/DAF-PRB/documents_contractuels/2.March%C3%A9s%20acc%C3%A8s%20LIMITE/1.Achats%20mutualis%C3%A9s/2023DAEASCENSE?csf=1&amp;web=1&amp;e=3E6OBF</t>
  </si>
  <si>
    <t>https://upecnumerique.sharepoint.com/:f:/r/sites/DAF-PRB/documents_contractuels/2.March%C3%A9s%20acc%C3%A8s%20LIMITE/7.Travaux%20-%20maitrise%20d%27%C5%93uvre%20-coordination/2023PATVXPASSE?csf=1&amp;web=1&amp;e=x4Lcww</t>
  </si>
  <si>
    <t xml:space="preserve">https://upecnumerique.sharepoint.com/:f:/r/sites/DAF-PRB/documents_contractuels/2.March%C3%A9s%20acc%C3%A8s%20LIMITE/6.Services%20-Maintenance/2024PNPCORMSE?csf=1&amp;web=1&amp;e=eEYrtz </t>
  </si>
  <si>
    <t>https://upecnumerique.sharepoint.com/:f:/s/DAF-PRB/IgDFJsHM7K7TQqEeP_ki2G8tAcow7PgLeQRXHvlIBNlDLF4?e=jimHza</t>
  </si>
  <si>
    <t xml:space="preserve">https://upecnumerique.sharepoint.com/:f:/r/sites/DAF-PRB/documents_contractuels/1.March%C3%A9s%20ouverts%20%C3%A0%20TOUS/6.Services-Maintenance/2024PACEPOBARR?csf=1&amp;web=1&amp;e=rXEnUf </t>
  </si>
  <si>
    <t xml:space="preserve">https://upecnumerique.sharepoint.com/:f:/s/DAF-PRB/IgBm6RYgXezYTKcgT5EmCsqkAbnaygxrzZg2Ad1tArHFR04?e=BFh228 </t>
  </si>
  <si>
    <t>https://upecnumerique.sharepoint.com/:f:/s/DAF-PRB/IgBm6RYgXezYTKcgT5EmCsqkAbnaygxrzZg2Ad1tArHFR04?e=BFh229</t>
  </si>
  <si>
    <t>https://upecnumerique.sharepoint.com/:f:/s/DAF-PRB/IgBm6RYgXezYTKcgT5EmCsqkAbnaygxrzZg2Ad1tArHFR04?e=BFh230</t>
  </si>
  <si>
    <t>4600004377</t>
  </si>
  <si>
    <t>https://upecnumerique.sharepoint.com/:f:/r/sites/DAF-PRB/documents_contractuels/1.March%C3%A9s%20ouverts%20%C3%A0%20TOUS/7.Travaux-Maitrise%20d%27%C5%93uvre-%20Coordination/2022PFFOURQUIN?csf=1&amp;web=1&amp;e=Buamhr</t>
  </si>
  <si>
    <t xml:space="preserve">https://upecnumerique.sharepoint.com/:f:/r/sites/DAF-PRB/documents_contractuels/2.March%C3%A9s%20acc%C3%A8s%20LIMITE/1.Achats%20mutualis%C3%A9s/2023CONVENABES?csf=1&amp;web=1&amp;e=YGdLjr </t>
  </si>
  <si>
    <t>https://upecnumerique.sharepoint.com/:f:/r/sites/DAF-PRB/documents_contractuels/2.March%C3%A9s%20acc%C3%A8s%20LIMITE/4.Fonctionnement%20courant/2019PFASSUAUTO?csf=1&amp;web=1&amp;e=0ZRVtc</t>
  </si>
  <si>
    <t>https://upecnumerique.sharepoint.com/:f:/r/sites/DAF-PRB/documents_contractuels/2.March%C3%A9s%20acc%C3%A8s%20LIMITE/4.Fonctionnement%20courant/2022PFVOTELECT?csf=1&amp;web=1&amp;e=m8dTgb</t>
  </si>
  <si>
    <t xml:space="preserve">https://upecnumerique.sharepoint.com/:f:/r/sites/DAF-PRB/documents_contractuels/2.March%C3%A9s%20acc%C3%A8s%20LIMITE/2.Prestations%20d%27accompagnement-Conseil/2022PAMNERASME?csf=1&amp;web=1&amp;e=cU5dNz </t>
  </si>
  <si>
    <t xml:space="preserve">https://upecnumerique.sharepoint.com/:f:/r/sites/DAF-PRB/documents_contractuels/2.March%C3%A9s%20acc%C3%A8s%20LIMITE/9.Instruments%20scientifiques/2023PNACHATDVS?csf=1&amp;web=1&amp;e=S0eu8T </t>
  </si>
  <si>
    <t xml:space="preserve">https://upecnumerique.sharepoint.com/:f:/r/sites/DAF-PRB/documents_contractuels/2.March%C3%A9s%20acc%C3%A8s%20LIMITE/9.Instruments%20scientifiques/2022PNMAINQTOF?csf=1&amp;web=1&amp;e=Emt0Q4 </t>
  </si>
  <si>
    <t>https://upecnumerique.sharepoint.com/:f:/r/sites/DAF-PRB/documents_contractuels/2.March%C3%A9s%20acc%C3%A8s%20LIMITE/7.Travaux%20-%20maitrise%20d%27%C5%93uvre%20-coordination/2020PAMCEONDUL?csf=1&amp;web=1&amp;e=cfqHkt</t>
  </si>
  <si>
    <t xml:space="preserve">https://upecnumerique.sharepoint.com/:f:/r/sites/DAF-PRB/documents_contractuels/2.March%C3%A9s%20acc%C3%A8s%20LIMITE/7.Travaux%20-%20maitrise%20d%27%C5%93uvre%20-coordination/2020PAMCEONDUL?csf=1&amp;web=1&amp;e=cfqHkt </t>
  </si>
  <si>
    <t xml:space="preserve">https://upecnumerique.sharepoint.com/:f:/r/sites/DAF-PRB/documents_contractuels/1.March%C3%A9s%20ouverts%20%C3%A0%20TOUS/4.Fonctionnement%20Courant/2023MSMISSIONS?csf=1&amp;web=1&amp;e=TzlOSS </t>
  </si>
  <si>
    <t xml:space="preserve">https://upecnumerique.sharepoint.com/:f:/r/sites/DAF-PRB/documents_contractuels/2.March%C3%A9s%20acc%C3%A8s%20LIMITE/5.Informatiques-bureatiques/2022PFTELECOMM?csf=1&amp;web=1&amp;e=IUEsy3 </t>
  </si>
  <si>
    <t xml:space="preserve">https://upecnumerique.sharepoint.com/:f:/r/sites/DAF-PRB/documents_contractuels/2.March%C3%A9s%20acc%C3%A8s%20LIMITE/5.Informatiques-bureatiques/2022PFTELECOMM?csf=1&amp;web=1&amp;e=IUEsy7 </t>
  </si>
  <si>
    <t xml:space="preserve">https://upecnumerique.sharepoint.com/:f:/s/DAF-PRB/IgBLOXlKr-IlQ5kD5xDCR6dpAV9LopQIxnLBiR1YYy5hrpc?e=odae0f </t>
  </si>
  <si>
    <t xml:space="preserve">https://upecnumerique.sharepoint.com/:f:/r/sites/DAF-PRB/documents_contractuels/2.March%C3%A9s%20acc%C3%A8s%20LIMITE/1.Achats%20mutualis%C3%A9s/2023ACHATISAMU-%20Accord-cadre%20AMUE-CNRS-voir%20PAP?csf=1&amp;web=1&amp;e=YMD7EI  </t>
  </si>
  <si>
    <t xml:space="preserve">https://upecnumerique.sharepoint.com/:f:/s/DAF-PRB/IgAF5lcsV_WPRK4Nh9Lb4kutAZj-Hn3_jbwzAL6a_JDNXv8?e=QR2cxd </t>
  </si>
  <si>
    <t xml:space="preserve">https://upecnumerique.sharepoint.com/:f:/s/DAF-PRB/IgDiVmgdxeOjSaQt_DUByBC2AcLfwfdJdJFyCldvx2fm5Qg?e=ybIdKT </t>
  </si>
  <si>
    <t xml:space="preserve">https://upecnumerique.sharepoint.com/:f:/s/DAF-PRB/IgCmYqwK8Z2RQI09VIbIgpdZASXplbrEPaJiy--7NsW6_Hs?e=tKbLKI </t>
  </si>
  <si>
    <t xml:space="preserve">https://upecnumerique.sharepoint.com/:f:/s/DAF-PRB/IgBzvD_YblKYQ76S4AHJvXZnAYwX-19VjM1AQ1hDP_K_9QE?e=UcqZmg </t>
  </si>
  <si>
    <t xml:space="preserve">https://upecnumerique.sharepoint.com/:f:/s/DAF-PRB/IgC8PeyD3fvASKs736rpj_M1Acsbo1U_fZQxbKb9dyMjTk4?e=UFNClz </t>
  </si>
  <si>
    <t xml:space="preserve">https://upecnumerique.sharepoint.com/:f:/s/DAF-PRB/IgDB8LOX07AtSr18CfmeKIboAdnN95i9ygX6PRcCYeva2lE?e=lWI9El </t>
  </si>
  <si>
    <t xml:space="preserve">https://upecnumerique.sharepoint.com/:f:/s/DAF-PRB/IgAndZ1OVHn1Qam9au3kYwrsASKJCslZzsf0bWx0bu3TGP0?e=s9AjpT </t>
  </si>
  <si>
    <t xml:space="preserve">https://upecnumerique.sharepoint.com/:f:/s/DAF-PRB/IgCZifpbiCUVSohinYRUrY1SATHJ_C7xchsn4S7yNtc0AYk?e=77Z6Kx </t>
  </si>
  <si>
    <t xml:space="preserve">https://upecnumerique.sharepoint.com/:f:/s/DAF-PRB/IgCV2eun5lPTRrfeGEk-2DtNAZilrmqLCeSQ2ftt-aOnDws?e=OSfrVx </t>
  </si>
  <si>
    <t>https://upecnumerique.sharepoint.com/:f:/r/sites/DAF-PRB/documents_contractuels/2.March%C3%A9s%20acc%C3%A8s%20LIMITE/4.Fonctionnement%20courant/2020MSCARBURAN?csf=1&amp;web=1&amp;e=mE7giB</t>
  </si>
  <si>
    <t>https://upecnumerique.sharepoint.com/:f:/r/sites/DAF-PRB/documents_contractuels/2.March%C3%A9s%20acc%C3%A8s%20LIMITE/2.Prestations%20d%27accompagnement-Conseil/2023MSCERTIFAC?csf=1&amp;web=1&amp;e=z9RdDv</t>
  </si>
  <si>
    <t>https://upecnumerique.sharepoint.com/:f:/r/sites/DAF-PRB/documents_contractuels/2.March%C3%A9s%20acc%C3%A8s%20LIMITE/6.Services%20-Maintenance/2024PFMCECPRCH?csf=1&amp;web=1&amp;e=9ShBan</t>
  </si>
  <si>
    <t>https://upecnumerique.sharepoint.com/:f:/r/sites/DAF-PRB/documents_contractuels/2.March%C3%A9s%20acc%C3%A8s%20LIMITE/9.Instruments%20scientifiques/2024PNKITDOSAG?csf=1&amp;web=1&amp;e=lzfnTc</t>
  </si>
  <si>
    <t>https://upecnumerique.sharepoint.com/:f:/r/sites/DAF-PRB/documents_contractuels/2.March%C3%A9s%20acc%C3%A8s%20LIMITE/6.Services%20-Maintenance/2024PNPCORMSE?csf=1&amp;web=1&amp;e=eEYrtz</t>
  </si>
  <si>
    <t>https://upecnumerique.sharepoint.com/:f:/r/sites/DAF-PRB/documents_contractuels/2.March%C3%A9s%20acc%C3%A8s%20LIMITE/4.Fonctionnement%20courant/2021PANUISIBLE?csf=1&amp;web=1&amp;e=T3GQHS</t>
  </si>
  <si>
    <t>https://upecnumerique.sharepoint.com/:f:/r/sites/DAF-PRB/documents_contractuels/2.March%C3%A9s%20acc%C3%A8s%20LIMITE/4.Fonctionnement%20courant/2023PFNUISIBLE?csf=1&amp;web=1&amp;e=PeyfZZ</t>
  </si>
  <si>
    <t>https://upecnumerique.sharepoint.com/:f:/r/sites/DAF-PRB/documents_contractuels/2.March%C3%A9s%20acc%C3%A8s%20LIMITE/9.Instruments%20scientifiques/2023PNACHATDVS?csf=1&amp;web=1&amp;e=S0eu8T</t>
  </si>
  <si>
    <t>https://upecnumerique.sharepoint.com/:f:/r/sites/DAF-PRB/documents_contractuels/2.March%C3%A9s%20acc%C3%A8s%20LIMITE/6.Services%20-Maintenance/2023PFNTCAMPUS?csf=1&amp;web=1&amp;e=3iKGxw</t>
  </si>
  <si>
    <t>https://upecnumerique.sharepoint.com/:f:/r/sites/DAF-PRB/documents_contractuels/2.March%C3%A9s%20acc%C3%A8s%20LIMITE/6.Services%20-Maintenance/2024PAINTERAIE?csf=1&amp;web=1&amp;e=NNt9vF</t>
  </si>
  <si>
    <t>https://upecnumerique.sharepoint.com/:f:/r/sites/DAF-PRB/documents_contractuels/2.March%C3%A9s%20acc%C3%A8s%20LIMITE/7.Travaux%20-%20maitrise%20d%27%C5%93uvre%20-coordination/2023PADIAGMSET?csf=1&amp;web=1&amp;e=QS8hzt</t>
  </si>
  <si>
    <t>https://upecnumerique.sharepoint.com/:f:/r/sites/DAF-PRB/documents_contractuels/2.March%C3%A9s%20acc%C3%A8s%20LIMITE/2.Prestations%20d%27accompagnement-Conseil/20213PAECONUCMQ?csf=1&amp;web=1&amp;e=zvmm1g</t>
  </si>
  <si>
    <t>https://upecnumerique.sharepoint.com/:f:/r/sites/DAF-PRB/documents_contractuels/2.March%C3%A9s%20acc%C3%A8s%20LIMITE/5.Informatiques-bureatiques/2023PFAUTOCOMM?csf=1&amp;web=1&amp;e=ijt8LI</t>
  </si>
  <si>
    <t>https://upecnumerique.sharepoint.com/:f:/r/sites/DAF-PRB/documents_contractuels/2.March%C3%A9s%20acc%C3%A8s%20LIMITE/4.Fonctionnement%20courant/2024PFESPVERTS?csf=1&amp;web=1&amp;e=g9UiqK</t>
  </si>
  <si>
    <t>https://upecnumerique.sharepoint.com/:f:/r/sites/DAF-PRB/documents_contractuels/2.March%C3%A9s%20acc%C3%A8s%20LIMITE/3.%20Traiteur%20%26%20alimentaire/2024PFFDENREES?csf=1&amp;web=1&amp;e=iUDteS</t>
  </si>
  <si>
    <t>https://upecnumerique.sharepoint.com/:f:/r/sites/DAF-PRB/documents_contractuels/2.March%C3%A9s%20acc%C3%A8s%20LIMITE/6.Services%20-Maintenance/2024PFMCECPRCH?csf=1&amp;web=1&amp;e=XVL4r5</t>
  </si>
  <si>
    <t>https://upecnumerique.sharepoint.com/:f:/r/sites/DAF-PRB/documents_contractuels/2.March%C3%A9s%20acc%C3%A8s%20LIMITE/4.Fonctionnement%20courant/March%C3%A9%20AMUE?csf=1&amp;web=1&amp;e=gWaFBm</t>
  </si>
  <si>
    <t>https://upecnumerique.sharepoint.com/:f:/r/sites/DAF-PRB/documents_contractuels/2.March%C3%A9s%20acc%C3%A8s%20LIMITE/4.Fonctionnement%20courant/2024PFASSUUPEC?csf=1&amp;web=1&amp;e=oUMnS2</t>
  </si>
  <si>
    <t>https://upecnumerique.sharepoint.com/:f:/r/sites/DAF-PRB/documents_contractuels/2.March%C3%A9s%20acc%C3%A8s%20LIMITE/9.Instruments%20scientifiques/2024PASPECTRPE?csf=1&amp;web=1&amp;e=U16zyg</t>
  </si>
  <si>
    <t>https://upecnumerique.sharepoint.com/:f:/r/sites/DAF-PRB/documents_contractuels/1.March%C3%A9s%20ouverts%20%C3%A0%20TOUS/4.Fonctionnement%20Courant/2023MSMISSIONS?csf=1&amp;web=1&amp;e=TzlOSS</t>
  </si>
  <si>
    <t>https://upecnumerique.sharepoint.com/:f:/r/sites/DAF-PRB/documents_contractuels/2.March%C3%A9s%20acc%C3%A8s%20LIMITE/2.Prestations%20d%27accompagnement-Conseil/2022PAMNERASME?csf=1&amp;web=1&amp;e=cU5dNz</t>
  </si>
  <si>
    <t>https://upecnumerique.sharepoint.com/:f:/r/sites/DAF-PRB/documents_contractuels/2.March%C3%A9s%20acc%C3%A8s%20LIMITE/4.Fonctionnement%20courant/2023MSMISSIONS?csf=1&amp;web=1&amp;e=BstNIj</t>
  </si>
  <si>
    <t>https://upecnumerique.sharepoint.com/:f:/r/sites/DAF-PRB/documents_contractuels/2.March%C3%A9s%20acc%C3%A8s%20LIMITE/2.Prestations%20d%27accompagnement-Conseil/2022PAORGSANTE?csf=1&amp;web=1&amp;e=3m35i4</t>
  </si>
  <si>
    <t>https://upecnumerique.sharepoint.com/:f:/r/sites/DAF-PRB/documents_contractuels/2.March%C3%A9s%20acc%C3%A8s%20LIMITE/6.Services%20-Maintenance/2023PAFORMATIO?csf=1&amp;web=1&amp;e=e7r7yz</t>
  </si>
  <si>
    <t>https://upecnumerique.sharepoint.com/:f:/r/sites/DAF-PRB/documents_contractuels/2.March%C3%A9s%20acc%C3%A8s%20LIMITE/6.Services%20-Maintenance/2025PFMCESYSSI?csf=1&amp;web=1&amp;e=DP0c9o</t>
  </si>
  <si>
    <t>https://upecnumerique.sharepoint.com/:f:/r/sites/DAF-PRB/documents_contractuels/2.March%C3%A9s%20acc%C3%A8s%20LIMITE/5.Informatiques-bureatiques/2022PFTELECOMM?csf=1&amp;web=1&amp;e=IUEsy2</t>
  </si>
  <si>
    <t>https://upecnumerique.sharepoint.com/:f:/r/sites/DAF-PRB/documents_contractuels/2.March%C3%A9s%20acc%C3%A8s%20LIMITE/5.Informatiques-bureatiques/2022PFTELECOMM?csf=1&amp;web=1&amp;e=IUEsy3</t>
  </si>
  <si>
    <t>https://upecnumerique.sharepoint.com/:f:/r/sites/DAF-PRB/documents_contractuels/2.March%C3%A9s%20acc%C3%A8s%20LIMITE/5.Informatiques-bureatiques/2022PFTELECOMM?csf=1&amp;web=1&amp;e=IUEsy4</t>
  </si>
  <si>
    <t>https://upecnumerique.sharepoint.com/:f:/r/sites/DAF-PRB/documents_contractuels/2.March%C3%A9s%20acc%C3%A8s%20LIMITE/5.Informatiques-bureatiques/2022PFTELECOMM?csf=1&amp;web=1&amp;e=IUEsy6</t>
  </si>
  <si>
    <t>https://upecnumerique.sharepoint.com/:f:/r/sites/DAF-PRB/documents_contractuels/2.March%C3%A9s%20acc%C3%A8s%20LIMITE/9.Instruments%20scientifiques/2022PNMAINQTOF?csf=1&amp;web=1&amp;e=Emt0Q4</t>
  </si>
  <si>
    <t>https://upecnumerique.sharepoint.com/:f:/r/sites/DAF-PRB/documents_contractuels/2.March%C3%A9s%20acc%C3%A8s%20LIMITE/9.Instruments%20scientifiques/2023PFCPERSPEC?csf=1&amp;web=1&amp;e=gqLb4W</t>
  </si>
  <si>
    <t>https://upecnumerique.sharepoint.com/:f:/r/sites/DAF-PRB/documents_contractuels/2.March%C3%A9s%20acc%C3%A8s%20LIMITE/7.Travaux%20-%20maitrise%20d%27%C5%93uvre%20-coordination/2023PACOORDSSI?csf=1&amp;web=1&amp;e=ncr4HM</t>
  </si>
  <si>
    <t>https://upecnumerique.sharepoint.com/:f:/r/sites/DAF-PRB/documents_contractuels/2.March%C3%A9s%20acc%C3%A8s%20LIMITE/1.Achats%20mutualis%C3%A9s/2023CONVENABES?csf=1&amp;web=1&amp;e=YGdLjr</t>
  </si>
  <si>
    <t>https://upecnumerique.sharepoint.com/:f:/r/sites/DAF-PRB/documents_contractuels/2.March%C3%A9s%20acc%C3%A8s%20LIMITE/1.Achats%20mutualis%C3%A9s/2023ACHATISAMU-%20Accord-cadre%20AMUE-CNRS-voir%20PAP?csf=1&amp;web=1&amp;e=YMD7EI</t>
  </si>
  <si>
    <t>https://upecnumerique.sharepoint.com/:f:/r/sites/DAF-PRB/documents_contractuels/2.March%C3%A9s%20acc%C3%A8s%20LIMITE/6.Services%20-Maintenance/2024PAMOOCSANT?csf=1&amp;web=1&amp;e=9bGgD4</t>
  </si>
  <si>
    <t>https://upecnumerique.sharepoint.com/:f:/r/sites/DAF-PRB/documents_contractuels/2.March%C3%A9s%20acc%C3%A8s%20LIMITE/9.Instruments%20scientifiques/2024PNSIMNEONA?csf=1&amp;web=1&amp;e=BmfKLr</t>
  </si>
  <si>
    <t>TOSHIBA ILE DE FRANCE</t>
  </si>
  <si>
    <t>SHARP BUSINESS SYSTEMS FRANCE</t>
  </si>
  <si>
    <t>CROUS</t>
  </si>
  <si>
    <t>LE BON BOCAL</t>
  </si>
  <si>
    <t>SERVICES RESIDENCES CLUB NEUILLY</t>
  </si>
  <si>
    <t>TNAM SAS</t>
  </si>
  <si>
    <t>MABEMA RECEPTIONS</t>
  </si>
  <si>
    <t>OVOL FRANCE</t>
  </si>
  <si>
    <t>CHATEAU D'EAU</t>
  </si>
  <si>
    <t>SOCIETE DES PETROLES SHELL</t>
  </si>
  <si>
    <t>POMONA EPISAVEURS</t>
  </si>
  <si>
    <t>GUILLOT JOUANI</t>
  </si>
  <si>
    <t>SYSCO FRANCE SAS</t>
  </si>
  <si>
    <t>POMONA PASSION FROID</t>
  </si>
  <si>
    <t>SPEIR</t>
  </si>
  <si>
    <t>UGAP</t>
  </si>
  <si>
    <t>SARL SEDECO</t>
  </si>
  <si>
    <t>LYRECO</t>
  </si>
  <si>
    <t>FIDUCIAL BUREAUTIQUE</t>
  </si>
  <si>
    <t>ENTREPRISE ADAPTEE</t>
  </si>
  <si>
    <t>PRODISER</t>
  </si>
  <si>
    <t>ALD TEMSYS</t>
  </si>
  <si>
    <t>KYOCERA DOCUMENT SOLUTIONS FRANCE</t>
  </si>
  <si>
    <t>POMONA TERREAZUR IDF WISSOUS</t>
  </si>
  <si>
    <t>FLEET PRO</t>
  </si>
  <si>
    <t>GUILLEMARD TRAITEUR – SARL SEILLER</t>
  </si>
  <si>
    <t>LE GARDEN SARL</t>
  </si>
  <si>
    <t>SARL SOUBISE</t>
  </si>
  <si>
    <t>FOUSSIER</t>
  </si>
  <si>
    <t>KONE ASCENSEURS</t>
  </si>
  <si>
    <t>SUEZ RR IWS SOLUTION GENNEVILLIERS</t>
  </si>
  <si>
    <t>PROSERVE DASRI</t>
  </si>
  <si>
    <t>FORCE 12 SARL</t>
  </si>
  <si>
    <t>DERICHEBOURG PROPRETE</t>
  </si>
  <si>
    <t>AUDACIEUSE SA SCOP</t>
  </si>
  <si>
    <t>A PAGE MICLAUD SAS</t>
  </si>
  <si>
    <t>CLIMASCIENCE</t>
  </si>
  <si>
    <t>DERICHEBOURG ENERGIE</t>
  </si>
  <si>
    <t>ENGIE ENERGIE SERVICES</t>
  </si>
  <si>
    <t>UTB</t>
  </si>
  <si>
    <t>COBAT</t>
  </si>
  <si>
    <t>ID VERDE</t>
  </si>
  <si>
    <t>SAS BRIENNE JARDIN</t>
  </si>
  <si>
    <t>SOCOTEC CONTRUCTION</t>
  </si>
  <si>
    <t>BUREAU VERITAS CONSTRUCTION</t>
  </si>
  <si>
    <t>DEKRA INSPECTION</t>
  </si>
  <si>
    <t>DEGOUY COORDINATION SPS</t>
  </si>
  <si>
    <t>ETUDES ET SYNERGIES</t>
  </si>
  <si>
    <t>EFFICIO</t>
  </si>
  <si>
    <t>DIAGMANIA</t>
  </si>
  <si>
    <t>ARC SOCOBAT EXPERTISES</t>
  </si>
  <si>
    <t>SAS SOCOTEC DIAGNOSTIC</t>
  </si>
  <si>
    <t>EKWATEUR</t>
  </si>
  <si>
    <t>QUALICONSULT EXPLOITATION</t>
  </si>
  <si>
    <t>APAVE PARISIENNE SAS</t>
  </si>
  <si>
    <t>BUREAU VERITAS ROMAINVILLE</t>
  </si>
  <si>
    <t>SARP OSIS IDF</t>
  </si>
  <si>
    <t>ERIS</t>
  </si>
  <si>
    <t>DESAUTEL</t>
  </si>
  <si>
    <t>ENGIE</t>
  </si>
  <si>
    <t>AMBTP</t>
  </si>
  <si>
    <t>SMAI</t>
  </si>
  <si>
    <t>ABPSI</t>
  </si>
  <si>
    <t>ENTREPRISE CRIVELLI</t>
  </si>
  <si>
    <t>LES PEINTURES PARISIENNES</t>
  </si>
  <si>
    <t>PEINTISOL</t>
  </si>
  <si>
    <t>PPS</t>
  </si>
  <si>
    <t>LES ATELIERS DE REIMS</t>
  </si>
  <si>
    <t>L'ART ET LE BOIS</t>
  </si>
  <si>
    <t>COLAS FRANCE</t>
  </si>
  <si>
    <t>VTMTP VIABILITE TERRASSEMENT</t>
  </si>
  <si>
    <t>ACTIV TP</t>
  </si>
  <si>
    <t>OLVA</t>
  </si>
  <si>
    <t>ENTREPRISE GENERALE MONTI</t>
  </si>
  <si>
    <t>WIG FRANCE</t>
  </si>
  <si>
    <t>HP SERVICES</t>
  </si>
  <si>
    <t>DELL SAS</t>
  </si>
  <si>
    <t>SAVIEX INDUSTRIES</t>
  </si>
  <si>
    <t>EDF ENTREPRISE</t>
  </si>
  <si>
    <t>VULCAIN</t>
  </si>
  <si>
    <t>ENGIE ENERGIE SERVICES ENGIE SOL.</t>
  </si>
  <si>
    <t>COUGNAUD</t>
  </si>
  <si>
    <t>SEQUOIA PROPRETE ET MULTISERVICES</t>
  </si>
  <si>
    <t>ENTREPRISE GUY CHALLANCIN</t>
  </si>
  <si>
    <t>SAMSIC 1</t>
  </si>
  <si>
    <t>SOCIETE COREAL</t>
  </si>
  <si>
    <t>SCHNEIDER ET CIE</t>
  </si>
  <si>
    <t>EPE</t>
  </si>
  <si>
    <t>AURION ET CIE</t>
  </si>
  <si>
    <t>LA LOUISIANE</t>
  </si>
  <si>
    <t>VIDEO SYNERGIE</t>
  </si>
  <si>
    <t>CIG CURAGE INDUSTRIEL GONESSE</t>
  </si>
  <si>
    <t>AU FORUM DU BATIMENT</t>
  </si>
  <si>
    <t>DECOSPHERE</t>
  </si>
  <si>
    <t>REXEL FRANCE</t>
  </si>
  <si>
    <t>ETS GEORGES VILATTE</t>
  </si>
  <si>
    <t>EKWATEUR PRO</t>
  </si>
  <si>
    <t>RAID</t>
  </si>
  <si>
    <t>PI INSTALL</t>
  </si>
  <si>
    <t>AIREOL</t>
  </si>
  <si>
    <t>GTIE INFI</t>
  </si>
  <si>
    <t>APOLONIA BIOSERVICES</t>
  </si>
  <si>
    <t>HIBS MULTISERVICES</t>
  </si>
  <si>
    <t>GROUPE FLI</t>
  </si>
  <si>
    <t>OTIS</t>
  </si>
  <si>
    <t>OTEIS</t>
  </si>
  <si>
    <t>SOCOTEC SMART SOLUTIONS</t>
  </si>
  <si>
    <t>LBC SAS</t>
  </si>
  <si>
    <t>DUPLEX ARCHITECTES</t>
  </si>
  <si>
    <t>EGIS CONSEIL</t>
  </si>
  <si>
    <t>ASSISTANCE CONSEIL INGENIERIE</t>
  </si>
  <si>
    <t>BTP CONSULTANTS</t>
  </si>
  <si>
    <t>ELIOR SERVICES FM</t>
  </si>
  <si>
    <t>IRIAN TECHNOLOGIES</t>
  </si>
  <si>
    <t>SOCOTEC CONSTRUCTION</t>
  </si>
  <si>
    <t>BUREAU VERITAS CONSTRUCTION - COURB</t>
  </si>
  <si>
    <t>BALAS</t>
  </si>
  <si>
    <t>TERRAZZA</t>
  </si>
  <si>
    <t>PORTIS</t>
  </si>
  <si>
    <t>IPSI SECURITE INCENDIE</t>
  </si>
  <si>
    <t>SAPIAN</t>
  </si>
  <si>
    <t>LIFE INGENIERIE</t>
  </si>
  <si>
    <t>TOTALENERGIES ELECTRICITE ET GAZ FR</t>
  </si>
  <si>
    <t>SAS GAZ DE BORDEAUX</t>
  </si>
  <si>
    <t>DERICHEBOURG ESPACES VERTS</t>
  </si>
  <si>
    <t>VALTEC</t>
  </si>
  <si>
    <t>MOBIDECOR</t>
  </si>
  <si>
    <t>ALPHA SERVICES</t>
  </si>
  <si>
    <t>GENCO SAS</t>
  </si>
  <si>
    <t>TINEL</t>
  </si>
  <si>
    <t>CRM</t>
  </si>
  <si>
    <t>INNOVIVE LLC</t>
  </si>
  <si>
    <t>MILABS BV</t>
  </si>
  <si>
    <t>JANVIER LABS</t>
  </si>
  <si>
    <t>SAS SAFE</t>
  </si>
  <si>
    <t>GENICORE SP</t>
  </si>
  <si>
    <t>ASSYSTEM ENGINEERING AND OPERATION</t>
  </si>
  <si>
    <t>IMMERSION</t>
  </si>
  <si>
    <t>INETUM</t>
  </si>
  <si>
    <t>OROBOROS INSTRUMENTS</t>
  </si>
  <si>
    <t>BECTON DICKINSON FRANCE SAS</t>
  </si>
  <si>
    <t>MALVERN PANALYTICAL SAS</t>
  </si>
  <si>
    <t>MESO SCALE DISCOVERY MSD</t>
  </si>
  <si>
    <t>GENICADO OUEST (EX RESINEW)</t>
  </si>
  <si>
    <t>EBSCO INFORMATION SERVICES SAS</t>
  </si>
  <si>
    <t>ETS GLOBAL</t>
  </si>
  <si>
    <t>ECOSPHERE</t>
  </si>
  <si>
    <t>AGENCE FULLCONTENT</t>
  </si>
  <si>
    <t>AGENCE BIBLIOGRAPHIQUE</t>
  </si>
  <si>
    <t>ELSEVIER BV</t>
  </si>
  <si>
    <t>UNIVERSITE CLAUDE BERNARD LYON 1</t>
  </si>
  <si>
    <t>COMUE UNIVERSITE PARIS EST</t>
  </si>
  <si>
    <t>EDUNIVERSAL (EX MEDIA 15-25)</t>
  </si>
  <si>
    <t>S-COMPOSITION</t>
  </si>
  <si>
    <t>CLARIVATE ANALYTICS</t>
  </si>
  <si>
    <t>SUPAMONKS</t>
  </si>
  <si>
    <t>P2N INVEST</t>
  </si>
  <si>
    <t>BALLARD ET CIE</t>
  </si>
  <si>
    <t>NELL ASSOCIES</t>
  </si>
  <si>
    <t>APPS PANEL</t>
  </si>
  <si>
    <t>DEC INDUSTRIE</t>
  </si>
  <si>
    <t>MYDIGICOMPANY</t>
  </si>
  <si>
    <t>CANEVET ET ASSOCIES</t>
  </si>
  <si>
    <t>TRAVEL PLANET FRANCE</t>
  </si>
  <si>
    <t>ASF ENCAISSEMENT</t>
  </si>
  <si>
    <t>3MUNDI - FCM TRAVEL</t>
  </si>
  <si>
    <t>GROUPE BERTON</t>
  </si>
  <si>
    <t>APRR</t>
  </si>
  <si>
    <t>UBIQUS SAS</t>
  </si>
  <si>
    <t>THERMO ELECTRON SAS</t>
  </si>
  <si>
    <t>MAIF</t>
  </si>
  <si>
    <t>MYLEARN</t>
  </si>
  <si>
    <t>NEOVOTE</t>
  </si>
  <si>
    <t>CONVICTIONSRH SAS</t>
  </si>
  <si>
    <t>DELOITTE ASSOCIES</t>
  </si>
  <si>
    <t>THE CONVERSATION FRANCE</t>
  </si>
  <si>
    <t>BUFFET INGENIERIE</t>
  </si>
  <si>
    <t>SG ETUDES (ENSEIGNE COHDA)</t>
  </si>
  <si>
    <t>EY &amp; ASSOCIES</t>
  </si>
  <si>
    <t>H2 COM</t>
  </si>
  <si>
    <t>LINGUAL CONSULTANCY</t>
  </si>
  <si>
    <t>ARRC</t>
  </si>
  <si>
    <t>ERDYN CONSULTANTS</t>
  </si>
  <si>
    <t>ACE CONSULTANTS</t>
  </si>
  <si>
    <t>GLOBAL EXAM</t>
  </si>
  <si>
    <t>VAN DER WAAL PASCALE</t>
  </si>
  <si>
    <t>PERKINELMER SCIENTIFIC SAS</t>
  </si>
  <si>
    <t>WILLIS TOWERS WATSON FRANCE</t>
  </si>
  <si>
    <t>SOCONER SAS</t>
  </si>
  <si>
    <t>INDDIGO SAS</t>
  </si>
  <si>
    <t>RITME INFORMATIQUE</t>
  </si>
  <si>
    <t>SELP SAS</t>
  </si>
  <si>
    <t>FOLIATEAM</t>
  </si>
  <si>
    <t>SCC FRANCE</t>
  </si>
  <si>
    <t>OMNITECH</t>
  </si>
  <si>
    <t>ACTIMAGE</t>
  </si>
  <si>
    <t>KOSMOS</t>
  </si>
  <si>
    <t>RIMAONE</t>
  </si>
  <si>
    <t>INFHOTEP</t>
  </si>
  <si>
    <t>L ATELIER</t>
  </si>
  <si>
    <t>EX LIBRIS FRANCE</t>
  </si>
  <si>
    <t>RESOLIS - MIND TECHNOLOGIES</t>
  </si>
  <si>
    <t>ALTETIA</t>
  </si>
  <si>
    <t>HELIAQ</t>
  </si>
  <si>
    <t>ESI FRANCE</t>
  </si>
  <si>
    <t>CEGAPE</t>
  </si>
  <si>
    <t>CRAYON FRANCE</t>
  </si>
  <si>
    <t>STARTX</t>
  </si>
  <si>
    <t>UBICAST</t>
  </si>
  <si>
    <t>HP FRANCE SAS</t>
  </si>
  <si>
    <t>ECONOCOM PRODUCTS AND SOLUTIONS</t>
  </si>
  <si>
    <t>OCTALINO SARL</t>
  </si>
  <si>
    <t>ARATICE</t>
  </si>
  <si>
    <t>WOLTERS KLUWER FRANCE</t>
  </si>
  <si>
    <t>BONITASOFT SA</t>
  </si>
  <si>
    <t>BOUYGUES TELECOM SA</t>
  </si>
  <si>
    <t>CELESTE SAS</t>
  </si>
  <si>
    <t>ORANGE BUSINESS SERVICES</t>
  </si>
  <si>
    <t>E ATTESTATIONS COM</t>
  </si>
  <si>
    <t>RESAH RESEAU ACHETEURS HOSPITALIERS</t>
  </si>
  <si>
    <t>MENATEX OBJECTIF BASTILLE</t>
  </si>
  <si>
    <t>MICROSOFT FRANCE</t>
  </si>
  <si>
    <t>EDIFLEX</t>
  </si>
  <si>
    <t>ORANGE CYBERDEFENSE FRANCE</t>
  </si>
  <si>
    <t>ACADEMIC SOFTWARE BV</t>
  </si>
  <si>
    <t>KOESIO CORPORATE IT</t>
  </si>
  <si>
    <t>MYSCIENCEWORK SAS</t>
  </si>
  <si>
    <t>TNP CONSULTANTS</t>
  </si>
  <si>
    <t>CEGID</t>
  </si>
  <si>
    <t>GIP RENATER</t>
  </si>
  <si>
    <t>BIBLIOTHECA</t>
  </si>
  <si>
    <t>UNIVERSITE PARIS 13</t>
  </si>
  <si>
    <t>AMUE</t>
  </si>
  <si>
    <t>JEXPLORE</t>
  </si>
  <si>
    <t>INO-VR</t>
  </si>
  <si>
    <t>CLOUD SOLUTIONS</t>
  </si>
  <si>
    <t>PLUS EDITIONS</t>
  </si>
  <si>
    <t>UPTALE</t>
  </si>
  <si>
    <t>CENTRALE D'ACHAT DU NUMERIQUE</t>
  </si>
  <si>
    <t>EVIDENT EUROPE GMBH</t>
  </si>
  <si>
    <t>AATLANTIDE</t>
  </si>
  <si>
    <t>COMPAGNIE FRANCAISE D'INFORMATIQUE</t>
  </si>
  <si>
    <t>LYDE CONSEIL</t>
  </si>
  <si>
    <t>ANYWARE SERVICES-AMETYS</t>
  </si>
  <si>
    <t>CGI FRANCE</t>
  </si>
  <si>
    <t>HORIZONTAL SOFTWARE</t>
  </si>
  <si>
    <t>FUSIONDIRECTORY SRL</t>
  </si>
  <si>
    <t>THERMO ELECTRON LED SAS</t>
  </si>
  <si>
    <t>ASKCO</t>
  </si>
  <si>
    <t>WATERS</t>
  </si>
  <si>
    <t>AMETEK SAS</t>
  </si>
  <si>
    <t>MILEXIA FRANCE</t>
  </si>
  <si>
    <t>TECAN FRANCE SAS</t>
  </si>
  <si>
    <t>MERCER INSTRUMENTS</t>
  </si>
  <si>
    <t>M BRAUN INERTGAS-SYSTEME GMBH</t>
  </si>
  <si>
    <t>SHIMADZU FRANCE</t>
  </si>
  <si>
    <t>BRUKER BIOSPIN</t>
  </si>
  <si>
    <t>LONZA SALES AG</t>
  </si>
  <si>
    <t>LONZA AG</t>
  </si>
  <si>
    <t>MEDICALEM SAS</t>
  </si>
  <si>
    <t>NEOSIM AG</t>
  </si>
  <si>
    <t>Dyadic International Inc</t>
  </si>
  <si>
    <t>Climascience</t>
  </si>
  <si>
    <t>Contrat à bon de commande</t>
  </si>
  <si>
    <t>Contrat mixte</t>
  </si>
  <si>
    <t>accueil@raid-construction.fr</t>
  </si>
  <si>
    <t>contact@aireol.fr / 01 41 81 09 29</t>
  </si>
  <si>
    <t>serviceclients@portis.fr / florent.capicchioni@portis.fr / 06 03 00 15 12</t>
  </si>
  <si>
    <t>250 rue Saint-Denis 75002 Paris / Tel : 01.77.19.34.48</t>
  </si>
  <si>
    <t>alix@genicado-ouest.com / Tél : 02 4049 98 34</t>
  </si>
  <si>
    <t>Tél : 01 64 54 20 20 | ppf-chy-marchespublics@passionfroid.fr</t>
  </si>
  <si>
    <t>Tél : 04 72 47 95 0 | 01 53 48 32 00</t>
  </si>
  <si>
    <t>Tél : 0806 806 016 | clients@proserve-dasri.com</t>
  </si>
  <si>
    <t>Tél : 0149186731</t>
  </si>
  <si>
    <t>Tél : 01 60 08 84 59</t>
  </si>
  <si>
    <t>Tél : 09 70 35 61 04 | 01 49 45 45 45</t>
  </si>
  <si>
    <t>Tél : 01 56 30 04 81 | ssi@socotecsmartsolutions.fr</t>
  </si>
  <si>
    <t>Tél : 0516570730</t>
  </si>
  <si>
    <t>Tél : 01.39.50.77.98 | info@be-efficio.fr</t>
  </si>
  <si>
    <t>Tél : 01 49 22 66 00</t>
  </si>
  <si>
    <t>Tél : 0183922450 | 01 85 74 74 41</t>
  </si>
  <si>
    <t>Tél : 0160462290</t>
  </si>
  <si>
    <t>vincent.magnaudeix@edf.fr</t>
  </si>
  <si>
    <t>Tél : 0251058585</t>
  </si>
  <si>
    <t>Tél : 01 45 99 38 27</t>
  </si>
  <si>
    <t>Tél : 0157021100</t>
  </si>
  <si>
    <t>Tél : 01 42 83 45 92 | info@sullybatiment.com</t>
  </si>
  <si>
    <t>Tél : 01.44.16.86.00 | patrick.haouat@erdyn.fr</t>
  </si>
  <si>
    <t>Dylan.dupre@totalenergies.fr</t>
  </si>
  <si>
    <t>Tél : 0673753977 | contact@valtec-france.com</t>
  </si>
  <si>
    <t>Tél : 01 85 76 69 71 | bet-mbc@alpha-group.eu</t>
  </si>
  <si>
    <t>Tél : 06 33 74 86 75 | nicolas.perrier@inetum.com</t>
  </si>
  <si>
    <t>Tél : 06 58 52 27 88 | m.ikhou@fg-travaux.com</t>
  </si>
  <si>
    <t>Tél : 0155254990 | pierre@fullcontent.com</t>
  </si>
  <si>
    <t>Tél : 0629970338 | info@mylearn.fr</t>
  </si>
  <si>
    <t>Tél : 01 88 32 37 76</t>
  </si>
  <si>
    <t>Tél : 01 80 27 17 90 | appel.offre@convictionsrh.com</t>
  </si>
  <si>
    <t>Tél : 01 42 46 29 00 | bec@inddigo.com</t>
  </si>
  <si>
    <t>Tél : 0553608449</t>
  </si>
  <si>
    <t>Tél : 0157021250</t>
  </si>
  <si>
    <t>Tél : 06 63 78 12 12 | vincent@metiers360.com</t>
  </si>
  <si>
    <t>paris.tpshr.rao.secteur.public.fr@cgi.com</t>
  </si>
  <si>
    <t>Tél : +32 2 880 97 4 | contact@fusiondirectory.org</t>
  </si>
  <si>
    <t>Tél : 0478357070</t>
  </si>
  <si>
    <t>https://upecnumerique.sharepoint.com/:f:/r/sites/DAF-PRB/documents_contractuels/2.March%C3%A9s%20acc%C3%A8s%20LIMITE/5.Informatiques-bureatiques/2021PFREPROETU?csf=1&amp;web=1</t>
  </si>
  <si>
    <t>https://upecnumerique.sharepoint.com/:f:/r/sites/DAF-PRB/documents_contractuels/2.March%C3%A9s%20acc%C3%A8s%20LIMITE/1.Achats%20mutualis%C3%A9s/2024DAECARBUR1?csf=1&amp;web=1</t>
  </si>
  <si>
    <t>https://upecnumerique.sharepoint.com/:f:/r/sites/DAF-PRB/documents_contractuels/2.March%C3%A9s%20acc%C3%A8s%20LIMITE/7.Travaux%20-%20maitrise%20d'%C5%93uvre%20-coordination/2019PFMCETOITU?csf=1&amp;web=1</t>
  </si>
  <si>
    <t>https://upecnumerique.sharepoint.com/:f:/r/sites/DAF-PRB/documents_contractuels/2.March%C3%A9s%20acc%C3%A8s%20LIMITE/7.Travaux%20-%20maitrise%20d'%C5%93uvre%20-coordination/2019PFMCECURAG?csf=1&amp;web=1</t>
  </si>
  <si>
    <t>https://upecnumerique.sharepoint.com/:f:/r/sites/DAF-PRB/documents_contractuels/2.March%C3%A9s%20acc%C3%A8s%20LIMITE/4.Fonctionnement%20courant/2021MSUGAPGAZ6/Gaz/2021MSUGAPGAZ6?csf=1&amp;web=1</t>
  </si>
  <si>
    <t>https://upecnumerique.sharepoint.com/:f:/r/sites/DAF-PRB/documents_contractuels/2.March%C3%A9s%20acc%C3%A8s%20LIMITE/7.Travaux%20-%20maitrise%20d'%C5%93uvre%20-coordination/2021PFTVXMOSAN?csf=1&amp;web=1</t>
  </si>
  <si>
    <t>https://upecnumerique.sharepoint.com/:f:/r/sites/DAF-PRB/documents_contractuels/2.March%C3%A9s%20acc%C3%A8s%20LIMITE/6.Services%20-Maintenance/2023PFMCEASCEN?csf=1&amp;web=1</t>
  </si>
  <si>
    <t>https://upecnumerique.sharepoint.com/:f:/r/sites/DAF-PRB/documents_contractuels/2.March%C3%A9s%20acc%C3%A8s%20LIMITE/6.Services%20-Maintenance/2023PFGARDUPEC?csf=1&amp;web=1</t>
  </si>
  <si>
    <t>https://upecnumerique.sharepoint.com/:f:/r/sites/DAF-PRB/documents_contractuels/2.March%C3%A9s%20acc%C3%A8s%20LIMITE/6.Services%20-Maintenance/2024PFMCECPRCH/2024PFMCECPRCH?csf=1&amp;web=1</t>
  </si>
  <si>
    <t>https://upecnumerique.sharepoint.com/:f:/r/sites/DAF-PRB/documents_contractuels/2.March%C3%A9s%20acc%C3%A8s%20LIMITE/7.Travaux%20-%20maitrise%20d'%C5%93uvre%20-coordination/2025PFMOECRITI?csf=1&amp;web=1</t>
  </si>
  <si>
    <t>https://upecnumerique.sharepoint.com/:f:/r/sites/DAF-PRB/documents_contractuels/2.March%C3%A9s%20acc%C3%A8s%20LIMITE/4.Fonctionnement%20courant/2024PFESPVERTS?csf=1&amp;web=1</t>
  </si>
  <si>
    <t>https://upecnumerique.sharepoint.com/:f:/r/sites/DAF-PRB/documents_contractuels/2.March%C3%A9s%20acc%C3%A8s%20LIMITE/9.Instruments%20scientifiques/2023PNPORTVENT?csf=1&amp;web=1</t>
  </si>
  <si>
    <t>https://upecnumerique.sharepoint.com/:f:/r/sites/DAF-PRB/documents_contractuels/2.March%C3%A9s%20acc%C3%A8s%20LIMITE/4.Fonctionnement%20courant/Assurance/2024INSERMRON1?csf=1&amp;web=1</t>
  </si>
  <si>
    <t>https://upecnumerique.sharepoint.com/:f:/r/sites/DAF-PRB/documents_contractuels/2.March%C3%A9s%20acc%C3%A8s%20LIMITE/4.Fonctionnement%20courant/Assurance/2024INSERMRON2?csf=1&amp;web=1</t>
  </si>
  <si>
    <t>https://upecnumerique.sharepoint.com/:f:/r/sites/DAF-PRB/documents_contractuels/2.March%C3%A9s%20acc%C3%A8s%20LIMITE/4.Fonctionnement%20courant/Assurance/2024INSERMRON4?csf=1&amp;web=1</t>
  </si>
  <si>
    <t>https://upecnumerique.sharepoint.com/:f:/r/sites/DAF-PRB/documents_contractuels/2.March%C3%A9s%20acc%C3%A8s%20LIMITE/9.Instruments%20scientifiques/2023PNCYTOMVRI?csf=1&amp;web=1</t>
  </si>
  <si>
    <t>https://upecnumerique.sharepoint.com/:f:/r/sites/DAF-PRB/documents_contractuels/2.March%C3%A9s%20acc%C3%A8s%20LIMITE/6.Services%20-Maintenance/2024PNPRAMMICS?csf=1&amp;web=1</t>
  </si>
  <si>
    <t>https://upecnumerique.sharepoint.com/:f:/r/sites/DAF-PRB/documents_contractuels/2.March%C3%A9s%20acc%C3%A8s%20LIMITE/6.Services%20-Maintenance/2023PNEDUNIVER?csf=1&amp;web=1</t>
  </si>
  <si>
    <t>https://upecnumerique.sharepoint.com/:f:/r/sites/DAF-PRB/documents_contractuels/2.March%C3%A9s%20acc%C3%A8s%20LIMITE/6.Services%20-Maintenance/2023PFFILMSAPS?csf=1&amp;web=1</t>
  </si>
  <si>
    <t>https://upecnumerique.sharepoint.com/:f:/r/sites/DAF-PRB/documents_contractuels/2.March%C3%A9s%20acc%C3%A8s%20LIMITE/6.Services%20-Maintenance/2024PAVIDEOSAN?csf=1&amp;web=1</t>
  </si>
  <si>
    <t>https://upecnumerique.sharepoint.com/:f:/r/sites/DAF-PRB/documents_contractuels/2.March%C3%A9s%20acc%C3%A8s%20LIMITE/1.Achats%20mutualis%C3%A9s/2024DAEMSPEAGE?csf=1&amp;web=1</t>
  </si>
  <si>
    <t>https://upecnumerique.sharepoint.com/:f:/r/sites/DAF-PRB/documents_contractuels/2.March%C3%A9s%20acc%C3%A8s%20LIMITE/4.Fonctionnement%20courant/2024PFASSUUPEC/2019PFASSUUPEC?csf=1&amp;web=1</t>
  </si>
  <si>
    <t>https://upecnumerique.sharepoint.com/:f:/r/sites/DAF-PRB/documents_contractuels/2.March%C3%A9s%20acc%C3%A8s%20LIMITE/7.Travaux%20-%20maitrise%20d'%C5%93uvre%20-coordination/2023PAETUBAIGN?csf=1&amp;web=1</t>
  </si>
  <si>
    <t>https://upecnumerique.sharepoint.com/:f:/r/sites/DAF-PRB/documents_contractuels/2.March%C3%A9s%20acc%C3%A8s%20LIMITE/4.Fonctionnement%20courant/2024PFASSUUPEC?csf=1&amp;web=1</t>
  </si>
  <si>
    <t>https://upecnumerique.sharepoint.com/:f:/r/sites/DAF-PRB/documents_contractuels/2.March%C3%A9s%20acc%C3%A8s%20LIMITE/6.Services%20-Maintenance/2021PNMAINKSUP?csf=1&amp;web=1</t>
  </si>
  <si>
    <t>https://upecnumerique.sharepoint.com/:f:/r/sites/DAF-PRB/documents_contractuels/2.March%C3%A9s%20acc%C3%A8s%20LIMITE/5.Informatiques-bureatiques/2021PNLOGIPAIE?csf=1&amp;web=1</t>
  </si>
  <si>
    <t>https://upecnumerique.sharepoint.com/:f:/r/sites/DAF-PRB/documents_contractuels/2.March%C3%A9s%20acc%C3%A8s%20LIMITE/5.Informatiques-bureatiques/2019PNCONTRTEC?csf=1&amp;web=1</t>
  </si>
  <si>
    <t>https://upecnumerique.sharepoint.com/:f:/r/sites/DAF-PRB/documents_contractuels/2.March%C3%A9s%20acc%C3%A8s%20LIMITE/5.Informatiques-bureatiques/2024RENATERUBI?csf=1&amp;web=1</t>
  </si>
  <si>
    <t>https://upecnumerique.sharepoint.com/:f:/r/sites/DAF-PRB/documents_contractuels/2.March%C3%A9s%20acc%C3%A8s%20LIMITE/5.Informatiques-bureatiques/2024PAGESTCONS?csf=1&amp;web=1</t>
  </si>
  <si>
    <t>https://upecnumerique.sharepoint.com/:f:/r/sites/DAF-PRB/documents_contractuels/2.March%C3%A9s%20acc%C3%A8s%20LIMITE/6.Services%20-Maintenance/2024PFMAINKSUP?csf=1&amp;web=1</t>
  </si>
  <si>
    <t>https://upecnumerique.sharepoint.com/:f:/r/sites/DAF-PRB/documents_contractuels/2.March%C3%A9s%20acc%C3%A8s%20LIMITE/5.Informatiques-bureatiques/2025PAGESTFORM?csf=1&amp;web=1</t>
  </si>
  <si>
    <t>https://upecnumerique.sharepoint.com/:f:/r/sites/DAF-PRB/documents_contractuels/2.March%C3%A9s%20acc%C3%A8s%20LIMITE/10.Cellule%20nationale%20logicielle%20-CNL/2025MSLOGMSOFT?csf=1&amp;web=1</t>
  </si>
  <si>
    <t>https://upecnumerique.sharepoint.com/:f:/r/sites/DAF-PRB/documents_contractuels/2.March%C3%A9s%20acc%C3%A8s%20LIMITE/10.Cellule%20nationale%20logicielle%20-CNL/2025MSLOGREDHA?csf=1&amp;web=1</t>
  </si>
  <si>
    <t>https://upecnumerique.sharepoint.com/:f:/r/sites/DAF-PRB/documents_contractuels/2.March%C3%A9s%20acc%C3%A8s%20LIMITE/5.Informatiques-bureatiques/2025PNLOGICIAM?csf=1&amp;web=1</t>
  </si>
  <si>
    <t>https://upecnumerique.sharepoint.com/:f:/r/sites/DAF-PRB/documents_contractuels/2.March%C3%A9s%20acc%C3%A8s%20LIMITE/9.Instruments%20scientifiques/2023PFCPERSPEC?csf=1&amp;web=1</t>
  </si>
  <si>
    <t>https://upecnumerique.sharepoint.com/:f:/r/sites/DAF-PRB/documents_contractuels/2.March%C3%A9s%20acc%C3%A8s%20LIMITE/9.Instruments%20scientifiques/2025PNPROVAVRI?csf=1&amp;web=1</t>
  </si>
  <si>
    <t>https://upecnumerique.sharepoint.com/sites/DAF-PRB/documents_contractuels/Forms/AllItems.aspx?id=%2Fsites%2FDAF%2DPRB%2Fdocuments%5Fcontractuels%2F1%2EMarch%C3%A9s%20ouverts%20%C3%A0%20TOUS%2F4%2EFonctionnement%20Courant%2F2020PFFPAPIERS%2DLot1&amp;viewid=6f884d63%2Ddcf1%2D49b2%2Dbcdc%2Dbdf571290e5c</t>
  </si>
  <si>
    <t>https://upecnumerique.sharepoint.com/sites/DAF-PRB/documents_contractuels/Forms/AllItems.aspx?id=%2Fsites%2FDAF%2DPRB%2Fdocuments%5Fcontractuels%2F1%2EMarch%C3%A9s%20ouverts%20%C3%A0%20TOUS%2F4%2EFonctionnement%20Courant%2F2020PFFONTAINE&amp;viewid=6f884d63%2Ddcf1%2D49b2%2Dbcdc%2Dbdf571290e5c</t>
  </si>
  <si>
    <t>https://upecnumerique.sharepoint.com/sites/DAF-PRB/documents_contractuels/Forms/AllItems.aspx?id=%2Fsites%2FDAF%2DPRB%2Fdocuments%5Fcontractuels%2F1%2EMarch%C3%A9s%20ouverts%20%C3%A0%20TOUS%2F4%2EFonctionnement%20Courant%2F2021PFFOURBURO%2DLot1&amp;viewid=6f884d63%2Ddcf1%2D49b2%2Dbcdc%2Dbdf571290e5c</t>
  </si>
  <si>
    <t>https://www.ugap.fr/</t>
  </si>
  <si>
    <t>https://upecnumerique.sharepoint.com/:f:/r/sites/DAF-PRB/documents_contractuels/1.Marchés ouverts à TOUS/5.Informatiques-bureatiques/2021MSMATINFO3?csf=1&amp;web=1&amp;e=EcN5m4</t>
  </si>
  <si>
    <t>https://upecnumerique.sharepoint.com/:f:/r/sites/DAF-PRB/documents_contractuels/1.March%C3%A9s ouverts %C3%A0 TOUS/5.Informatiques-bureatiques/2021PFINFORMAT1?csf=1&amp;web=1&amp;e=aUnDkX</t>
  </si>
  <si>
    <t>https://upecnumerique.sharepoint.com/sites/DAF-PRB/documents_contractuels/Forms/AllItems.aspx?id=%2Fsites%2FDAF%2DPRB%2Fdocuments%5Fcontractuels%2F1%2EMarch%C3%A9s%20ouverts%20%C3%A0%20TOUS%2F5%2EInformatiques%2Dbureatiques&amp;viewid=6f884d63%2Ddcf1%2D49b2%2Dbcdc%2Dbdf571290e5c</t>
  </si>
  <si>
    <t>https://upecnumerique.sharepoint.com/:f:/r/sites/DAF-PRB/documents_contractuels/1.Marchés ouverts à TOUS/5.Informatiques-bureatiques/2021MSMATINFO2?csf=1&amp;web=1&amp;e=EMKnwh</t>
  </si>
  <si>
    <t>https://upecnumerique.sharepoint.com/:f:/r/sites/DAF-PRB/documents_contractuels/1.Marchés ouverts à TOUS/5.Informatiques-bureatiques/2021MSMATINFO5?csf=1&amp;web=1&amp;e=R6YpnD</t>
  </si>
  <si>
    <t>https://upecnumerique.sharepoint.com/sites/DAF-PRB/documents_contractuels/Forms/AllItems.aspx?csf=1&amp;web=1&amp;e=EcN5m4&amp;cid=353a38c7%2D48a9%2D41f3%2D9758%2D316ec1be1e12&amp;FolderCTID=0x012000CB6EA6E75E23B94A91A7A0AB9F269855&amp;id=%2Fsites%2FDAF%2DPRB%2Fdocuments%5Fcontractuels%2F1%2EMarch%C3%A9s%20ouverts%20%C3%A0%20TOUS%2F5%2EInformatiques%2Dbureatiques%2F2022AUDIUPEC2&amp;viewid=6f884d63%2Ddcf1%2D49b2%2Dbcdc%2Dbdf571290e5c</t>
  </si>
  <si>
    <t>https://upecnumerique.sharepoint.com/sites/DAF-PRB/documents_contractuels/Forms/AllItems.aspx?id=%2Fsites%2FDAF%2DPRB%2Fdocuments%5Fcontractuels%2F1%2EMarch%C3%A9s%20ouverts%20%C3%A0%20TOUS%2F1%2E%20Achats%20Mutualis%C3%A9s%2FRESAH%2FAcquisition%20de%20solutions%20d%27infrastructures%20informatiques%20et%20prestations%20associ%C3%A9es%20%2D%20DELL&amp;viewid=6f884d63%2Ddcf1%2D49b2%2Dbcdc%2Dbdf571290e5c</t>
  </si>
  <si>
    <t>https://upecnumerique.sharepoint.com/:f:/s/DAF-PRB/Esajxh3pMU9PseUhPt4zzEIBCKDEJOoDKFvGdMl2b-9-kA?e=vpRjha</t>
  </si>
  <si>
    <t>https://upecnumerique.sharepoint.com/:f:/s/DAF-PRB/Em9mDoAJWBVKhG4hAcRNGY4B_IuNzHBI7xPHezluAiEkyg?e=v63Ene</t>
  </si>
  <si>
    <t>https://upecnumerique.sharepoint.com/:f:/s/DAF-PRB/Eid1nU5UefVBqb1q7eRjCuwBIokKyVnOx_RtbHRu7dMY_Q?e=gdE4Cx</t>
  </si>
  <si>
    <t>https://upecnumerique.sharepoint.com/sites/DAF-PRB/documents_contractuels/Forms/AllItems.aspx?id=%2Fsites%2FDAF%2DPRB%2Fdocuments%5Fcontractuels%2F1%2EMarch%C3%A9s%20ouverts%20%C3%A0%20TOUS%2F5%2EInformatiques%2Dbureatiques%2F2024ACHATCANUT&amp;viewid=6f884d63%2Ddcf1%2D49b2%2Dbcdc%2Dbdf571290e5c</t>
  </si>
  <si>
    <t>https://upecnumerique.sharepoint.com/:f:/s/DAF-PRB/EljDhFnvWKFAqa1SCPd7IxIBHvITuYI3Iz_ZAqK8englAQ?e=6VBkt8</t>
  </si>
  <si>
    <t>https://upecnumerique.sharepoint.com/:f:/s/DAF-PRB/EhVT1u30GVhCpF_P8FoR0y4BhNQfJ4SXyqGGHYUC6H36_A?e=TTdVSy</t>
  </si>
  <si>
    <t>https://upecnumerique.sharepoint.com/:f:/s/DAF-PRB/EoGP5-bQc_pCl-9ypZpIR9EBwM3uwtyoKC3Qz8vbwln-sA?e=RhWdmk</t>
  </si>
  <si>
    <t>https://upecnumerique.sharepoint.com/:f:/r/sites/DAF-PRB/documents_contractuels/1.March%C3%A9s ouverts %C3%A0 TOUS/7.Travaux-Maitrise d%27%C5%93uvre- Coordination/2025PVTXENTRE?csf=1&amp;web=1&amp;e=MMo67R</t>
  </si>
  <si>
    <t>https://upecnumerique.sharepoint.com/:f:/r/sites/DAF-PRB/documents_contractuels/2.March%C3%A9s%20acc%C3%A8s%20LIMITE/5.Informatiques-bureatiques/2024PACOOKINUM?csf=1&amp;web=1&amp;e=f7Ucte</t>
  </si>
  <si>
    <t>https://upecnumerique.sharepoint.com/:f:/r/sites/DAF-PRB/documents_contractuels/2.March%C3%A9s acc%C3%A8s LIMITE/5.Informatiques-bureatiques/2024PFPRESINFO?csf=1&amp;web=1&amp;e=8ZO8O0</t>
  </si>
  <si>
    <t>https://upecnumerique.sharepoint.com/:f:/r/sites/DAF-PRB/documents_contractuels/1.March%C3%A9s ouverts %C3%A0 TOUS/5.Informatiques-bureatiques/AC-MATINFO6/2025MSMATINFO1?csf=1&amp;web=1&amp;e=kwgNvv</t>
  </si>
  <si>
    <t>https://upecnumerique.sharepoint.com/:f:/r/sites/DAF-PRB/documents_contractuels/1.March%C3%A9s ouverts %C3%A0 TOUS/5.Informatiques-bureatiques/AC-MATINFO6/2025MSMATINFO3?csf=1&amp;web=1&amp;e=CJU5e6</t>
  </si>
  <si>
    <t>https://upecnumerique.sharepoint.com/:f:/r/sites/DAF-PRB/documents_contractuels/1.March%C3%A9s%20ouverts%20%C3%A0%20TOUS/5.Informatiques-bureatiques/AC-MATINFO6/2025MSMATINFO5?csf=1&amp;web=1&amp;e=Gakopc</t>
  </si>
  <si>
    <t>https://upecnumerique.sharepoint.com/:f:/r/sites/DAF-PRB/documents_contractuels/1.March%C3%A9s ouverts %C3%A0 TOUS/5.Informatiques-bureatiques/AC-MATINFO6/2025MSMATINFO2?csf=1&amp;web=1&amp;e=GNVhbQ</t>
  </si>
  <si>
    <t>MEDICAL : SERVICES</t>
  </si>
  <si>
    <t>LD</t>
  </si>
  <si>
    <t>SANTÉ &amp; MÉDICAL</t>
  </si>
  <si>
    <t>MEDICAL : MAINTENANCE ET REPARATION DES EQUIPEMENTS MEDICAUX</t>
  </si>
  <si>
    <t>LC</t>
  </si>
  <si>
    <t>MEDICAL : EQUIPEMENTS, PRODUITS &amp; CONSO. DE SOINS MEDICAUX</t>
  </si>
  <si>
    <t>LB</t>
  </si>
  <si>
    <t>MEDICAL : MEDICAMENTS, VACCINS ET PRODUITS D'ORIGINE HUMAINE</t>
  </si>
  <si>
    <t>LA</t>
  </si>
  <si>
    <t>SYNTHÈSE</t>
  </si>
  <si>
    <t>SERVICES DE DEPLACEMENT ET D'ENTREPOSAGE DE MARCHANDISES</t>
  </si>
  <si>
    <t>FD</t>
  </si>
  <si>
    <t>SERVICES D'EXPEDITION/TRANSPORT DE MARCHANDISES</t>
  </si>
  <si>
    <t>FC</t>
  </si>
  <si>
    <t>SERVICES D'EXPEDITION DU COURRIER ET SERVICES CONNEXES</t>
  </si>
  <si>
    <t>FB</t>
  </si>
  <si>
    <t>FOURNITURES, CONSOMMABLES ET PETITS EQUIPEMENTS POUR LE TRANSPORT DE MARCHANDISES ET L'AFFRANCHISSEMENT</t>
  </si>
  <si>
    <t>FA</t>
  </si>
  <si>
    <t>SERVICES AUXILIAIRES AUX TRANSPORTS ET A L'HEBERGEMENT DE PERSONNES</t>
  </si>
  <si>
    <t>DC</t>
  </si>
  <si>
    <t>HEBERGEMENT DES PERSONNES (HORS EVENEMENTIEL)</t>
  </si>
  <si>
    <t>DB</t>
  </si>
  <si>
    <t>TRANSPORT DES PERSONNES</t>
  </si>
  <si>
    <t>DA</t>
  </si>
  <si>
    <t>FORMATION ET CERTIFICATION DES ETUDIANTS</t>
  </si>
  <si>
    <t>EE</t>
  </si>
  <si>
    <t>PRESTATIONS DOMAINE VALORISATION / TRANSFERT DE TECHNOLOGIES</t>
  </si>
  <si>
    <t>ED</t>
  </si>
  <si>
    <t>FORMATIONS ET GESTION DES RESSOURCES HUMAINES</t>
  </si>
  <si>
    <t>EC</t>
  </si>
  <si>
    <t>SERVICES D'ETUDES, ASSISTANCES ET CONSEILS</t>
  </si>
  <si>
    <t>EB</t>
  </si>
  <si>
    <t>ASSURANCES ET SERVICES EN ASSURANCE</t>
  </si>
  <si>
    <t>EA</t>
  </si>
  <si>
    <t>E (sauf E racine)</t>
  </si>
  <si>
    <t>DOCUMENTATION : SERVICES DE GESTION DOCUMENTAIRE ET D'ARCHIVAGE</t>
  </si>
  <si>
    <t>CI</t>
  </si>
  <si>
    <t>DOCUMENTATION : SYSTEMES D'INFORMATION DOCUMENTAIRE ET D'ARCHIVAGE</t>
  </si>
  <si>
    <t>DOCUMENTATION : BIBLIOTHEQUES ET MAGASINS D'ARCHIVES</t>
  </si>
  <si>
    <t>CG</t>
  </si>
  <si>
    <t>DOCUMENTATION : ARCHIVES</t>
  </si>
  <si>
    <t>CF</t>
  </si>
  <si>
    <t>DOCUMENTATION : DOCUMENTS</t>
  </si>
  <si>
    <t>CE</t>
  </si>
  <si>
    <t>CULTURE ET COLLECTIONS DE MUSEE</t>
  </si>
  <si>
    <t>CD</t>
  </si>
  <si>
    <t>COMMUNICATION : SERVICES POUR LA COMMUNICATION</t>
  </si>
  <si>
    <t>CC</t>
  </si>
  <si>
    <t>COMMUNICATION : COMMUNICATION EVENEMENTIELLE ET INSTITUTIONNELLE</t>
  </si>
  <si>
    <t>CB</t>
  </si>
  <si>
    <t>COMMUNICATION : CONCEPTION, EDITION, IMPRESSION</t>
  </si>
  <si>
    <t>CA</t>
  </si>
  <si>
    <t>C (complet)</t>
  </si>
  <si>
    <t>SECURITE AU TRAVAIL : SERVICES DE LABORATOIRE</t>
  </si>
  <si>
    <t>HC</t>
  </si>
  <si>
    <t>APPROVISIONNEMENTS &amp; HYGIÈNE</t>
  </si>
  <si>
    <t>SECURITE AU TRAVAIL : R/M &amp; VERIF. EQ. SANTE ET SECU DE LABO</t>
  </si>
  <si>
    <t>HB</t>
  </si>
  <si>
    <t>SECURITE AU TRAVAIL : CONSOMMABLES ET EQUIPEMENTS DE PROTECTION INDIVIDUELS ET COLLECTIFS</t>
  </si>
  <si>
    <t>HA</t>
  </si>
  <si>
    <t>AUTRES APPROVISIONNEMENTS GENERAUX</t>
  </si>
  <si>
    <t>AF</t>
  </si>
  <si>
    <t>ACTIVITES SPORTIVES, MUSICALES ET RECREATIVES</t>
  </si>
  <si>
    <t>AE</t>
  </si>
  <si>
    <t>PARC DE VEHICULES</t>
  </si>
  <si>
    <t>AD</t>
  </si>
  <si>
    <t>IMPRESSION-REPROGRAPHIE</t>
  </si>
  <si>
    <t>AC</t>
  </si>
  <si>
    <t>BUREAU (HORS INFORMATIQUE)</t>
  </si>
  <si>
    <t>AB</t>
  </si>
  <si>
    <t>ALIMENTATION - RESTAURATION - HOTELLERIE</t>
  </si>
  <si>
    <t>AA</t>
  </si>
  <si>
    <t>A + H</t>
  </si>
  <si>
    <t>EXPERIMENTATION VEGETALE : SERVICES SPECIALISES (HORS BIOLOGIE)</t>
  </si>
  <si>
    <t>QD</t>
  </si>
  <si>
    <t>EXPERIMENTATION VEGETALE : REPARATION ET MAINTENANCE DES EQUIPEMENTS</t>
  </si>
  <si>
    <t>QC</t>
  </si>
  <si>
    <t>EXPERIMENTATION VEGETALE : EQUIPEMENTS, FOURNITURES ET CONSOMMABLES</t>
  </si>
  <si>
    <t>QB</t>
  </si>
  <si>
    <t>EXPERIMENTATION VEGETALE : VEGETAUX ET PRODUITS POUR LEUR CULTURE ET CONSERVATION</t>
  </si>
  <si>
    <t>QA</t>
  </si>
  <si>
    <t>ELEVAGE - EXPERIMENTATION ET CONSERVATION ANIMALE : SERVICES</t>
  </si>
  <si>
    <t>KG</t>
  </si>
  <si>
    <t>ELEVAGE ET EXPERIMENTATION ANIMALE : MAINTENANCE ET REPARATION DES EQUIPEMENTS</t>
  </si>
  <si>
    <t>KF</t>
  </si>
  <si>
    <t>MATERIELS ET CONSOMMABLES DE LABORATOIRE D'EXPERIMENTATION ANIMALE</t>
  </si>
  <si>
    <t>KE</t>
  </si>
  <si>
    <t>EXPERIMENTATION ANIMALE : MOLECULES, PRODUITS ET CONSOMMABLES DE SOIN</t>
  </si>
  <si>
    <t>KD</t>
  </si>
  <si>
    <t>EQUIPEMENTS ET CONSOMMABLES POUR LES MILIEUX ANIMALIERS</t>
  </si>
  <si>
    <t>KC</t>
  </si>
  <si>
    <t>ALIMENTATION POUR ANIMAUX</t>
  </si>
  <si>
    <t>KB</t>
  </si>
  <si>
    <t>ANIMAUX</t>
  </si>
  <si>
    <t>KA</t>
  </si>
  <si>
    <t>K, Q</t>
  </si>
  <si>
    <t>MECANIQUE ET AUTOMATIQUE : SERVICES ET FOURNITURES A FACON</t>
  </si>
  <si>
    <t>RD</t>
  </si>
  <si>
    <t>MÉCANIQUE &amp; ATELIER</t>
  </si>
  <si>
    <t>REPARATION ET MAINTENANCE DES EQUIPEMENTS D'ATELIER ET D'AUTOMATIQUE</t>
  </si>
  <si>
    <t>RC</t>
  </si>
  <si>
    <t>AUTOMATIQUE : EQUIPEMENTS DE MAQUETTES DE MISE EN SITUATION OU DE PROTOTYPAGE</t>
  </si>
  <si>
    <t>RB</t>
  </si>
  <si>
    <t>EQUIPEMENTS, FOURNITURES ET CONSOMMABLES D'ATELIER</t>
  </si>
  <si>
    <t>RA</t>
  </si>
  <si>
    <t>R (sauf R racine)</t>
  </si>
  <si>
    <t>NANOTECHNOLOGIES - MICRO-ELECTRONIQUE : SERVICES SPECIALISES</t>
  </si>
  <si>
    <t>WC</t>
  </si>
  <si>
    <t>NANOTECHNOLOGIES - MICRO-ELECTRONIQUE : REPARATION ET MAINTENANCE DES EQUIPEMENTS</t>
  </si>
  <si>
    <t>WB</t>
  </si>
  <si>
    <t>NANOTECHNOLOGIES - MICRO-ELECTRONIQUE : MATERIAUX, CONSOMMABLES, EQUIPEMENTS</t>
  </si>
  <si>
    <t>WA</t>
  </si>
  <si>
    <t>VIDE ET ULTRA-VIDE : REPARATION ET MAINTENANCE DU MATERIEL POUR LE VIDE ET LES TECHNIQUES SOUS VIDE</t>
  </si>
  <si>
    <t>VC</t>
  </si>
  <si>
    <t>VIDE ET ULTRA-VIDE : TECHNIQUES SOUS VIDE</t>
  </si>
  <si>
    <t>VB</t>
  </si>
  <si>
    <t>VIDE ET ULTRA-VIDE : EQUIPEMENTS POUR LA GENERATION, LA MESURE ET LE CONTRÔLE DU VIDE ET DE L'ULTRAVIDE</t>
  </si>
  <si>
    <t>VA</t>
  </si>
  <si>
    <t>ARCHEOLOGIE</t>
  </si>
  <si>
    <t>UI</t>
  </si>
  <si>
    <t>GEOPHYSIQUE ET ASTROPHYSIQUE : SERVICES SPECIALISES</t>
  </si>
  <si>
    <t>UH</t>
  </si>
  <si>
    <t>GEOPHYSIQUE - ASTROPHYSIQUE : AUTRES EQUIPEMENTS SCIENTIFIQUES</t>
  </si>
  <si>
    <t>UG</t>
  </si>
  <si>
    <t>VEHICULES AERIENS ET EQUIPEMENTS POUR VEHICULES AERIENS</t>
  </si>
  <si>
    <t>UF</t>
  </si>
  <si>
    <t>GEOPHYSIQUE : FORAGE ET CARROTAGE</t>
  </si>
  <si>
    <t>UE</t>
  </si>
  <si>
    <t>GEOPHYSIQUE TERRESTRE : VEHICULES TERRESTRES SPECIFIQUES ET EQUIPEMENTS</t>
  </si>
  <si>
    <t>UD</t>
  </si>
  <si>
    <t>OCEANOGRAPHIE : EQUIPEMENTS SCIENTIFIQUES EMBARQUES</t>
  </si>
  <si>
    <t>UC</t>
  </si>
  <si>
    <t>VEHICULES AUTONOMES MARINS</t>
  </si>
  <si>
    <t>UB</t>
  </si>
  <si>
    <t>EMBARCATIONS ET EQUIPEMENTS D'EMBARCATIONS</t>
  </si>
  <si>
    <t>UA</t>
  </si>
  <si>
    <t>ELECTRONIQUE / TESTS ENERGIE MESURES : SERVICES SPECIALISES</t>
  </si>
  <si>
    <t>TD</t>
  </si>
  <si>
    <t>ELECTRONIQUE / TEST, ENERGIE, MESURES : REPARATION ET MAINTENANCE DES EQUIPEMENTS</t>
  </si>
  <si>
    <t>TC</t>
  </si>
  <si>
    <t>TESTS ENERGIE MESURES : EQUIPEMENTS</t>
  </si>
  <si>
    <t>TB</t>
  </si>
  <si>
    <t>ELECTRONIQUE : COMPOSANTS, EQUIPEMENTS</t>
  </si>
  <si>
    <t>TA</t>
  </si>
  <si>
    <t>SPECTROMETRIE - SPECTROSCOPIE : SERVICES D'ANALYSES</t>
  </si>
  <si>
    <t>SH</t>
  </si>
  <si>
    <t>SPECTROMETRIE : MAINTENANCE, REPARATION DES EQUIPEMENTS</t>
  </si>
  <si>
    <t>SG</t>
  </si>
  <si>
    <t>AUTRES TECHNIQUES SPECTROSCOPIQUES : EQUIPEMENTS, ACCESSOIRES ET CONSOMMABLES DEDIES AUX INSTRUMENTS</t>
  </si>
  <si>
    <t>SF</t>
  </si>
  <si>
    <t>SPECTROMETRIE OPTIQUE : EQUIPEMENTS, ACCESSOIRES ET CONSOMMABLES DEDIES AUX INSTRUMENTS</t>
  </si>
  <si>
    <t>SE</t>
  </si>
  <si>
    <t>SPECTROMETRIE ELECTRONIQUE ET IONIQUE : INSTRUMENTS, ACCESSOIRES ET CONSOMMABLES DEDIES AUX INSTRUMENTS</t>
  </si>
  <si>
    <t>SD</t>
  </si>
  <si>
    <t>RAYONS X : EQUIPEMENTS, ACCESSOIRES ET CONSOMMABLES DEDIES AUX INSTRUMENTS</t>
  </si>
  <si>
    <t>SC</t>
  </si>
  <si>
    <t>SPECTROMETRIE DE MASSE ET TECHNIQUES SEPARATIVES : EQUIPEMENTS, ACCESSOIRES ET CONSOMMABLES DEDIES AUX INSTRUMENTS</t>
  </si>
  <si>
    <t>SB</t>
  </si>
  <si>
    <t>SPECTROMETRIE RMN ET RPE : EQUIPEMENTS, ACCESSOIRES ET CONSOMMABLES DEDIES AUX INSTRUMENTS</t>
  </si>
  <si>
    <t>SA</t>
  </si>
  <si>
    <t>PHYSIQUE NUCLEAIRE ET CORPUSCULAIRE ET AUTRES MESURES PHYSIQUES : SERVICES SPECIFIQUES (HORS MICROSCOPIE ET SPECTROMETRIE)</t>
  </si>
  <si>
    <t>PD</t>
  </si>
  <si>
    <t>PHYSIQUE NUCLEAIRE ET CORPUSCULAIRE ET AUTRES MESURES PHYSIQUES : REPARATION ET MAINTENANCE DES EQUIPEMENTS</t>
  </si>
  <si>
    <t>PC</t>
  </si>
  <si>
    <t>PHYSIQUE : AUTRES MATERIELS DE MESURES PHYSIQUES ET INDUSTRIELS</t>
  </si>
  <si>
    <t>PB</t>
  </si>
  <si>
    <t>RAYONNEMENTS NUCLEAIRES ET CORPUSCULAIRES</t>
  </si>
  <si>
    <t>PA</t>
  </si>
  <si>
    <t>OPTO : SERVICES SPECIALISES</t>
  </si>
  <si>
    <t>OC</t>
  </si>
  <si>
    <t>OPTO : REPARATION - VERIFICATION - MAINTENANCE</t>
  </si>
  <si>
    <t>OB</t>
  </si>
  <si>
    <t>OPTO : COMPOSANTS OPTIQUES - LASERS ET MATERIEL DE METROLOGIE OPTIQUE</t>
  </si>
  <si>
    <t>OA</t>
  </si>
  <si>
    <t>MICROSCOPIE - PROFILOMETRIE : SERVICES D'ANALYSE</t>
  </si>
  <si>
    <t>MC</t>
  </si>
  <si>
    <t>MICROSCOPIE - PROFILOMETRIE : REPARATION ET MAINTENANCE</t>
  </si>
  <si>
    <t>MB</t>
  </si>
  <si>
    <t>MICROSCOPIE - PROFILOMETRIE : MATERIEL, ACCESSOIRES ET CONSOMMABLES</t>
  </si>
  <si>
    <t>MA</t>
  </si>
  <si>
    <t>M, O, P, S, T, U, V, W</t>
  </si>
  <si>
    <t>GAZ DE LABORATOIRE OU D'ATELIER - CRYOGENIE : REPARATION ET MAINTENANCE DES EQUIPEMENTS</t>
  </si>
  <si>
    <t>GC</t>
  </si>
  <si>
    <t>GAZ DE LABORATOIRE OU D'ATELIER : MATERIEL DE GENERATION, STOCKAGE, DISTRIBUTION ET ANALYSE DES GAZ</t>
  </si>
  <si>
    <t>GB</t>
  </si>
  <si>
    <t>GAZ DE LABORATOIRE OU D'ATELIER - CRYOGENIE : CONSOMMABLES</t>
  </si>
  <si>
    <t>GA</t>
  </si>
  <si>
    <t>CHIMIE ET BIOLOGIE : SERVICES</t>
  </si>
  <si>
    <t>NE</t>
  </si>
  <si>
    <t>CHIMIE ET BIOLOGIE : REPARATION - MAINTENANCE - VERIFICATION DES EQUIPEMENTS</t>
  </si>
  <si>
    <t>ND</t>
  </si>
  <si>
    <t>CHIMIE ET BIOLOGIE : INSTRUMENTS SPECIFIQUES ET CONSOMMABLES DEDIES</t>
  </si>
  <si>
    <t>NC</t>
  </si>
  <si>
    <t>CHIMIE ET BIOLOGIE : CONSOMMABLES ET MATERIEL COURANTS DE LABORATOIRE</t>
  </si>
  <si>
    <t>NB</t>
  </si>
  <si>
    <t>CHIMIE ET BIOLOGIE : PRODUITS ET REACTIFS</t>
  </si>
  <si>
    <t>NA</t>
  </si>
  <si>
    <t>TELECOMMUNICATIONS : SERVICES</t>
  </si>
  <si>
    <t>II</t>
  </si>
  <si>
    <t>INFORMATIQUE &amp; AUDIOVISUEL</t>
  </si>
  <si>
    <t>TELECOMMUNICATIONS : MAINTENANCE, ENTRETIEN ET REPARATION DES EQUIPEMENTS</t>
  </si>
  <si>
    <t>IH</t>
  </si>
  <si>
    <t>TELECOMMUNICATIONS : MATERIEL ET GROS EQUIPEMENTS DE TELECOMMUNICATION</t>
  </si>
  <si>
    <t>IG</t>
  </si>
  <si>
    <t>AUDIOVISUEL ET SERVICES POUR L'AUDIOVISUEL</t>
  </si>
  <si>
    <t>IF</t>
  </si>
  <si>
    <t>AUDIOVISUEL : EQUIPEMENTS, CONSOMMABLES ET PIECES DETACHEES</t>
  </si>
  <si>
    <t>IE</t>
  </si>
  <si>
    <t>SERVICES POUR L'INFORMATIQUE</t>
  </si>
  <si>
    <t>ID</t>
  </si>
  <si>
    <t>INFORMATIQUE : MAINTENANCE, ENTRETIEN ET REPARATION DES EQUIPEMENTS INFORMATIQUES</t>
  </si>
  <si>
    <t>IC</t>
  </si>
  <si>
    <t>INFORMATIQUE : LOGICIELS STANDARDS ET SPECIFIQUES</t>
  </si>
  <si>
    <t>IB</t>
  </si>
  <si>
    <t>INFORMATIQUE : EQUIPEMENTS, CONSOMMABLES ET PIECES DETACHEES POUR L'INFORMATIQUE</t>
  </si>
  <si>
    <t>IA</t>
  </si>
  <si>
    <t>REPARATION ET MAINTENANCE DES EQUIPEMENTS DE TRAITEMENT DE L'AIR ET DE L'EAU</t>
  </si>
  <si>
    <t>JB</t>
  </si>
  <si>
    <t>AMENAGEMENT ET MOBILIER DE LABORATOIRE ET DE SALLE DE TP</t>
  </si>
  <si>
    <t>JA</t>
  </si>
  <si>
    <t>ESPACES VERTS</t>
  </si>
  <si>
    <t>BG</t>
  </si>
  <si>
    <t>TRAVAUX DE CONSTRUCTION ET SERVICES CONNEXES</t>
  </si>
  <si>
    <t>BF</t>
  </si>
  <si>
    <t>TRAVAUX D'AMENAGEMENT ET DE MAINTENANCE DES BATIMENTS</t>
  </si>
  <si>
    <t>FOURNITURES ET MATERIEL POUR LA CONSTRUCTION, L'AMENAGEMENT, L'EQUIPEMENT ET L'ENTRETIEN DES BÂTIMENTS ET INFRASTRUCTURES</t>
  </si>
  <si>
    <t>BD</t>
  </si>
  <si>
    <t>AUTRES SERVICES AUX BÂTIMENTS</t>
  </si>
  <si>
    <t>FOURNITURES, EQUIPEMENTS ET SERVICES POUR L'ENTRETIEN DES LOCAUX ET L'HYGIENE</t>
  </si>
  <si>
    <t>BB</t>
  </si>
  <si>
    <t>FLUIDES ET COMBUSTIBLES</t>
  </si>
  <si>
    <t>BA</t>
  </si>
  <si>
    <t>Intitulé Nacres</t>
  </si>
  <si>
    <t>Code Nacres</t>
  </si>
  <si>
    <t>Famille d'achats</t>
  </si>
  <si>
    <t>N°</t>
  </si>
  <si>
    <t>Code nacre simplifié</t>
  </si>
  <si>
    <t>code nacres Simplifié</t>
  </si>
  <si>
    <t>https://upecnumerique.sharepoint.com/sites/DAF-PRB/documents_contractuels/Forms/AllItems.aspx?RootFolder=/sites%2FDAF%2DPRB%2Fdocuments%5Fcontractuels%2F1%2EMarch%C3%A9s%20ouverts%20%C3%A0%20TOUS%2F4%2EFonctionnement%20Courant%2F2018PFCOPIEURS&amp;View=%7B6F884D63%2DDCF1%2D49B2%2DBCDC%2DBDF571290E5C%7D</t>
  </si>
  <si>
    <t>https://upecnumerique.sharepoint.com/sites/DAF-PRB/documents_contractuels/Forms/AllItems.aspx?RootFolder=/sites%2FDAF%2DPRB%2Fdocuments%5Fcontractuels%2F1%2EMarch%C3%A9s%20ouverts%20%C3%A0%20TOUS%2F4%2EFonctionnement%20Courant%2F2019PFMISSIONS&amp;View=%7B6F884D63%2DDCF1%2D49B2%2DBCDC%2DBDF571290E5C%7D</t>
  </si>
  <si>
    <t>https://upecnumerique.sharepoint.com/sites/DAF-PRB/documents_contractuels/Forms/AllItems.aspx?RootFolder=/sites%2FDAF%2DPRB%2Fdocuments%5Fcontractuels%2F2%2EMarch%C3%A9s%20acc%C3%A8s%20LIMITE%2F2%2EPrestations%20d%27accompagnement%2DConseil%2F2024PFHACMQBAT&amp;View=%7B6F884D63%2DDCF1%2D49B2%2DBCDC%2DBDF571290E5C%7D</t>
  </si>
  <si>
    <t>https://upecnumerique.sharepoint.com/sites/DAF-PRB/documents_contractuels/Forms/AllItems.aspx?RootFolder=/sites%2FDAF%2DPRB%2Fdocuments%5Fcontractuels%2F1%2EMarch%C3%A9s%20ouverts%20%C3%A0%20TOUS%2F7%2ETravaux%2DMaitrise%20d%27%C5%93uvre%2D%20Coordination%2F2021PFTVXENTRE&amp;View=%7B6F884D63%2DDCF1%2D49B2%2DBCDC%2DBDF571290E5C%7D</t>
  </si>
  <si>
    <t>https://upecnumerique.sharepoint.com/sites/DAF-PRB/documents_contractuels/Forms/AllItems.aspx?RootFolder=/sites%2FDAF%2DPRB%2Fdocuments%5Fcontractuels%2F1%2EMarch%C3%A9s%20ouverts%20%C3%A0%20TOUS%2F7%2ETravaux%2DMaitrise%20d%27%C5%93uvre%2D%20Coordination%2F2021PFTVXVIMOB&amp;View=%7B6F884D63%2DDCF1%2D49B2%2DBCDC%2DBDF571290E5C%7D</t>
  </si>
  <si>
    <t>https://upecnumerique.sharepoint.com/sites/DAF-PRB/documents_contractuels/Forms/AllItems.aspx?RootFolder=/sites%2FDAF%2DPRB%2Fdocuments%5Fcontractuels%2F2%2EMarch%C3%A9s%20acc%C3%A8s%20LIMITE%2F7%2ETravaux%20%2D%20maitrise%20d%27%C5%93uvre%20%2Dcoordination%2F2022PFTVXDALLE&amp;View=%7B6F884D63%2DDCF1%2D49B2%2DBCDC%2DBDF571290E5C%7D</t>
  </si>
  <si>
    <t>https://upecnumerique.sharepoint.com/sites/DAF-PRB/documents_contractuels/Forms/AllItems.aspx?RootFolder=/sites%2FDAF%2DPRB%2Fdocuments%5Fcontractuels%2F1%2EMarch%C3%A9s%20ouverts%20%C3%A0%20TOUS%2F7%2ETravaux%2DMaitrise%20d%27%C5%93uvre%2D%20Coordination%2F2022PFTVXCVCPL&amp;View=%7B6F884D63%2DDCF1%2D49B2%2DBCDC%2DBDF571290E5C%7D</t>
  </si>
  <si>
    <t>https://upecnumerique.sharepoint.com/sites/DAF-PRB/documents_contractuels/Forms/AllItems.aspx?RootFolder=/sites%2FDAF%2DPRB%2Fdocuments%5Fcontractuels%2F1%2EMarch%C3%A9s%20ouverts%20%C3%A0%20TOUS%2F5%2EInformatiques%2Dbureatiques%2F2021PFAUDIUPEC&amp;View=%7B6F884D63%2DDCF1%2D49B2%2DBCDC%2DBDF571290E5C%7D</t>
  </si>
  <si>
    <t>https://upecnumerique.sharepoint.com/sites/DAF-PRB/documents_contractuels/Forms/AllItems.aspx?RootFolder=/sites%2FDAF%2DPRB%2Fdocuments%5Fcontractuels%2F2%2EMarch%C3%A9s%20acc%C3%A8s%20LIMITE%2F6%2EServices%20%2DMaintenance%2F2023PFSDECHETS&amp;View=%7B6F884D63%2DDCF1%2D49B2%2DBCDC%2DBDF571290E5C%7D</t>
  </si>
  <si>
    <t>https://upecnumerique.sharepoint.com/sites/DAF-PRB/documents_contractuels/Forms/AllItems.aspx?RootFolder=/sites%2FDAF%2DPRB%2Fdocuments%5Fcontractuels%2F2%2EMarch%C3%A9s%20acc%C3%A8s%20LIMITE%2F7%2ETravaux%20%2D%20maitrise%20d%27%C5%93uvre%20%2Dcoordination%2F2022PFTVXHMBRB&amp;View=%7B6F884D63%2DDCF1%2D49B2%2DBCDC%2DBDF571290E5C%7D</t>
  </si>
  <si>
    <t>https://upecnumerique.sharepoint.com/sites/DAF-PRB/documents_contractuels/Forms/AllItems.aspx?RootFolder=/sites%2FDAF%2DPRB%2Fdocuments%5Fcontractuels%2F1%2EMarch%C3%A9s%20ouverts%20%C3%A0%20TOUS%2F4%2EFonctionnement%20Courant%2F2022PFNETTUPEC&amp;View=%7B6F884D63%2DDCF1%2D49B2%2DBCDC%2DBDF571290E5C%7D</t>
  </si>
  <si>
    <t>https://upecnumerique.sharepoint.com/sites/DAF-PRB/documents_contractuels/Forms/AllItems.aspx?RootFolder=/sites%2FDAF%2DPRB%2Fdocuments%5Fcontractuels%2F2%2EMarch%C3%A9s%20acc%C3%A8s%20LIMITE%2F6%2EServices%20%2DMaintenance%2F2024PFMCECPRCH%2F2024PFMCECPRCH&amp;View=%7B6F884D63%2DDCF1%2D49B2%2DBCDC%2DBDF571290E5C%7D</t>
  </si>
  <si>
    <t>https://upecnumerique.sharepoint.com/sites/DAF-PRB/documents_contractuels/Forms/AllItems.aspx?RootFolder=/sites%2FDAF%2DPRB%2Fdocuments%5Fcontractuels%2F1%2EMarch%C3%A9s%20ouverts%20%C3%A0%20TOUS%2F7%2ETravaux%2DMaitrise%20d%27%C5%93uvre%2D%20Coordination%2F2025PFMECVCCFO&amp;View=%7B6F884D63%2DDCF1%2D49B2%2DBCDC%2DBDF571290E5C%7D</t>
  </si>
  <si>
    <t>https://upecnumerique.sharepoint.com/sites/DAF-PRB/documents_contractuels/Forms/AllItems.aspx?RootFolder=/sites%2FDAF%2DPRB%2Fdocuments%5Fcontractuels%2F1%2EMarch%C3%A9s%20ouverts%20%C3%A0%20TOUS%2F4%2EFonctionnement%20Courant%2F2017PFBUSCDSID&amp;View=%7B6F884D63%2DDCF1%2D49B2%2DBCDC%2DBDF571290E5C%7D</t>
  </si>
  <si>
    <t>https://upecnumerique.sharepoint.com/sites/DAF-PRB/documents_contractuels/Forms/AllItems.aspx?RootFolder=/sites%2FDAF%2DPRB%2Fdocuments%5Fcontractuels%2F1%2EMarch%C3%A9s%20ouverts%20%C3%A0%20TOUS%2F1%2E%20Achats%20Mutualis%C3%A9s%2FRESAH%2F2023ACHATRESA1&amp;View=%7B6F884D63%2DDCF1%2D49B2%2DBCDC%2DBDF571290E5C%7D</t>
  </si>
  <si>
    <t>https://upecnumerique.sharepoint.com/sites/DAF-PRB/documents_contractuels/Forms/AllItems.aspx?RootFolder=/sites%2FDAF%2DPRB%2Fdocuments%5Fcontractuels%2F1%2EMarch%C3%A9s%20ouverts%20%C3%A0%20TOUS%2F8%2EPrestations%20d%27accompagnement%20%2D%20Conseil%2F2023PFSONDAGES&amp;View=%7B6F884D63%2DDCF1%2D49B2%2DBCDC%2DBDF571290E5C%7D</t>
  </si>
  <si>
    <t>https://upecnumerique.sharepoint.com/sites/DAF-PRB/documents_contractuels/Forms/AllItems.aspx?RootFolder=/sites%2FDAF%2DPRB%2Fdocuments%5Fcontractuels%2F1%2EMarch%C3%A9s%20ouverts%20%C3%A0%20TOUS%2F8%2EPrestations%20d%27accompagnement%20%2D%20Conseil%2F2025PFAMOENVNT&amp;View=%7B6F884D63%2DDCF1%2D49B2%2DBCDC%2DBDF571290E5C%7D</t>
  </si>
  <si>
    <t>https://upecnumerique.sharepoint.com/sites/DAF-PRB/documents_contractuels/Forms/AllItems.aspx?RootFolder=/sites%2FDAF%2DPRB%2Fdocuments%5Fcontractuels%2F1%2EMarch%C3%A9s%20ouverts%20%C3%A0%20TOUS%2F4%2EFonctionnement%20Courant%2F2020PFOBJPUBLI&amp;View=%7B6F884D63%2DDCF1%2D49B2%2DBCDC%2DBDF571290E5C%7D</t>
  </si>
  <si>
    <t>https://upecnumerique.sharepoint.com/sites/DAF-PRB/documents_contractuels/Forms/AllItems.aspx?RootFolder=/sites%2FDAF%2DPRB%2Fdocuments%5Fcontractuels%2F1%2EMarch%C3%A9s%20ouverts%20%C3%A0%20TOUS%2F3%2ETraiteur%2DAlimentaire%2F2020PATRAITEUR&amp;View=%7B6F884D63%2DDCF1%2D49B2%2DBCDC%2DBDF571290E5C%7D</t>
  </si>
  <si>
    <t>https://upecnumerique.sharepoint.com/sites/DAF-PRB/documents_contractuels/Forms/AllItems.aspx?RootFolder=/sites%2FDAF%2DPRB%2Fdocuments%5Fcontractuels%2F1%2EMarch%C3%A9s%20ouverts%20%C3%A0%20TOUS%2F6%2EServices%2DMaintenance%2F2026PFMCECHAUF&amp;View=%7B6F884D63%2DDCF1%2D49B2%2DBCDC%2DBDF571290E5C%7D</t>
  </si>
  <si>
    <t>https://upecnumerique.sharepoint.com/sites/DAF-PRB/documents_contractuels/Forms/AllItems.aspx?RootFolder=/sites%2FDAF%2DPRB%2Fdocuments%5Fcontractuels%2F1%2EMarch%C3%A9s%20ouverts%20%C3%A0%20TOUS%2F7%2ETravaux%2DMaitrise%20d%27%C5%93uvre%2D%20Coordination%2F2022PFFOURQUIN&amp;View=%7B6F884D63%2DDCF1%2D49B2%2DBCDC%2DBDF571290E5C%7D</t>
  </si>
  <si>
    <t>https://upecnumerique.sharepoint.com/sites/DAF-PRB/documents_contractuels/Forms/AllItems.aspx?RootFolder=/sites%2FDAF%2DPRB%2Fdocuments%5Fcontractuels%2F2%2EMarch%C3%A9s%20acc%C3%A8s%20LIMITE%2F6%2EServices%20%2DMaintenance%2F2023PFMCEASCEN&amp;View=%7B6F884D63%2DDCF1%2D49B2%2DBCDC%2DBDF571290E5C%7D</t>
  </si>
  <si>
    <t>https://upecnumerique.sharepoint.com/sites/DAF-PRB/documents_contractuels/Forms/AllItems.aspx?RootFolder=/sites%2FDAF%2DPRB%2Fdocuments%5Fcontractuels%2F2%2EMarch%C3%A9s%20acc%C3%A8s%20LIMITE%2F6%2EServices%20%2DMaintenance%2F2023PFGARDUPEC&amp;View=%7B6F884D63%2DDCF1%2D49B2%2DBCDC%2DBDF571290E5C%7D</t>
  </si>
  <si>
    <t>https://upecnumerique.sharepoint.com/sites/DAF-PRB/documents_contractuels/Forms/AllItems.aspx?RootFolder=/sites%2FDAF%2DPRB%2Fdocuments%5Fcontractuels%2F2%2EMarch%C3%A9s%20acc%C3%A8s%20LIMITE%2F6%2EServices%20%2DMaintenance%2F2023PFNTCAMPUS&amp;View=%7B6F884D63%2DDCF1%2D49B2%2DBCDC%2DBDF571290E5C%7D</t>
  </si>
  <si>
    <t>https://upecnumerique.sharepoint.com/sites/DAF-PRB/documents_contractuels/Forms/AllItems.aspx?RootFolder=/sites%2FDAF%2DPRB%2Fdocuments%5Fcontractuels%2F2%2EMarch%C3%A9s%20acc%C3%A8s%20LIMITE%2F4%2EFonctionnement%20courant%2F2024PFESPVERTS&amp;View=%7B6F884D63%2DDCF1%2D49B2%2DBCDC%2DBDF571290E5C%7D</t>
  </si>
  <si>
    <t>https://upecnumerique.sharepoint.com/sites/DAF-PRB/documents_contractuels/Forms/AllItems.aspx?RootFolder=/sites%2FDAF%2DPRB%2Fdocuments%5Fcontractuels%2F2%2EMarch%C3%A9s%20acc%C3%A8s%20LIMITE%2F7%2ETravaux%20%2D%20maitrise%20d%27%C5%93uvre%20%2Dcoordination%2F2023PACOORDSSI&amp;View=%7B6F884D63%2DDCF1%2D49B2%2DBCDC%2DBDF571290E5C%7D</t>
  </si>
  <si>
    <t>https://upecnumerique.sharepoint.com/sites/DAF-PRB/documents_contractuels/Forms/AllItems.aspx?RootFolder=/sites%2FDAF%2DPRB%2Fdocuments%5Fcontractuels%2F2%2EMarch%C3%A9s%20acc%C3%A8s%20LIMITE%2F7%2ETravaux%20%2D%20maitrise%20d%27%C5%93uvre%20%2Dcoordination%2F2022PFTVXSANTE&amp;View=%7B6F884D63%2DDCF1%2D49B2%2DBCDC%2DBDF571290E5C%7D</t>
  </si>
  <si>
    <t>https://upecnumerique.sharepoint.com/sites/DAF-PRB/documents_contractuels/Forms/AllItems.aspx?RootFolder=/sites%2FDAF%2DPRB%2Fdocuments%5Fcontractuels%2F2%2EMarch%C3%A9s%20acc%C3%A8s%20LIMITE%2F6%2EServices%20%2DMaintenance%2F2025PFMCESYSSI&amp;View=%7B6F884D63%2DDCF1%2D49B2%2DBCDC%2DBDF571290E5C%7D</t>
  </si>
  <si>
    <t>https://upecnumerique.sharepoint.com/sites/DAF-PRB/documents_contractuels/Forms/AllItems.aspx?RootFolder=/sites%2FDAF%2DPRB%2Fdocuments%5Fcontractuels%2F2%2EMarch%C3%A9s%20acc%C3%A8s%20LIMITE%2F5%2EInformatiques%2Dbureatiques%2F2023PFAUTOCOMM&amp;View=%7B6F884D63%2DDCF1%2D49B2%2DBCDC%2DBDF571290E5C%7D</t>
  </si>
  <si>
    <t>https://upecnumerique.sharepoint.com/sites/DAF-PRB/documents_contractuels/Forms/AllItems.aspx?RootFolder=/sites%2FDAF%2DPRB%2Fdocuments%5Fcontractuels%2F2%2EMarch%C3%A9s%20acc%C3%A8s%20LIMITE%2F5%2EInformatiques%2Dbureatiques%2F2024PFPRESINFO&amp;View=%7B6F884D63%2DDCF1%2D49B2%2DBCDC%2DBDF571290E5C%7D</t>
  </si>
  <si>
    <t>https://upecnumerique.sharepoint.com/sites/DAF-PRB/documents_contractuels/Forms/AllItems.aspx?RootFolder=/sites%2FDAF%2DPRB%2Fdocuments%5Fcontractuels%2F2%2EMarch%C3%A9s%20acc%C3%A8s%20LIMITE%2F10%2ECellule%20nationale%20logicielle%20%2DCNL%2F2025MSLOGMSOFT&amp;View=%7B6F884D63%2DDCF1%2D49B2%2DBCDC%2DBDF571290E5C%7D</t>
  </si>
  <si>
    <t>https://upecnumerique.sharepoint.com/sites/DAF-PRB/documents_contractuels/Forms/AllItems.aspx?RootFolder=/sites%2FDAF%2DPRB%2Fdocuments%5Fcontractuels%2F2%2EMarch%C3%A9s%20acc%C3%A8s%20LIMITE%2F10%2ECellule%20nationale%20logicielle%20%2DCNL%2F2025MSLOGREDHA&amp;View=%7B6F884D63%2DDCF1%2D49B2%2DBCDC%2DBDF571290E5C%7D</t>
  </si>
  <si>
    <t>https://upecnumerique.sharepoint.com/sites/DAF-PRB/documents_contractuels/Forms/AllItems.aspx?RootFolder=/sites%2FDAF%2DPRB%2Fdocuments%5Fcontractuels%2F2%2EMarch%C3%A9s%20acc%C3%A8s%20LIMITE%2F6%2EServices%20%2DMaintenance%2F2024PAVIDEOSAN&amp;View=%7B6F884D63%2DDCF1%2D49B2%2DBCDC%2DBDF571290E5C%7D</t>
  </si>
  <si>
    <t>https://upecnumerique.sharepoint.com/sites/DAF-PRB/documents_contractuels/Forms/AllItems.aspx?RootFolder=/sites%2FDAF%2DPRB%2Fdocuments%5Fcontractuels%2F2%2EMarch%C3%A9s%20acc%C3%A8s%20LIMITE%2F5%2EInformatiques%2Dbureatiques%2F2020PNMCEBADGE&amp;View=%7B6F884D63%2DDCF1%2D49B2%2DBCDC%2DBDF571290E5C%7D</t>
  </si>
  <si>
    <t>https://upecnumerique.sharepoint.com/sites/DAF-PRB/documents_contractuels/Forms/AllItems.aspx?RootFolder=/sites%2FDAF%2DPRB%2Fdocuments%5Fcontractuels%2F2%2EMarch%C3%A9s%20acc%C3%A8s%20LIMITE%2F6%2EServices%20%2DMaintenance%2F2024PNPRAMMICS&amp;View=%7B6F884D63%2DDCF1%2D49B2%2DBCDC%2DBDF571290E5C%7D</t>
  </si>
  <si>
    <t>https://upecnumerique.sharepoint.com/sites/DAF-PRB/documents_contractuels/Forms/AllItems.aspx?RootFolder=/sites%2FDAF%2DPRB%2Fdocuments%5Fcontractuels%2F1%2EMarch%C3%A9s%20ouverts%20%C3%A0%20TOUS%2F2%2EOuvrages%2Dabonnements%2F2024MSABONMENT&amp;View=%7B6F884D63%2DDCF1%2D49B2%2DBCDC%2DBDF571290E5C%7D</t>
  </si>
  <si>
    <t>https://upecnumerique.sharepoint.com/sites/DAF-PRB/documents_contractuels/Forms/AllItems.aspx?RootFolder=/sites%2FDAF%2DPRB%2Fdocuments%5Fcontractuels%2F1%2EMarch%C3%A9s%20ouverts%20%C3%A0%20TOUS%2F2%2EOuvrages%2Dabonnements%2F2023PFOUVRAGES&amp;View=%7B6F884D63%2DDCF1%2D49B2%2DBCDC%2DBDF571290E5C%7D</t>
  </si>
  <si>
    <t>https://upecnumerique.sharepoint.com/sites/DAF-PRB/documents_contractuels/Forms/AllItems.aspx?RootFolder=/sites%2FDAF%2DPRB%2Fdocuments%5Fcontractuels%2F1%2EMarch%C3%A9s%20ouverts%20%C3%A0%20TOUS%2F4%2EFonctionnement%20Courant%2F2025PFREPROETU&amp;View=%7B6F884D63%2DDCF1%2D49B2%2DBCDC%2DBDF571290E5C%7D</t>
  </si>
  <si>
    <t>https://upecnumerique.sharepoint.com/sites/DAF-PRB/documents_contractuels/Forms/AllItems.aspx?RootFolder=/sites%2FDAF%2DPRB%2Fdocuments%5Fcontractuels%2F2%2EMarch%C3%A9s%20acc%C3%A8s%20LIMITE%2F9%2EInstruments%20scientifiques%2F2023PNACHATDVS%2F02%2EDocs%20tech%20%26%20financiers%2F2023PNACHATDVS&amp;View=%7B6F884D63%2DDCF1%2D49B2%2DBCDC%2DBDF571290E5C%7D</t>
  </si>
  <si>
    <t>https://upecnumerique.sharepoint.com/sites/DAF-PRB/documents_contractuels/Forms/AllItems.aspx?RootFolder=/sites%2FDAF%2DPRB%2Fdocuments%5Fcontractuels%2F2%2EMarch%C3%A9s%20acc%C3%A8s%20LIMITE%2F1%2EAchats%20mutualis%C3%A9s%2F2023DAEMSELECT%2DElectricit%C3%A9%2DGAZ%202024%2D2027&amp;View=%7B6F884D63%2DDCF1%2D49B2%2DBCDC%2DBDF571290E5C%7D</t>
  </si>
  <si>
    <t>https://upecnumerique.sharepoint.com/sites/DAF-PRB/documents_contractuels/Forms/AllItems.aspx?RootFolder=/sites%2FDAF%2DPRB%2Fdocuments%5Fcontractuels%2F2%2EMarch%C3%A9s%20acc%C3%A8s%20LIMITE%2F4%2EFonctionnement%20courant%2F2019MSCARMULTS%20%282019%2D2026%29&amp;View=%7B6F884D63%2DDCF1%2D49B2%2DBCDC%2DBDF571290E5C%7D</t>
  </si>
  <si>
    <t>https://upecnumerique.sharepoint.com/sites/DAF-PRB/documents_contractuels/Forms/AllItems.aspx?RootFolder=/sites%2FDAF%2DPRB%2Fdocuments%5Fcontractuels%2F1%2EMarch%C3%A9s%20ouverts%20%C3%A0%20TOUS%2F1%2E%20Achats%20Mutualis%C3%A9s%2FCNL%2F2023CELULOGICI%2DADOBE&amp;View=%7B6F884D63%2DDCF1%2D49B2%2DBCDC%2DBDF571290E5C%7D</t>
  </si>
  <si>
    <t>https://upecnumerique.sharepoint.com/sites/DAF-PRB/documents_contractuels/Forms/AllItems.aspx?RootFolder=/sites%2FDAF%2DPRB%2Fdocuments%5Fcontractuels%2F2%2EMarch%C3%A9s%20acc%C3%A8s%20LIMITE%2F4%2EFonctionnement%20courant%2F2024PFASSUUPEC%2F2024PAAMOASSUR%2DAMO%20et%20Conseil&amp;View=%7B6F884D63%2DDCF1%2D49B2%2DBCDC%2DBDF571290E5C%7D</t>
  </si>
  <si>
    <t>https://upecnumerique.sharepoint.com/sites/DAF-PRB/documents_contractuels/Forms/AllItems.aspx?RootFolder=/sites%2FDAF%2DPRB%2Fdocuments%5Fcontractuels%2F2%2EMarch%C3%A9s%20acc%C3%A8s%20LIMITE%2F5%2EInformatiques%2Dbureatiques%2F2024PNGLOBALEX%2DSolution%20innovante%20inf%2E%20100%20000%E2%82%AC&amp;View=%7B6F884D63%2DDCF1%2D49B2%2DBCDC%2DBDF571290E5C%7D</t>
  </si>
  <si>
    <t>https://upecnumerique.sharepoint.com/sites/DAF-PRB/documents_contractuels/Forms/AllItems.aspx?RootFolder=/sites%2FDAF%2DPRB%2Fdocuments%5Fcontractuels%2F2%2EMarch%C3%A9s%20acc%C3%A8s%20LIMITE%2F1%2EAchats%20mutualis%C3%A9s%2FElectricit%C3%A9%202020%2D2023&amp;View=%7B6F884D63%2DDCF1%2D49B2%2DBCDC%2DBDF571290E5C%7D</t>
  </si>
  <si>
    <t>https://upecnumerique.sharepoint.com/sites/DAF-PRB/documents_contractuels/Forms/AllItems.aspx?RootFolder=/sites%2FDAF%2DPRB%2Fdocuments%5Fcontractuels%2F2%2EMarch%C3%A9s%20acc%C3%A8s%20LIMITE%2F4%2EFonctionnement%20courant%2F2021MSUGAPGAZ6%2FGaz%2F2021MSUGAPGAZ6%2FSuivi%2FCommandes%2FINSPE&amp;View=%7B6F884D63%2DDCF1%2D49B2%2DBCDC%2DBDF571290E5C%7D</t>
  </si>
  <si>
    <t>https://upecnumerique.sharepoint.com/sites/DAF-PRB/documents_contractuels/Forms/AllItems.aspx?RootFolder=/sites%2FDAF%2DPRB%2Fdocuments%5Fcontractuels%2F1%2EMarch%C3%A9s%20ouverts%20%C3%A0%20TOUS%2F1%2E%20Achats%20Mutualis%C3%A9s%2FUGAP&amp;View=%7B6F884D63%2DDCF1%2D49B2%2DBCDC%2DBDF571290E5C%7D</t>
  </si>
  <si>
    <t>https://upecnumerique.sharepoint.com/sites/DAF-PRB/documents_contractuels/Forms/AllItems.aspx?RootFolder=/sites%2FDAF%2DPRB%2Fdocuments%5Fcontractuels%2F1%2EMarch%C3%A9s%20ouverts%20%C3%A0%20TOUS%2F1%2E%20Achats%20Mutualis%C3%A9s%2FDAE%2FDAE%20Electricit%C3%A9%20%2D%20Gaz%202026%20%2D2027&amp;View=%7B6F884D63%2DDCF1%2D49B2%2DBCDC%2DBDF571290E5C%7D</t>
  </si>
  <si>
    <t>https://upecnumerique.sharepoint.com/sites/DAF-PRB/documents_contractuels/Forms/AllItems.aspx?RootFolder=/sites%2FDAF%2DPRB%2Fdocuments%5Fcontractuels%2F1%2EMarch%C3%A9s%20ouverts%20%C3%A0%20TOUS%2F1%2E%20Achats%20Mutualis%C3%A9s%2FCNL&amp;View=%7B6F884D63%2DDCF1%2D49B2%2DBCDC%2DBDF571290E5C%7D</t>
  </si>
  <si>
    <t>https://upecnumerique.sharepoint.com/sites/DAF-PRB/documents_contractuels/Forms/AllItems.aspx?RootFolder=/sites%2FDAF%2DPRB%2Fdocuments%5Fcontractuels%2F1%2EMarch%C3%A9s%20ouverts%20%C3%A0%20TOUS%2F1%2E%20Achats%20Mutualis%C3%A9s%2FCNL%2F2023CELULOGICI%2DOracle&amp;View=%7B6F884D63%2DDCF1%2D49B2%2DBCDC%2DBDF571290E5C%7D</t>
  </si>
  <si>
    <t>https://upecnumerique.sharepoint.com/sites/DAF-PRB/documents_contractuels/Forms/AllItems.aspx?RootFolder=/sites%2FDAF%2DPRB%2Fdocuments%5Fcontractuels%2F1%2EMarch%C3%A9s%20ouverts%20%C3%A0%20TOUS%2F1%2E%20Achats%20Mutualis%C3%A9s%2FCNL%2F2021MSLOGMSOFT%2DMicrosoft%20CRAYON&amp;View=%7B6F884D63%2DDCF1%2D49B2%2DBCDC%2DBDF571290E5C%7D</t>
  </si>
  <si>
    <t>01 45 17 65 14 / 01 45 17 10 56</t>
  </si>
  <si>
    <t>Marché terminé</t>
  </si>
  <si>
    <t>📦 Appro. généraux</t>
  </si>
  <si>
    <t>Marché en cours</t>
  </si>
  <si>
    <t>🏗️ Bâtiments &amp; Travaux</t>
  </si>
  <si>
    <t>⚙️ Mécanique &amp; Atelier</t>
  </si>
  <si>
    <t>🧪 Chimie &amp; Biologie</t>
  </si>
  <si>
    <t>📣 Communication &amp; Culture</t>
  </si>
  <si>
    <t>✈️ Déplacements &amp; Logist.</t>
  </si>
  <si>
    <t>📋 Études, Conseils &amp; RH</t>
  </si>
  <si>
    <t>💻 Informatique &amp; Audio.</t>
  </si>
  <si>
    <t>🛡️ Hygiène &amp; Sécurité</t>
  </si>
  <si>
    <t>🔬 Instruments scient.</t>
  </si>
  <si>
    <t>🏥 Santé &amp; Médical</t>
  </si>
  <si>
    <t>🐁 Expérimentation</t>
  </si>
  <si>
    <t>Exploitation et maintenance des installations de CVC des locaux scientifiques des Campus du Val-de-Marne (94).</t>
  </si>
  <si>
    <t>2026PFANALYSEU</t>
  </si>
  <si>
    <t>L'achat d'un analyseur Intelliflex DRSE</t>
  </si>
  <si>
    <t>Vaccine Research Institute (VRI), Bâtiment de Recherche Biomédicale (BRB), 1er étage, sis au 8 rue du Général Sarrail, 94010 CRETEIL Cedex</t>
  </si>
  <si>
    <t>2026PFPROGJACQ</t>
  </si>
  <si>
    <t>Prestations intellectuelles portant sur une mission de programmation architecturale, fonctionnelle, technique, environnementale et financière.</t>
  </si>
  <si>
    <t>6, Voie Jacquard
94010 CRETEIL</t>
  </si>
  <si>
    <t>2026PFNETTUPEC</t>
  </si>
  <si>
    <t>PRESTATION DE NETTOYAGE ET DE VITRERIE DES LOCAUX DES CAMPUS ANDRE BOULLE, SAINT-SIMON, MAIL DES MECHES, HENRI MONDOR, PYRAMIDE, VITRY ET SENART, MOISSY CRAMAYEL ET FONTAINEBLEAU DE L'UNIVERSITE PARIS-EST CRETEIL VAL-DE-MARNE ET EGALEMENT D</t>
  </si>
  <si>
    <t>Lot n°1 - Campus André Boule et Saint-Simon</t>
  </si>
  <si>
    <t>(77) Seine-et-Marne,, (94) Val-de-Marne</t>
  </si>
  <si>
    <t>Lot n°2 - Campus Mail des Mèches</t>
  </si>
  <si>
    <t>BB.14</t>
  </si>
  <si>
    <t>SERVICES DE NETTOYAGE ET D'ENTRETIEN DES LOCAUX SENSIBLES</t>
  </si>
  <si>
    <t>Lot n°3 - Campus Henri Mondor</t>
  </si>
  <si>
    <t>Lot n°4 - Campus Pyramide</t>
  </si>
  <si>
    <t>Lot n°5 - Campus Vitry</t>
  </si>
  <si>
    <t>Lot n°6 - Campus Sénart, Moissy Cramayel, Fontainebleau et Damesme</t>
  </si>
  <si>
    <t>Exploitation et maintenance des installations de CVC</t>
  </si>
  <si>
    <t>Les sites de luniversité Paris-Est Créteil (département 94).</t>
  </si>
  <si>
    <t>REPAR. ET MAINTENANCE EQUIPMTS CLIMATISATION, VENTILATION, CHAUFFAGE, RESERVOIRS</t>
  </si>
  <si>
    <t>2026PNPETITDEJ</t>
  </si>
  <si>
    <t>Prestations de petits déjeuners et les pauses café</t>
  </si>
  <si>
    <t>-IUT/IUP/ESPE DE LIEUSAINT 
Avenue Pierre Point  36-37 rue Georges Charpak 
77127 LIEUSAINT
-IUT DE FONTAINEBLEAU 
Route forestière Hurault 
77300 FONTAINEB</t>
  </si>
  <si>
    <t>DSI - Direction des système informatique</t>
  </si>
  <si>
    <t>2026PFAUDIUPEC</t>
  </si>
  <si>
    <t>Accord-cadre pour lacquisition déquipements audiovisuels</t>
  </si>
  <si>
    <t>Fourniture, livraison, installation et  mise en service déquipement audiovisuel</t>
  </si>
  <si>
    <t>Fournitures informatiques</t>
  </si>
  <si>
    <t>Les lieux dexécution sont les sites de luniversité Paris Est Créteil Val de Marne (départements 77, 93 et 94).</t>
  </si>
  <si>
    <t>IE.01</t>
  </si>
  <si>
    <t>2026PFMOEDAMEM</t>
  </si>
  <si>
    <t>MARCHE DE MAITRISE DOEUVRE PORTANT SUR LA RESTRUCTURATION PARTIELLE DU BATIMENT ÉTAT-MAJOR DU SITE DE LANCIENNE CASERNE DAMESME DE FONTAINEBLEAU.</t>
  </si>
  <si>
    <t>Maîtrise d'oeuvre (bâtiment - réhabilitation)</t>
  </si>
  <si>
    <t>10, rue du Docteur Clément-Matry
77300 Fontainebleau</t>
  </si>
  <si>
    <t>Direction de la recherche et de la valorisation</t>
  </si>
  <si>
    <t>2026PNSONDEFLU</t>
  </si>
  <si>
    <t>Achat de trois (3) sondes fluocopées</t>
  </si>
  <si>
    <t>UC.14</t>
  </si>
  <si>
    <t>2026PNMICROSOF</t>
  </si>
  <si>
    <t>Ce marché a pour objet la réalisation de service de support technique Microsoft Unified</t>
  </si>
  <si>
    <t>Services informatiques</t>
  </si>
  <si>
    <t>2026PFCHAMBAT</t>
  </si>
  <si>
    <t>Construction et installation d' une chambre atmosphérique</t>
  </si>
  <si>
    <t>Marché industriel</t>
  </si>
  <si>
    <t>UG.43</t>
  </si>
  <si>
    <t>TRAVAUX MECANIQUES, ELECTRIQUES ET D'ENTRETIEN SUR MATERIEL D'ASTROPHYSIQUE</t>
  </si>
  <si>
    <t>2026PATRAITEUR</t>
  </si>
  <si>
    <t>Réalisation de prestations « traiteur » pour les services de lUniversité Paris-Est Créteil Val de Marne Cocktails</t>
  </si>
  <si>
    <t>Réalisation de prestations de cocktails et Buffets debout</t>
  </si>
  <si>
    <t>La prestation s'exécute sur tous les sites de l'Université repartis dans les département du Val de Marne, Saint Denis et Seine et Marne.</t>
  </si>
  <si>
    <t>Réalisation de prestation buffets assis et Repas servis</t>
  </si>
  <si>
    <t>2026PFCERTLING</t>
  </si>
  <si>
    <t>Réalisation de module de test pour certification linguistique en langues étrangères</t>
  </si>
  <si>
    <t>Lot n°1 - Réalisation de module de test pour certification de la langue anglaise</t>
  </si>
  <si>
    <t>Les différents sites de l'UPEC et éventuellement dans les locaux du titualire si cette option est possibile dans son offre</t>
  </si>
  <si>
    <t>Lot n°2 - Réalisation de module de test pour certification de la langue espagnole</t>
  </si>
  <si>
    <t>Lot n°3 - Réalisation de module de test pour certification de la langue allemande</t>
  </si>
  <si>
    <t>Lot n°4 - Réalisation de module de test pour certification de la langue chinoise (mandarin)</t>
  </si>
  <si>
    <t>2027PFOUVRAGES</t>
  </si>
  <si>
    <t>FOURNITURE DOUVRAGES DE LANGUES FRANCAISE ET ETRANGERE</t>
  </si>
  <si>
    <t xml:space="preserve">Lot n°1: livres scolaires de langue française de toutes disciplines   et leur(s) matériel(s) daccompagnement sur tout support pouvant être vendu(s) séparément  </t>
  </si>
  <si>
    <t xml:space="preserve">Lot n°2: ouvrages de langue française de toutes disciplines, présentés sous forme de livres brochés ou reliés (reliure d'éditeur), hors livres scolaires </t>
  </si>
  <si>
    <t xml:space="preserve">Lot n°3: ouvrages de langue étrangère (hors français) de toutes disciplines, présentés sous forme de livres brochés ou reliés (reliure d'éditeur) </t>
  </si>
  <si>
    <t>ETUDES PREALABLES (TOPOGRAPHIE, ETUDES DE SOL, PROSPECTION...), PROGRAMMATION</t>
  </si>
  <si>
    <t>MAITRISE D'OEUVRE ET INGENIERIE</t>
  </si>
  <si>
    <t>INSTRUMENTATION OPTIQUE (CAPTEURS, FLUORIMETRES,...)</t>
  </si>
  <si>
    <t>IB.04</t>
  </si>
  <si>
    <t>CE.04</t>
  </si>
  <si>
    <t>CE.05</t>
  </si>
  <si>
    <t>CE.06</t>
  </si>
  <si>
    <t>DOCUMENTATION : LIVRES NON SCOLAIRES ELECTRONIQUES</t>
  </si>
  <si>
    <t>DOCUMENTATION : LIVRES ANCIENS PUBLIES AVANT 1900</t>
  </si>
  <si>
    <t>SOLUTIONS LOGICIELLES POUR SYSTEMES ET RESEAUX EN MODE SAAS</t>
  </si>
  <si>
    <t>CYTOMETRIE EN FLUX ET TRI CELLULAIRE : MATERIEL ET ACCESSOIRES</t>
  </si>
  <si>
    <t>61 Avenue du Général De Gaulle, 94000 Créteil - Bât I, Aile Orange — Bureau I3- 320 &amp; I3 -322</t>
  </si>
  <si>
    <t>Couleur</t>
  </si>
  <si>
    <t>Vert forêt</t>
  </si>
  <si>
    <t>Rouge brique</t>
  </si>
  <si>
    <t>Vert olive</t>
  </si>
  <si>
    <t>Bleu</t>
  </si>
  <si>
    <t>Violet</t>
  </si>
  <si>
    <t>Orange</t>
  </si>
  <si>
    <t>Sarcelle</t>
  </si>
  <si>
    <t>Brun</t>
  </si>
  <si>
    <t>Indigo</t>
  </si>
  <si>
    <t>Framboise</t>
  </si>
  <si>
    <t>Gris bleuté</t>
  </si>
  <si>
    <t>Bleu clair</t>
  </si>
  <si>
    <t>La fiche « Familles d'achats » synthétise la nomenclature NACRE. Elle regroupe les codes NACRE par famille d'achat, chacune identifiée par un code couleur dédié. Le code NACRE complet (alphanumérique, ex. AB.01) est d'abord simplifié à ses deux lettres initiales (AB), puis à sa première lettre (A), qui correspond à la famille d'achat de rattachement.</t>
  </si>
  <si>
    <t>Bientôt disponible - en cours de création</t>
  </si>
  <si>
    <t>Bientôt disponible</t>
  </si>
  <si>
    <t xml:space="preserve">MARCHE A VENIR - MARCHE A VENIR - MARCHE A VENIR -MARCHE A VENIR -MARCHE A VENIR  - MARCHE A VENIR - MARCHE A VENIR  - MARCHE A VENIR  -MARCHE A VENIR  </t>
  </si>
  <si>
    <t>B &amp; J</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</si>
</sst>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 \€"/>
    <numFmt numFmtId="165" formatCode="#,##0\ \€"/>
    <numFmt numFmtId="166" formatCode="#,##0\ \€;\(#,##0\ \€\);\-"/>
  </numFmts>
  <fonts count="137" x14ac:knownFonts="1">
    <font>
      <sz val="11"/>
      <color theme="1"/>
      <name val="Calibri"/>
      <family val="2"/>
      <scheme val="minor"/>
    </font>
    <font>
      <u/>
      <sz val="11"/>
      <color theme="10"/>
      <name val="Calibri"/>
      <family val="2"/>
      <scheme val="minor"/>
    </font>
    <font>
      <sz val="11"/>
      <color rgb="FF333333"/>
      <name val="Calibri"/>
      <family val="2"/>
      <scheme val="minor"/>
    </font>
    <font>
      <b/>
      <sz val="11"/>
      <color rgb="FFFFFFFF"/>
      <name val="Calibri"/>
      <family val="2"/>
      <scheme val="minor"/>
    </font>
    <font>
      <b/>
      <sz val="14"/>
      <color rgb="FFFFFFFF"/>
      <name val="Calibri"/>
      <family val="2"/>
      <scheme val="minor"/>
    </font>
    <font>
      <b/>
      <i/>
      <sz val="9"/>
      <color rgb="FF2E7D32"/>
      <name val="Calibri"/>
      <family val="2"/>
      <scheme val="minor"/>
    </font>
    <font>
      <b/>
      <i/>
      <sz val="9"/>
      <color rgb="FFC62828"/>
      <name val="Calibri"/>
      <family val="2"/>
      <scheme val="minor"/>
    </font>
    <font>
      <b/>
      <i/>
      <sz val="9"/>
      <color rgb="FF6A1B9A"/>
      <name val="Calibri"/>
      <family val="2"/>
      <scheme val="minor"/>
    </font>
    <font>
      <b/>
      <i/>
      <sz val="9"/>
      <color rgb="FFE65100"/>
      <name val="Calibri"/>
      <family val="2"/>
      <scheme val="minor"/>
    </font>
    <font>
      <b/>
      <i/>
      <sz val="9"/>
      <color rgb="FF00838F"/>
      <name val="Calibri"/>
      <family val="2"/>
      <scheme val="minor"/>
    </font>
    <font>
      <b/>
      <i/>
      <sz val="9"/>
      <color rgb="FF4E342E"/>
      <name val="Calibri"/>
      <family val="2"/>
      <scheme val="minor"/>
    </font>
    <font>
      <b/>
      <i/>
      <sz val="9"/>
      <color rgb="FF283593"/>
      <name val="Calibri"/>
      <family val="2"/>
      <scheme val="minor"/>
    </font>
    <font>
      <b/>
      <i/>
      <sz val="9"/>
      <color rgb="FFAD1457"/>
      <name val="Calibri"/>
      <family val="2"/>
      <scheme val="minor"/>
    </font>
    <font>
      <b/>
      <i/>
      <sz val="9"/>
      <color rgb="FF558B2F"/>
      <name val="Calibri"/>
      <family val="2"/>
      <scheme val="minor"/>
    </font>
    <font>
      <sz val="10"/>
      <color rgb="FF333333"/>
      <name val="Calibri"/>
      <scheme val="minor"/>
    </font>
    <font>
      <b/>
      <sz val="10"/>
      <color rgb="FFFFFFFF"/>
      <name val="Calibri"/>
      <scheme val="minor"/>
    </font>
    <font>
      <sz val="9"/>
      <color theme="1"/>
      <name val="Calibri"/>
      <scheme val="minor"/>
    </font>
    <font>
      <b/>
      <sz val="11"/>
      <color theme="1"/>
      <name val="Calibri"/>
      <family val="2"/>
      <scheme val="minor"/>
    </font>
    <font>
      <sz val="8"/>
      <name val="Calibri"/>
      <family val="2"/>
      <scheme val="minor"/>
    </font>
    <font>
      <b/>
      <sz val="14"/>
      <color rgb="FF2E75B6"/>
      <name val="Calibri"/>
      <scheme val="minor"/>
    </font>
    <font>
      <sz val="11"/>
      <color theme="0"/>
      <name val="Calibri"/>
      <family val="2"/>
      <scheme val="minor"/>
    </font>
    <font>
      <sz val="11"/>
      <color rgb="FF333333"/>
      <name val="Aptos"/>
    </font>
    <font>
      <b/>
      <sz val="11"/>
      <color rgb="FFFFFFFF"/>
      <name val="Aptos"/>
    </font>
    <font>
      <b/>
      <sz val="11"/>
      <color theme="4"/>
      <name val="Calibri"/>
      <family val="2"/>
      <scheme val="minor"/>
    </font>
    <font>
      <b/>
      <u/>
      <sz val="11"/>
      <color rgb="FFFFFFFF"/>
      <name val="Aptos"/>
    </font>
    <font>
      <b/>
      <sz val="12"/>
      <color rgb="FFFFFFFF"/>
      <name val="Aptos Display"/>
    </font>
    <font>
      <b/>
      <sz val="11"/>
      <color rgb="FF1B5E20"/>
      <name val="Aptos"/>
    </font>
    <font>
      <b/>
      <sz val="11"/>
      <color rgb="FFB71C1C"/>
      <name val="Aptos"/>
    </font>
    <font>
      <b/>
      <sz val="11"/>
      <color rgb="FF33691E"/>
      <name val="Aptos"/>
    </font>
    <font>
      <b/>
      <sz val="11"/>
      <color rgb="FF0D47A1"/>
      <name val="Aptos"/>
    </font>
    <font>
      <b/>
      <sz val="11"/>
      <color rgb="FF4A148C"/>
      <name val="Aptos"/>
    </font>
    <font>
      <b/>
      <sz val="11"/>
      <color rgb="FFE65100"/>
      <name val="Aptos"/>
    </font>
    <font>
      <b/>
      <sz val="11"/>
      <color rgb="FF006064"/>
      <name val="Aptos"/>
    </font>
    <font>
      <b/>
      <sz val="11"/>
      <color rgb="FF3E2723"/>
      <name val="Aptos"/>
    </font>
    <font>
      <b/>
      <sz val="11"/>
      <color rgb="FF1A237E"/>
      <name val="Aptos"/>
    </font>
    <font>
      <b/>
      <sz val="11"/>
      <color rgb="FF880E4F"/>
      <name val="Aptos"/>
    </font>
    <font>
      <b/>
      <sz val="11"/>
      <color rgb="FF263238"/>
      <name val="Aptos"/>
    </font>
    <font>
      <b/>
      <sz val="11"/>
      <color rgb="FF01579B"/>
      <name val="Aptos"/>
    </font>
    <font>
      <b/>
      <sz val="11"/>
      <color rgb="FF546E7A"/>
      <name val="Aptos"/>
    </font>
    <font>
      <sz val="10"/>
      <color rgb="FF37474F"/>
      <name val="Aptos"/>
    </font>
    <font>
      <b/>
      <sz val="14"/>
      <color rgb="FFFFFFFF"/>
      <name val="Aptos Display"/>
    </font>
    <font>
      <sz val="10"/>
      <color rgb="FF546E7A"/>
      <name val="Aptos"/>
    </font>
    <font>
      <i/>
      <sz val="10"/>
      <color rgb="FF546E7A"/>
      <name val="Aptos"/>
    </font>
    <font>
      <b/>
      <sz val="10"/>
      <color rgb="FF0D1B2A"/>
      <name val="Aptos"/>
    </font>
    <font>
      <b/>
      <sz val="18"/>
      <color rgb="FFC8102E"/>
      <name val="Aptos Display"/>
    </font>
    <font>
      <b/>
      <sz val="13"/>
      <color rgb="FFC8102E"/>
      <name val="Aptos Display"/>
    </font>
    <font>
      <u/>
      <sz val="10"/>
      <color rgb="FFC8102E"/>
      <name val="Aptos"/>
    </font>
    <font>
      <b/>
      <sz val="24"/>
      <color theme="0"/>
      <name val="Aptos Display"/>
    </font>
    <font>
      <sz val="11"/>
      <color theme="0"/>
      <name val="Aptos"/>
    </font>
    <font>
      <i/>
      <sz val="11"/>
      <color theme="0"/>
      <name val="Aptos"/>
    </font>
    <font>
      <sz val="9"/>
      <color theme="1"/>
      <name val="Calibri"/>
      <family val="2"/>
      <scheme val="minor"/>
    </font>
    <font>
      <sz val="10"/>
      <name val="Arial"/>
    </font>
    <font>
      <sz val="9"/>
      <color rgb="FF000000"/>
      <name val="Arial"/>
    </font>
    <font>
      <b/>
      <sz val="10"/>
      <color rgb="FFFFFFFF"/>
      <name val="Arial"/>
    </font>
    <font>
      <b/>
      <sz val="11"/>
      <color rgb="FFFFFFFF"/>
      <name val="Arial"/>
    </font>
    <font>
      <sz val="9"/>
      <color rgb="FF0563C1"/>
      <name val="Calibri"/>
      <scheme val="minor"/>
    </font>
    <font>
      <u/>
      <sz val="11"/>
      <color rgb="FF0563C1"/>
      <name val="Calibri"/>
      <family val="2"/>
      <scheme val="minor"/>
    </font>
    <font>
      <sz val="11"/>
      <color rgb="FF0563C1"/>
      <name val="Calibri"/>
      <family val="2"/>
      <scheme val="minor"/>
    </font>
    <font>
      <sz val="9"/>
      <color rgb="FF000000"/>
      <name val="Calibri"/>
      <family val="2"/>
      <scheme val="minor"/>
    </font>
    <font>
      <sz val="11"/>
      <color rgb="FF000000"/>
      <name val="Calibri"/>
      <scheme val="minor"/>
    </font>
    <font>
      <sz val="11"/>
      <color rgb="FFB71C1C"/>
      <name val="Calibri"/>
      <scheme val="minor"/>
    </font>
    <font>
      <sz val="10"/>
      <color rgb="FFB71C1C"/>
      <name val="Calibri"/>
      <scheme val="minor"/>
    </font>
    <font>
      <sz val="11"/>
      <color rgb="FF0D47A1"/>
      <name val="Calibri"/>
      <scheme val="minor"/>
    </font>
    <font>
      <sz val="10"/>
      <color rgb="FF0D47A1"/>
      <name val="Calibri"/>
      <scheme val="minor"/>
    </font>
    <font>
      <sz val="10"/>
      <color rgb="FF1B5E20"/>
      <name val="Calibri"/>
      <scheme val="minor"/>
    </font>
    <font>
      <u/>
      <sz val="10"/>
      <color rgb="FF1B5E20"/>
      <name val="Calibri"/>
      <scheme val="minor"/>
    </font>
    <font>
      <u/>
      <sz val="10"/>
      <color rgb="FFB71C1C"/>
      <name val="Calibri"/>
      <scheme val="minor"/>
    </font>
    <font>
      <u/>
      <sz val="10"/>
      <color rgb="FF0D47A1"/>
      <name val="Calibri"/>
      <scheme val="minor"/>
    </font>
    <font>
      <sz val="10"/>
      <color rgb="FF4A148C"/>
      <name val="Calibri"/>
      <scheme val="minor"/>
    </font>
    <font>
      <u/>
      <sz val="10"/>
      <color rgb="FF4A148C"/>
      <name val="Calibri"/>
      <scheme val="minor"/>
    </font>
    <font>
      <sz val="10"/>
      <color rgb="FFE65100"/>
      <name val="Calibri"/>
      <scheme val="minor"/>
    </font>
    <font>
      <u/>
      <sz val="10"/>
      <color rgb="FFE65100"/>
      <name val="Calibri"/>
      <scheme val="minor"/>
    </font>
    <font>
      <sz val="10"/>
      <color rgb="FF006064"/>
      <name val="Calibri"/>
      <scheme val="minor"/>
    </font>
    <font>
      <u/>
      <sz val="10"/>
      <color rgb="FF006064"/>
      <name val="Calibri"/>
      <scheme val="minor"/>
    </font>
    <font>
      <sz val="10"/>
      <color rgb="FF3E2723"/>
      <name val="Calibri"/>
      <scheme val="minor"/>
    </font>
    <font>
      <u/>
      <sz val="10"/>
      <color rgb="FF3E2723"/>
      <name val="Calibri"/>
      <scheme val="minor"/>
    </font>
    <font>
      <sz val="10"/>
      <color rgb="FF1A237E"/>
      <name val="Calibri"/>
      <scheme val="minor"/>
    </font>
    <font>
      <u/>
      <sz val="10"/>
      <color rgb="FF1A237E"/>
      <name val="Calibri"/>
      <scheme val="minor"/>
    </font>
    <font>
      <sz val="10"/>
      <color rgb="FF880E4F"/>
      <name val="Calibri"/>
      <scheme val="minor"/>
    </font>
    <font>
      <u/>
      <sz val="10"/>
      <color rgb="FF880E4F"/>
      <name val="Calibri"/>
      <scheme val="minor"/>
    </font>
    <font>
      <sz val="10"/>
      <color rgb="FF263238"/>
      <name val="Calibri"/>
      <scheme val="minor"/>
    </font>
    <font>
      <u/>
      <sz val="10"/>
      <color rgb="FF263238"/>
      <name val="Calibri"/>
      <scheme val="minor"/>
    </font>
    <font>
      <sz val="10"/>
      <color rgb="FF33691E"/>
      <name val="Calibri"/>
      <scheme val="minor"/>
    </font>
    <font>
      <u/>
      <sz val="10"/>
      <color rgb="FF33691E"/>
      <name val="Calibri"/>
      <scheme val="minor"/>
    </font>
    <font>
      <sz val="10"/>
      <color rgb="FF01579B"/>
      <name val="Calibri"/>
      <scheme val="minor"/>
    </font>
    <font>
      <u/>
      <sz val="10"/>
      <color rgb="FF01579B"/>
      <name val="Calibri"/>
      <scheme val="minor"/>
    </font>
    <font>
      <sz val="11"/>
      <color rgb="FF006064"/>
      <name val="Calibri"/>
      <scheme val="minor"/>
    </font>
    <font>
      <i/>
      <sz val="11"/>
      <color rgb="FF006064"/>
      <name val="Calibri"/>
      <scheme val="minor"/>
    </font>
    <font>
      <sz val="11"/>
      <color rgb="FF01579B"/>
      <name val="Calibri"/>
      <scheme val="minor"/>
    </font>
    <font>
      <sz val="11"/>
      <color rgb="FF33691E"/>
      <name val="Calibri"/>
      <scheme val="minor"/>
    </font>
    <font>
      <sz val="11"/>
      <color rgb="FF1A237E"/>
      <name val="Calibri"/>
      <scheme val="minor"/>
    </font>
    <font>
      <sz val="11"/>
      <color rgb="FF3E2723"/>
      <name val="Calibri"/>
      <scheme val="minor"/>
    </font>
    <font>
      <sz val="11"/>
      <color rgb="FFE65100"/>
      <name val="Calibri"/>
      <scheme val="minor"/>
    </font>
    <font>
      <sz val="11"/>
      <color rgb="FF1B5E20"/>
      <name val="Calibri"/>
      <scheme val="minor"/>
    </font>
    <font>
      <sz val="11"/>
      <color rgb="FF263238"/>
      <name val="Calibri"/>
      <scheme val="minor"/>
    </font>
    <font>
      <sz val="11"/>
      <color rgb="FF880E4F"/>
      <name val="Calibri"/>
      <scheme val="minor"/>
    </font>
    <font>
      <sz val="11"/>
      <color rgb="FF4A148C"/>
      <name val="Calibri"/>
      <scheme val="minor"/>
    </font>
    <font>
      <u/>
      <sz val="9"/>
      <color theme="10"/>
      <name val="Calibri"/>
      <family val="2"/>
      <scheme val="minor"/>
    </font>
    <font>
      <sz val="11"/>
      <color indexed="8"/>
      <name val="Calibri"/>
      <family val="2"/>
    </font>
    <font>
      <sz val="10"/>
      <name val="Arial"/>
      <family val="2"/>
    </font>
    <font>
      <sz val="10"/>
      <color rgb="FF37474F"/>
      <name val="Aptos"/>
      <family val="2"/>
    </font>
    <font>
      <b/>
      <sz val="10"/>
      <color rgb="FFFFFFFF"/>
      <name val="Calibri"/>
      <family val="2"/>
      <scheme val="minor"/>
    </font>
    <font>
      <b/>
      <i/>
      <sz val="14"/>
      <color rgb="FFFFFFFF"/>
      <name val="Calibri"/>
      <family val="2"/>
      <scheme val="minor"/>
    </font>
    <font>
      <b/>
      <i/>
      <sz val="11"/>
      <color rgb="FF1565C0"/>
      <name val="Calibri"/>
      <family val="2"/>
      <scheme val="minor"/>
    </font>
    <font>
      <b/>
      <u/>
      <sz val="10"/>
      <color rgb="FFFFFFFF"/>
      <name val="Calibri"/>
      <family val="2"/>
      <scheme val="minor"/>
    </font>
    <font>
      <b/>
      <i/>
      <sz val="9"/>
      <color rgb="FF37474F"/>
      <name val="Calibri"/>
      <family val="2"/>
      <scheme val="minor"/>
    </font>
    <font>
      <b/>
      <i/>
      <sz val="9"/>
      <color rgb="FF0277BD"/>
      <name val="Calibri"/>
      <family val="2"/>
      <scheme val="minor"/>
    </font>
    <font>
      <b/>
      <sz val="11"/>
      <color rgb="FFFFFFFF"/>
      <name val="Aptos"/>
      <family val="2"/>
    </font>
    <font>
      <b/>
      <u/>
      <sz val="10"/>
      <color rgb="FF2E7D32"/>
      <name val="Aptos"/>
      <family val="2"/>
    </font>
    <font>
      <b/>
      <u/>
      <sz val="10"/>
      <color rgb="FFFFFFFF"/>
      <name val="Aptos"/>
      <family val="2"/>
    </font>
    <font>
      <b/>
      <sz val="12"/>
      <color rgb="FF2E7D32"/>
      <name val="Aptos"/>
      <family val="2"/>
    </font>
    <font>
      <b/>
      <u/>
      <sz val="10"/>
      <color rgb="FFC62828"/>
      <name val="Aptos"/>
      <family val="2"/>
    </font>
    <font>
      <b/>
      <sz val="12"/>
      <color rgb="FFC62828"/>
      <name val="Aptos"/>
      <family val="2"/>
    </font>
    <font>
      <b/>
      <u/>
      <sz val="10"/>
      <color rgb="FF558B2F"/>
      <name val="Aptos"/>
      <family val="2"/>
    </font>
    <font>
      <b/>
      <sz val="12"/>
      <color rgb="FF558B2F"/>
      <name val="Aptos"/>
      <family val="2"/>
    </font>
    <font>
      <b/>
      <u/>
      <sz val="10"/>
      <color rgb="FF1565C0"/>
      <name val="Aptos"/>
      <family val="2"/>
    </font>
    <font>
      <b/>
      <sz val="12"/>
      <color rgb="FF1565C0"/>
      <name val="Aptos"/>
      <family val="2"/>
    </font>
    <font>
      <b/>
      <u/>
      <sz val="10"/>
      <color rgb="FF6A1B9A"/>
      <name val="Aptos"/>
      <family val="2"/>
    </font>
    <font>
      <b/>
      <sz val="12"/>
      <color rgb="FF6A1B9A"/>
      <name val="Aptos"/>
      <family val="2"/>
    </font>
    <font>
      <b/>
      <u/>
      <sz val="10"/>
      <color rgb="FFE65100"/>
      <name val="Aptos"/>
      <family val="2"/>
    </font>
    <font>
      <b/>
      <sz val="12"/>
      <color rgb="FFE65100"/>
      <name val="Aptos"/>
      <family val="2"/>
    </font>
    <font>
      <b/>
      <u/>
      <sz val="10"/>
      <color rgb="FF00838F"/>
      <name val="Aptos"/>
      <family val="2"/>
    </font>
    <font>
      <b/>
      <sz val="12"/>
      <color rgb="FF00838F"/>
      <name val="Aptos"/>
      <family val="2"/>
    </font>
    <font>
      <b/>
      <u/>
      <sz val="10"/>
      <color rgb="FF4E342E"/>
      <name val="Aptos"/>
      <family val="2"/>
    </font>
    <font>
      <b/>
      <sz val="12"/>
      <color rgb="FF4E342E"/>
      <name val="Aptos"/>
      <family val="2"/>
    </font>
    <font>
      <b/>
      <u/>
      <sz val="10"/>
      <color rgb="FF283593"/>
      <name val="Aptos"/>
      <family val="2"/>
    </font>
    <font>
      <b/>
      <sz val="12"/>
      <color rgb="FF283593"/>
      <name val="Aptos"/>
      <family val="2"/>
    </font>
    <font>
      <b/>
      <u/>
      <sz val="10"/>
      <color rgb="FFAD1457"/>
      <name val="Aptos"/>
      <family val="2"/>
    </font>
    <font>
      <b/>
      <sz val="12"/>
      <color rgb="FFAD1457"/>
      <name val="Aptos"/>
      <family val="2"/>
    </font>
    <font>
      <b/>
      <u/>
      <sz val="10"/>
      <color rgb="FF37474F"/>
      <name val="Aptos"/>
      <family val="2"/>
    </font>
    <font>
      <b/>
      <sz val="12"/>
      <color rgb="FF37474F"/>
      <name val="Aptos"/>
      <family val="2"/>
    </font>
    <font>
      <b/>
      <u/>
      <sz val="10"/>
      <color rgb="FF0277BD"/>
      <name val="Aptos"/>
      <family val="2"/>
    </font>
    <font>
      <b/>
      <sz val="12"/>
      <color rgb="FF0277BD"/>
      <name val="Aptos"/>
      <family val="2"/>
    </font>
    <font>
      <b/>
      <sz val="9"/>
      <color rgb="FF000000"/>
      <name val="Calibri"/>
      <family val="2"/>
      <scheme val="minor"/>
    </font>
    <font>
      <u/>
      <sz val="9"/>
      <color rgb="FF0563C1"/>
      <name val="Calibri"/>
      <family val="2"/>
      <scheme val="minor"/>
    </font>
    <font>
      <b/>
      <sz val="24"/>
      <color rgb="FFFF0000"/>
      <name val="Calibri"/>
      <family val="2"/>
      <scheme val="minor"/>
    </font>
    <font>
      <b/>
      <sz val="10"/>
      <color rgb="FFFFFFFF"/>
      <name val="Arial"/>
      <family val="2"/>
    </font>
  </fonts>
  <fills count="48">
    <fill>
      <patternFill patternType="none"/>
    </fill>
    <fill>
      <patternFill patternType="gray125"/>
    </fill>
    <fill>
      <patternFill patternType="solid">
        <fgColor rgb="FFFFFFFF"/>
        <bgColor indexed="64"/>
      </patternFill>
    </fill>
    <fill>
      <patternFill patternType="solid">
        <fgColor rgb="FF2E7D32"/>
        <bgColor indexed="64"/>
      </patternFill>
    </fill>
    <fill>
      <patternFill patternType="solid">
        <fgColor rgb="FFF0F0F0"/>
        <bgColor indexed="64"/>
      </patternFill>
    </fill>
    <fill>
      <patternFill patternType="solid">
        <fgColor rgb="FFC62828"/>
        <bgColor indexed="64"/>
      </patternFill>
    </fill>
    <fill>
      <patternFill patternType="solid">
        <fgColor rgb="FF1565C0"/>
        <bgColor indexed="64"/>
      </patternFill>
    </fill>
    <fill>
      <patternFill patternType="solid">
        <fgColor rgb="FF6A1B9A"/>
        <bgColor indexed="64"/>
      </patternFill>
    </fill>
    <fill>
      <patternFill patternType="solid">
        <fgColor rgb="FFE65100"/>
        <bgColor indexed="64"/>
      </patternFill>
    </fill>
    <fill>
      <patternFill patternType="solid">
        <fgColor rgb="FF00838F"/>
        <bgColor indexed="64"/>
      </patternFill>
    </fill>
    <fill>
      <patternFill patternType="solid">
        <fgColor rgb="FF4E342E"/>
        <bgColor indexed="64"/>
      </patternFill>
    </fill>
    <fill>
      <patternFill patternType="solid">
        <fgColor rgb="FF283593"/>
        <bgColor indexed="64"/>
      </patternFill>
    </fill>
    <fill>
      <patternFill patternType="solid">
        <fgColor rgb="FFAD1457"/>
        <bgColor indexed="64"/>
      </patternFill>
    </fill>
    <fill>
      <patternFill patternType="solid">
        <fgColor rgb="FF558B2F"/>
        <bgColor indexed="64"/>
      </patternFill>
    </fill>
    <fill>
      <patternFill patternType="solid">
        <fgColor rgb="FFE8F5E9"/>
        <bgColor indexed="64"/>
      </patternFill>
    </fill>
    <fill>
      <patternFill patternType="solid">
        <fgColor rgb="FFFFEBEE"/>
        <bgColor indexed="64"/>
      </patternFill>
    </fill>
    <fill>
      <patternFill patternType="solid">
        <fgColor rgb="FFE3F2FD"/>
        <bgColor indexed="64"/>
      </patternFill>
    </fill>
    <fill>
      <patternFill patternType="solid">
        <fgColor rgb="FFF3E5F5"/>
        <bgColor indexed="64"/>
      </patternFill>
    </fill>
    <fill>
      <patternFill patternType="solid">
        <fgColor rgb="FFFFF3E0"/>
        <bgColor indexed="64"/>
      </patternFill>
    </fill>
    <fill>
      <patternFill patternType="solid">
        <fgColor rgb="FFE0F7FA"/>
        <bgColor indexed="64"/>
      </patternFill>
    </fill>
    <fill>
      <patternFill patternType="solid">
        <fgColor rgb="FFEFEBE9"/>
        <bgColor indexed="64"/>
      </patternFill>
    </fill>
    <fill>
      <patternFill patternType="solid">
        <fgColor rgb="FFE8EAF6"/>
        <bgColor indexed="64"/>
      </patternFill>
    </fill>
    <fill>
      <patternFill patternType="solid">
        <fgColor rgb="FFF1F8E9"/>
        <bgColor indexed="64"/>
      </patternFill>
    </fill>
    <fill>
      <patternFill patternType="solid">
        <fgColor rgb="FFFCE4EC"/>
        <bgColor indexed="64"/>
      </patternFill>
    </fill>
    <fill>
      <patternFill patternType="solid">
        <fgColor rgb="FFD6E4F0"/>
        <bgColor indexed="64"/>
      </patternFill>
    </fill>
    <fill>
      <patternFill patternType="solid">
        <fgColor rgb="FF1F4E79"/>
        <bgColor indexed="64"/>
      </patternFill>
    </fill>
    <fill>
      <patternFill patternType="solid">
        <fgColor rgb="FFECEFF1"/>
        <bgColor indexed="64"/>
      </patternFill>
    </fill>
    <fill>
      <patternFill patternType="solid">
        <fgColor rgb="FFE1F5FE"/>
        <bgColor indexed="64"/>
      </patternFill>
    </fill>
    <fill>
      <patternFill patternType="solid">
        <fgColor rgb="FFF5F7FA"/>
        <bgColor indexed="64"/>
      </patternFill>
    </fill>
    <fill>
      <patternFill patternType="solid">
        <fgColor rgb="FFF0F4F8"/>
        <bgColor indexed="64"/>
      </patternFill>
    </fill>
    <fill>
      <patternFill patternType="solid">
        <fgColor rgb="FFC8102E"/>
        <bgColor indexed="64"/>
      </patternFill>
    </fill>
    <fill>
      <patternFill patternType="solid">
        <fgColor rgb="FF3C3C3C"/>
        <bgColor indexed="64"/>
      </patternFill>
    </fill>
    <fill>
      <patternFill patternType="solid">
        <fgColor theme="1" tint="0.249977111117893"/>
        <bgColor indexed="64"/>
      </patternFill>
    </fill>
    <fill>
      <patternFill patternType="solid">
        <fgColor theme="2" tint="-0.249977111117893"/>
        <bgColor indexed="64"/>
      </patternFill>
    </fill>
    <fill>
      <patternFill patternType="solid">
        <fgColor theme="2" tint="-9.9978637043366805E-2"/>
        <bgColor indexed="64"/>
      </patternFill>
    </fill>
    <fill>
      <patternFill patternType="solid">
        <fgColor rgb="FFD6EAF8"/>
        <bgColor indexed="64"/>
      </patternFill>
    </fill>
    <fill>
      <patternFill patternType="solid">
        <fgColor rgb="FF2E4053"/>
        <bgColor indexed="64"/>
      </patternFill>
    </fill>
    <fill>
      <patternFill patternType="solid">
        <fgColor rgb="FFFADBD8"/>
        <bgColor indexed="64"/>
      </patternFill>
    </fill>
    <fill>
      <patternFill patternType="solid">
        <fgColor rgb="FFFEF9E7"/>
        <bgColor indexed="64"/>
      </patternFill>
    </fill>
    <fill>
      <patternFill patternType="solid">
        <fgColor rgb="FFFAE5D3"/>
        <bgColor indexed="64"/>
      </patternFill>
    </fill>
    <fill>
      <patternFill patternType="solid">
        <fgColor rgb="FFFDEBD0"/>
        <bgColor indexed="64"/>
      </patternFill>
    </fill>
    <fill>
      <patternFill patternType="solid">
        <fgColor rgb="FFD5F5E3"/>
        <bgColor indexed="64"/>
      </patternFill>
    </fill>
    <fill>
      <patternFill patternType="solid">
        <fgColor rgb="FFE8E8E8"/>
        <bgColor indexed="64"/>
      </patternFill>
    </fill>
    <fill>
      <patternFill patternType="solid">
        <fgColor rgb="FFEBD5F5"/>
        <bgColor indexed="64"/>
      </patternFill>
    </fill>
    <fill>
      <patternFill patternType="solid">
        <fgColor rgb="FF1F3864"/>
        <bgColor indexed="64"/>
      </patternFill>
    </fill>
    <fill>
      <patternFill patternType="solid">
        <fgColor rgb="FFFFFF00"/>
        <bgColor indexed="64"/>
      </patternFill>
    </fill>
    <fill>
      <patternFill patternType="solid">
        <fgColor rgb="FF37474F"/>
        <bgColor indexed="64"/>
      </patternFill>
    </fill>
    <fill>
      <patternFill patternType="solid">
        <fgColor rgb="FF0277BD"/>
        <bgColor indexed="64"/>
      </patternFill>
    </fill>
  </fills>
  <borders count="142">
    <border>
      <left/>
      <right/>
      <top/>
      <bottom/>
      <diagonal/>
    </border>
    <border>
      <left/>
      <right/>
      <top style="thin">
        <color rgb="FF2E7D32"/>
      </top>
      <bottom/>
      <diagonal/>
    </border>
    <border>
      <left/>
      <right/>
      <top style="thin">
        <color rgb="FFC62828"/>
      </top>
      <bottom style="thin">
        <color rgb="FFC62828"/>
      </bottom>
      <diagonal/>
    </border>
    <border>
      <left style="thin">
        <color rgb="FFC62828"/>
      </left>
      <right/>
      <top style="thin">
        <color rgb="FFC62828"/>
      </top>
      <bottom style="thin">
        <color rgb="FFC62828"/>
      </bottom>
      <diagonal/>
    </border>
    <border>
      <left/>
      <right style="thin">
        <color rgb="FFC62828"/>
      </right>
      <top style="thin">
        <color rgb="FFC62828"/>
      </top>
      <bottom style="thin">
        <color rgb="FFC62828"/>
      </bottom>
      <diagonal/>
    </border>
    <border>
      <left/>
      <right/>
      <top style="thin">
        <color rgb="FFC62828"/>
      </top>
      <bottom/>
      <diagonal/>
    </border>
    <border>
      <left/>
      <right/>
      <top style="thin">
        <color rgb="FF1565C0"/>
      </top>
      <bottom style="thin">
        <color rgb="FF1565C0"/>
      </bottom>
      <diagonal/>
    </border>
    <border>
      <left style="thin">
        <color rgb="FF1565C0"/>
      </left>
      <right/>
      <top style="thin">
        <color rgb="FF1565C0"/>
      </top>
      <bottom style="thin">
        <color rgb="FF1565C0"/>
      </bottom>
      <diagonal/>
    </border>
    <border>
      <left/>
      <right style="thin">
        <color rgb="FF1565C0"/>
      </right>
      <top style="thin">
        <color rgb="FF1565C0"/>
      </top>
      <bottom style="thin">
        <color rgb="FF1565C0"/>
      </bottom>
      <diagonal/>
    </border>
    <border>
      <left/>
      <right/>
      <top style="thin">
        <color rgb="FF1565C0"/>
      </top>
      <bottom/>
      <diagonal/>
    </border>
    <border>
      <left/>
      <right/>
      <top style="thin">
        <color rgb="FF6A1B9A"/>
      </top>
      <bottom style="thin">
        <color rgb="FF6A1B9A"/>
      </bottom>
      <diagonal/>
    </border>
    <border>
      <left style="thin">
        <color rgb="FF6A1B9A"/>
      </left>
      <right/>
      <top style="thin">
        <color rgb="FF6A1B9A"/>
      </top>
      <bottom style="thin">
        <color rgb="FF6A1B9A"/>
      </bottom>
      <diagonal/>
    </border>
    <border>
      <left/>
      <right style="thin">
        <color rgb="FF6A1B9A"/>
      </right>
      <top style="thin">
        <color rgb="FF6A1B9A"/>
      </top>
      <bottom style="thin">
        <color rgb="FF6A1B9A"/>
      </bottom>
      <diagonal/>
    </border>
    <border>
      <left/>
      <right/>
      <top style="thin">
        <color rgb="FF6A1B9A"/>
      </top>
      <bottom/>
      <diagonal/>
    </border>
    <border>
      <left/>
      <right/>
      <top style="thin">
        <color rgb="FFE65100"/>
      </top>
      <bottom style="thin">
        <color rgb="FFE65100"/>
      </bottom>
      <diagonal/>
    </border>
    <border>
      <left style="thin">
        <color rgb="FFE65100"/>
      </left>
      <right/>
      <top style="thin">
        <color rgb="FFE65100"/>
      </top>
      <bottom style="thin">
        <color rgb="FFE65100"/>
      </bottom>
      <diagonal/>
    </border>
    <border>
      <left/>
      <right style="thin">
        <color rgb="FFE65100"/>
      </right>
      <top style="thin">
        <color rgb="FFE65100"/>
      </top>
      <bottom style="thin">
        <color rgb="FFE65100"/>
      </bottom>
      <diagonal/>
    </border>
    <border>
      <left/>
      <right/>
      <top style="thin">
        <color rgb="FFE65100"/>
      </top>
      <bottom/>
      <diagonal/>
    </border>
    <border>
      <left/>
      <right/>
      <top style="thin">
        <color rgb="FF00838F"/>
      </top>
      <bottom style="thin">
        <color rgb="FF00838F"/>
      </bottom>
      <diagonal/>
    </border>
    <border>
      <left style="thin">
        <color rgb="FF00838F"/>
      </left>
      <right/>
      <top style="thin">
        <color rgb="FF00838F"/>
      </top>
      <bottom style="thin">
        <color rgb="FF00838F"/>
      </bottom>
      <diagonal/>
    </border>
    <border>
      <left/>
      <right style="thin">
        <color rgb="FF00838F"/>
      </right>
      <top style="thin">
        <color rgb="FF00838F"/>
      </top>
      <bottom style="thin">
        <color rgb="FF00838F"/>
      </bottom>
      <diagonal/>
    </border>
    <border>
      <left/>
      <right/>
      <top style="thin">
        <color rgb="FF00838F"/>
      </top>
      <bottom/>
      <diagonal/>
    </border>
    <border>
      <left/>
      <right/>
      <top style="thin">
        <color rgb="FF4E342E"/>
      </top>
      <bottom style="thin">
        <color rgb="FF4E342E"/>
      </bottom>
      <diagonal/>
    </border>
    <border>
      <left style="thin">
        <color rgb="FF4E342E"/>
      </left>
      <right/>
      <top style="thin">
        <color rgb="FF4E342E"/>
      </top>
      <bottom style="thin">
        <color rgb="FF4E342E"/>
      </bottom>
      <diagonal/>
    </border>
    <border>
      <left/>
      <right style="thin">
        <color rgb="FF4E342E"/>
      </right>
      <top style="thin">
        <color rgb="FF4E342E"/>
      </top>
      <bottom style="thin">
        <color rgb="FF4E342E"/>
      </bottom>
      <diagonal/>
    </border>
    <border>
      <left/>
      <right/>
      <top style="thin">
        <color rgb="FF4E342E"/>
      </top>
      <bottom/>
      <diagonal/>
    </border>
    <border>
      <left/>
      <right/>
      <top style="thin">
        <color rgb="FF283593"/>
      </top>
      <bottom style="thin">
        <color rgb="FF283593"/>
      </bottom>
      <diagonal/>
    </border>
    <border>
      <left style="thin">
        <color rgb="FF283593"/>
      </left>
      <right/>
      <top style="thin">
        <color rgb="FF283593"/>
      </top>
      <bottom style="thin">
        <color rgb="FF283593"/>
      </bottom>
      <diagonal/>
    </border>
    <border>
      <left/>
      <right style="thin">
        <color rgb="FF283593"/>
      </right>
      <top style="thin">
        <color rgb="FF283593"/>
      </top>
      <bottom style="thin">
        <color rgb="FF283593"/>
      </bottom>
      <diagonal/>
    </border>
    <border>
      <left/>
      <right/>
      <top style="thin">
        <color rgb="FF283593"/>
      </top>
      <bottom/>
      <diagonal/>
    </border>
    <border>
      <left/>
      <right/>
      <top style="thin">
        <color rgb="FFAD1457"/>
      </top>
      <bottom style="thin">
        <color rgb="FFAD1457"/>
      </bottom>
      <diagonal/>
    </border>
    <border>
      <left style="thin">
        <color rgb="FFAD1457"/>
      </left>
      <right/>
      <top style="thin">
        <color rgb="FFAD1457"/>
      </top>
      <bottom style="thin">
        <color rgb="FFAD1457"/>
      </bottom>
      <diagonal/>
    </border>
    <border>
      <left/>
      <right style="thin">
        <color rgb="FFAD1457"/>
      </right>
      <top style="thin">
        <color rgb="FFAD1457"/>
      </top>
      <bottom style="thin">
        <color rgb="FFAD1457"/>
      </bottom>
      <diagonal/>
    </border>
    <border>
      <left/>
      <right/>
      <top style="thin">
        <color rgb="FFAD1457"/>
      </top>
      <bottom/>
      <diagonal/>
    </border>
    <border>
      <left/>
      <right/>
      <top style="thin">
        <color rgb="FF37474F"/>
      </top>
      <bottom style="thin">
        <color rgb="FF37474F"/>
      </bottom>
      <diagonal/>
    </border>
    <border>
      <left style="thin">
        <color rgb="FF37474F"/>
      </left>
      <right/>
      <top style="thin">
        <color rgb="FF37474F"/>
      </top>
      <bottom style="thin">
        <color rgb="FF37474F"/>
      </bottom>
      <diagonal/>
    </border>
    <border>
      <left/>
      <right style="thin">
        <color rgb="FF37474F"/>
      </right>
      <top style="thin">
        <color rgb="FF37474F"/>
      </top>
      <bottom style="thin">
        <color rgb="FF37474F"/>
      </bottom>
      <diagonal/>
    </border>
    <border>
      <left/>
      <right/>
      <top style="thin">
        <color rgb="FF37474F"/>
      </top>
      <bottom/>
      <diagonal/>
    </border>
    <border>
      <left/>
      <right/>
      <top style="thin">
        <color rgb="FF558B2F"/>
      </top>
      <bottom style="thin">
        <color rgb="FF558B2F"/>
      </bottom>
      <diagonal/>
    </border>
    <border>
      <left style="thin">
        <color rgb="FF558B2F"/>
      </left>
      <right/>
      <top style="thin">
        <color rgb="FF558B2F"/>
      </top>
      <bottom style="thin">
        <color rgb="FF558B2F"/>
      </bottom>
      <diagonal/>
    </border>
    <border>
      <left/>
      <right style="thin">
        <color rgb="FF558B2F"/>
      </right>
      <top style="thin">
        <color rgb="FF558B2F"/>
      </top>
      <bottom style="thin">
        <color rgb="FF558B2F"/>
      </bottom>
      <diagonal/>
    </border>
    <border>
      <left/>
      <right/>
      <top style="thin">
        <color rgb="FF558B2F"/>
      </top>
      <bottom/>
      <diagonal/>
    </border>
    <border>
      <left/>
      <right/>
      <top style="thin">
        <color rgb="FF0277BD"/>
      </top>
      <bottom style="thin">
        <color rgb="FF0277BD"/>
      </bottom>
      <diagonal/>
    </border>
    <border>
      <left style="thin">
        <color rgb="FF0277BD"/>
      </left>
      <right/>
      <top style="thin">
        <color rgb="FF0277BD"/>
      </top>
      <bottom style="thin">
        <color rgb="FF0277BD"/>
      </bottom>
      <diagonal/>
    </border>
    <border>
      <left/>
      <right style="thin">
        <color rgb="FF0277BD"/>
      </right>
      <top style="thin">
        <color rgb="FF0277BD"/>
      </top>
      <bottom style="thin">
        <color rgb="FF0277BD"/>
      </bottom>
      <diagonal/>
    </border>
    <border>
      <left/>
      <right/>
      <top style="thin">
        <color rgb="FF0277BD"/>
      </top>
      <bottom/>
      <diagonal/>
    </border>
    <border>
      <left style="thin">
        <color rgb="FF2E7D32"/>
      </left>
      <right/>
      <top/>
      <bottom style="thin">
        <color rgb="FF2E7D32"/>
      </bottom>
      <diagonal/>
    </border>
    <border>
      <left/>
      <right/>
      <top/>
      <bottom style="thin">
        <color rgb="FF2E7D32"/>
      </bottom>
      <diagonal/>
    </border>
    <border>
      <left/>
      <right style="thin">
        <color rgb="FF2E7D32"/>
      </right>
      <top/>
      <bottom style="thin">
        <color rgb="FF2E7D32"/>
      </bottom>
      <diagonal/>
    </border>
    <border>
      <left style="thin">
        <color rgb="FFFCE4EC"/>
      </left>
      <right style="thin">
        <color rgb="FFFCE4EC"/>
      </right>
      <top style="thin">
        <color rgb="FFFCE4EC"/>
      </top>
      <bottom style="thin">
        <color rgb="FFFCE4EC"/>
      </bottom>
      <diagonal/>
    </border>
    <border>
      <left style="thin">
        <color rgb="FFFCE4EC"/>
      </left>
      <right style="thin">
        <color rgb="FFFCE4EC"/>
      </right>
      <top style="thin">
        <color rgb="FFFCE4EC"/>
      </top>
      <bottom style="thin">
        <color rgb="FFAD1457"/>
      </bottom>
      <diagonal/>
    </border>
    <border>
      <left style="thin">
        <color rgb="FFAD1457"/>
      </left>
      <right style="thin">
        <color rgb="FFFCE4EC"/>
      </right>
      <top style="thin">
        <color rgb="FFFCE4EC"/>
      </top>
      <bottom style="thin">
        <color rgb="FFFCE4EC"/>
      </bottom>
      <diagonal/>
    </border>
    <border>
      <left style="thin">
        <color rgb="FFAD1457"/>
      </left>
      <right style="thin">
        <color rgb="FFFCE4EC"/>
      </right>
      <top style="thin">
        <color rgb="FFFCE4EC"/>
      </top>
      <bottom style="thin">
        <color rgb="FFAD1457"/>
      </bottom>
      <diagonal/>
    </border>
    <border>
      <left style="thin">
        <color rgb="FFFCE4EC"/>
      </left>
      <right style="thin">
        <color rgb="FFAD1457"/>
      </right>
      <top style="thin">
        <color rgb="FFFCE4EC"/>
      </top>
      <bottom style="thin">
        <color rgb="FFFCE4EC"/>
      </bottom>
      <diagonal/>
    </border>
    <border>
      <left style="thin">
        <color rgb="FFFCE4EC"/>
      </left>
      <right style="thin">
        <color rgb="FFAD1457"/>
      </right>
      <top style="thin">
        <color rgb="FFFCE4EC"/>
      </top>
      <bottom style="thin">
        <color rgb="FFAD1457"/>
      </bottom>
      <diagonal/>
    </border>
    <border>
      <left style="thin">
        <color rgb="FFAD1457"/>
      </left>
      <right style="thin">
        <color rgb="FFFCE4EC"/>
      </right>
      <top/>
      <bottom style="thin">
        <color rgb="FFFCE4EC"/>
      </bottom>
      <diagonal/>
    </border>
    <border>
      <left style="thin">
        <color rgb="FFFCE4EC"/>
      </left>
      <right style="thin">
        <color rgb="FFFCE4EC"/>
      </right>
      <top/>
      <bottom style="thin">
        <color rgb="FFFCE4EC"/>
      </bottom>
      <diagonal/>
    </border>
    <border>
      <left style="thin">
        <color rgb="FFFCE4EC"/>
      </left>
      <right style="thin">
        <color rgb="FFAD1457"/>
      </right>
      <top/>
      <bottom style="thin">
        <color rgb="FFFCE4EC"/>
      </bottom>
      <diagonal/>
    </border>
    <border>
      <left/>
      <right style="thin">
        <color rgb="FFD9E2F3"/>
      </right>
      <top/>
      <bottom style="thin">
        <color rgb="FFD9E2F3"/>
      </bottom>
      <diagonal/>
    </border>
    <border>
      <left style="thin">
        <color rgb="FFD9E2F3"/>
      </left>
      <right style="thin">
        <color rgb="FFD9E2F3"/>
      </right>
      <top/>
      <bottom style="thin">
        <color rgb="FFD9E2F3"/>
      </bottom>
      <diagonal/>
    </border>
    <border>
      <left style="thin">
        <color rgb="FFD9E2F3"/>
      </left>
      <right/>
      <top/>
      <bottom style="thin">
        <color rgb="FFD9E2F3"/>
      </bottom>
      <diagonal/>
    </border>
    <border>
      <left/>
      <right style="thin">
        <color rgb="FFD9E2F3"/>
      </right>
      <top style="thin">
        <color rgb="FFD9E2F3"/>
      </top>
      <bottom style="thin">
        <color rgb="FFD9E2F3"/>
      </bottom>
      <diagonal/>
    </border>
    <border>
      <left style="thin">
        <color rgb="FFD9E2F3"/>
      </left>
      <right style="thin">
        <color rgb="FFD9E2F3"/>
      </right>
      <top style="thin">
        <color rgb="FFD9E2F3"/>
      </top>
      <bottom style="thin">
        <color rgb="FFD9E2F3"/>
      </bottom>
      <diagonal/>
    </border>
    <border>
      <left style="thin">
        <color rgb="FFD9E2F3"/>
      </left>
      <right/>
      <top style="thin">
        <color rgb="FFD9E2F3"/>
      </top>
      <bottom style="thin">
        <color rgb="FFD9E2F3"/>
      </bottom>
      <diagonal/>
    </border>
    <border>
      <left style="thin">
        <color rgb="FFD9E2F3"/>
      </left>
      <right style="thin">
        <color rgb="FFD9E2F3"/>
      </right>
      <top style="thin">
        <color rgb="FFD9E2F3"/>
      </top>
      <bottom/>
      <diagonal/>
    </border>
    <border>
      <left style="thin">
        <color rgb="FFD9E2F3"/>
      </left>
      <right/>
      <top style="thin">
        <color rgb="FFD9E2F3"/>
      </top>
      <bottom/>
      <diagonal/>
    </border>
    <border>
      <left/>
      <right/>
      <top style="thin">
        <color rgb="FFE0E0E0"/>
      </top>
      <bottom style="thin">
        <color rgb="FFE0E0E0"/>
      </bottom>
      <diagonal/>
    </border>
    <border>
      <left/>
      <right/>
      <top style="thin">
        <color rgb="FFE0E0E0"/>
      </top>
      <bottom/>
      <diagonal/>
    </border>
    <border>
      <left style="thick">
        <color rgb="FFFF8F00"/>
      </left>
      <right/>
      <top/>
      <bottom/>
      <diagonal/>
    </border>
    <border>
      <left/>
      <right/>
      <top style="thick">
        <color rgb="FFC8102E"/>
      </top>
      <bottom/>
      <diagonal/>
    </border>
    <border>
      <left style="thick">
        <color rgb="FFC8102E"/>
      </left>
      <right/>
      <top/>
      <bottom/>
      <diagonal/>
    </border>
    <border>
      <left/>
      <right/>
      <top style="medium">
        <color rgb="FFC8102E"/>
      </top>
      <bottom style="thin">
        <color rgb="FFCFD8DC"/>
      </bottom>
      <diagonal/>
    </border>
    <border>
      <left/>
      <right/>
      <top style="thin">
        <color rgb="FFCFD8DC"/>
      </top>
      <bottom/>
      <diagonal/>
    </border>
    <border>
      <left/>
      <right/>
      <top style="thin">
        <color rgb="FFCFD8DC"/>
      </top>
      <bottom style="medium">
        <color rgb="FFC8102E"/>
      </bottom>
      <diagonal/>
    </border>
    <border>
      <left style="thick">
        <color rgb="FFC8102E"/>
      </left>
      <right/>
      <top style="medium">
        <color rgb="FFC8102E"/>
      </top>
      <bottom/>
      <diagonal/>
    </border>
    <border>
      <left style="thick">
        <color rgb="FFC8102E"/>
      </left>
      <right/>
      <top style="thin">
        <color rgb="FFCFD8DC"/>
      </top>
      <bottom/>
      <diagonal/>
    </border>
    <border>
      <left style="thick">
        <color rgb="FFC8102E"/>
      </left>
      <right/>
      <top style="thin">
        <color rgb="FFCFD8DC"/>
      </top>
      <bottom style="medium">
        <color rgb="FFC8102E"/>
      </bottom>
      <diagonal/>
    </border>
    <border>
      <left/>
      <right/>
      <top style="medium">
        <color rgb="FF3C3C3C"/>
      </top>
      <bottom/>
      <diagonal/>
    </border>
    <border>
      <left/>
      <right/>
      <top/>
      <bottom style="medium">
        <color rgb="FF3C3C3C"/>
      </bottom>
      <diagonal/>
    </border>
    <border>
      <left/>
      <right style="medium">
        <color rgb="FF3C3C3C"/>
      </right>
      <top style="medium">
        <color rgb="FF3C3C3C"/>
      </top>
      <bottom/>
      <diagonal/>
    </border>
    <border>
      <left/>
      <right style="medium">
        <color rgb="FF3C3C3C"/>
      </right>
      <top/>
      <bottom/>
      <diagonal/>
    </border>
    <border>
      <left/>
      <right style="medium">
        <color rgb="FF3C3C3C"/>
      </right>
      <top style="thin">
        <color rgb="FFE0E0E0"/>
      </top>
      <bottom/>
      <diagonal/>
    </border>
    <border>
      <left/>
      <right style="medium">
        <color rgb="FF3C3C3C"/>
      </right>
      <top style="thin">
        <color rgb="FFE0E0E0"/>
      </top>
      <bottom style="thin">
        <color rgb="FFE0E0E0"/>
      </bottom>
      <diagonal/>
    </border>
    <border>
      <left/>
      <right style="medium">
        <color rgb="FF3C3C3C"/>
      </right>
      <top/>
      <bottom style="medium">
        <color rgb="FF3C3C3C"/>
      </bottom>
      <diagonal/>
    </border>
    <border>
      <left style="thin">
        <color rgb="FFFFFFFF"/>
      </left>
      <right style="thin">
        <color rgb="FFFFFFFF"/>
      </right>
      <top style="thin">
        <color rgb="FFFFFFFF"/>
      </top>
      <bottom style="thin">
        <color rgb="FFFFFFFF"/>
      </bottom>
      <diagonal/>
    </border>
    <border>
      <left style="thin">
        <color rgb="FF2E7D32"/>
      </left>
      <right style="thin">
        <color rgb="FFE8F5E9"/>
      </right>
      <top style="thin">
        <color rgb="FF2E7D32"/>
      </top>
      <bottom/>
      <diagonal/>
    </border>
    <border>
      <left style="thin">
        <color rgb="FFE8F5E9"/>
      </left>
      <right style="thin">
        <color rgb="FFE8F5E9"/>
      </right>
      <top style="thin">
        <color rgb="FF2E7D32"/>
      </top>
      <bottom/>
      <diagonal/>
    </border>
    <border>
      <left style="thin">
        <color rgb="FFE8F5E9"/>
      </left>
      <right style="thin">
        <color rgb="FF2E7D32"/>
      </right>
      <top style="thin">
        <color rgb="FF2E7D32"/>
      </top>
      <bottom/>
      <diagonal/>
    </border>
    <border>
      <left style="thin">
        <color rgb="FFFFFFFF"/>
      </left>
      <right style="thin">
        <color rgb="FFFFFFFF"/>
      </right>
      <top style="thin">
        <color rgb="FF1F4E79"/>
      </top>
      <bottom style="thin">
        <color rgb="FFFFFFFF"/>
      </bottom>
      <diagonal/>
    </border>
    <border>
      <left style="thin">
        <color rgb="FFFFFFFF"/>
      </left>
      <right style="thin">
        <color rgb="FFFFFFFF"/>
      </right>
      <top style="thin">
        <color rgb="FFFFFFFF"/>
      </top>
      <bottom style="thin">
        <color rgb="FF1F4E79"/>
      </bottom>
      <diagonal/>
    </border>
    <border>
      <left style="thin">
        <color rgb="FF1F4E79"/>
      </left>
      <right style="thin">
        <color rgb="FFFFFFFF"/>
      </right>
      <top style="thin">
        <color rgb="FF1F4E79"/>
      </top>
      <bottom style="thin">
        <color rgb="FFFFFFFF"/>
      </bottom>
      <diagonal/>
    </border>
    <border>
      <left style="thin">
        <color rgb="FF1F4E79"/>
      </left>
      <right style="thin">
        <color rgb="FFFFFFFF"/>
      </right>
      <top style="thin">
        <color rgb="FFFFFFFF"/>
      </top>
      <bottom style="thin">
        <color rgb="FFFFFFFF"/>
      </bottom>
      <diagonal/>
    </border>
    <border>
      <left style="thin">
        <color rgb="FF1F4E79"/>
      </left>
      <right style="thin">
        <color rgb="FFFFFFFF"/>
      </right>
      <top style="thin">
        <color rgb="FFFFFFFF"/>
      </top>
      <bottom style="thin">
        <color rgb="FF1F4E79"/>
      </bottom>
      <diagonal/>
    </border>
    <border>
      <left style="thin">
        <color rgb="FFFFFFFF"/>
      </left>
      <right style="thin">
        <color rgb="FF1F4E79"/>
      </right>
      <top style="thin">
        <color rgb="FF1F4E79"/>
      </top>
      <bottom style="thin">
        <color rgb="FFFFFFFF"/>
      </bottom>
      <diagonal/>
    </border>
    <border>
      <left style="thin">
        <color rgb="FFFFFFFF"/>
      </left>
      <right style="thin">
        <color rgb="FF1F4E79"/>
      </right>
      <top style="thin">
        <color rgb="FFFFFFFF"/>
      </top>
      <bottom style="thin">
        <color rgb="FFFFFFFF"/>
      </bottom>
      <diagonal/>
    </border>
    <border>
      <left style="thin">
        <color rgb="FFFFFFFF"/>
      </left>
      <right style="thin">
        <color rgb="FF1F4E79"/>
      </right>
      <top style="thin">
        <color rgb="FFFFFFFF"/>
      </top>
      <bottom style="thin">
        <color rgb="FF1F4E79"/>
      </bottom>
      <diagonal/>
    </border>
    <border>
      <left style="thin">
        <color rgb="FFC62828"/>
      </left>
      <right style="thin">
        <color rgb="FFFFEBEE"/>
      </right>
      <top style="thin">
        <color rgb="FFC62828"/>
      </top>
      <bottom/>
      <diagonal/>
    </border>
    <border>
      <left style="thin">
        <color rgb="FFFFEBEE"/>
      </left>
      <right style="thin">
        <color rgb="FFFFEBEE"/>
      </right>
      <top style="thin">
        <color rgb="FFC62828"/>
      </top>
      <bottom/>
      <diagonal/>
    </border>
    <border>
      <left style="thin">
        <color rgb="FFFFEBEE"/>
      </left>
      <right style="thin">
        <color rgb="FFC62828"/>
      </right>
      <top style="thin">
        <color rgb="FFC62828"/>
      </top>
      <bottom/>
      <diagonal/>
    </border>
    <border>
      <left style="thin">
        <color rgb="FF1565C0"/>
      </left>
      <right style="thin">
        <color rgb="FFE3F2FD"/>
      </right>
      <top style="thin">
        <color rgb="FF1565C0"/>
      </top>
      <bottom/>
      <diagonal/>
    </border>
    <border>
      <left style="thin">
        <color rgb="FFE3F2FD"/>
      </left>
      <right style="thin">
        <color rgb="FFE3F2FD"/>
      </right>
      <top style="thin">
        <color rgb="FF1565C0"/>
      </top>
      <bottom/>
      <diagonal/>
    </border>
    <border>
      <left style="thin">
        <color rgb="FFE3F2FD"/>
      </left>
      <right style="thin">
        <color rgb="FF1565C0"/>
      </right>
      <top style="thin">
        <color rgb="FF1565C0"/>
      </top>
      <bottom/>
      <diagonal/>
    </border>
    <border>
      <left style="thin">
        <color rgb="FF6A1B9A"/>
      </left>
      <right style="thin">
        <color rgb="FFF3E5F5"/>
      </right>
      <top style="thin">
        <color rgb="FF6A1B9A"/>
      </top>
      <bottom/>
      <diagonal/>
    </border>
    <border>
      <left style="thin">
        <color rgb="FFF3E5F5"/>
      </left>
      <right style="thin">
        <color rgb="FFF3E5F5"/>
      </right>
      <top style="thin">
        <color rgb="FF6A1B9A"/>
      </top>
      <bottom/>
      <diagonal/>
    </border>
    <border>
      <left style="thin">
        <color rgb="FFF3E5F5"/>
      </left>
      <right style="thin">
        <color rgb="FF6A1B9A"/>
      </right>
      <top style="thin">
        <color rgb="FF6A1B9A"/>
      </top>
      <bottom/>
      <diagonal/>
    </border>
    <border>
      <left style="thin">
        <color rgb="FFE65100"/>
      </left>
      <right style="thin">
        <color rgb="FFFFF3E0"/>
      </right>
      <top style="thin">
        <color rgb="FFE65100"/>
      </top>
      <bottom/>
      <diagonal/>
    </border>
    <border>
      <left style="thin">
        <color rgb="FFFFF3E0"/>
      </left>
      <right style="thin">
        <color rgb="FFFFF3E0"/>
      </right>
      <top style="thin">
        <color rgb="FFE65100"/>
      </top>
      <bottom/>
      <diagonal/>
    </border>
    <border>
      <left style="thin">
        <color rgb="FFFFF3E0"/>
      </left>
      <right style="thin">
        <color rgb="FFE65100"/>
      </right>
      <top style="thin">
        <color rgb="FFE65100"/>
      </top>
      <bottom/>
      <diagonal/>
    </border>
    <border>
      <left style="thin">
        <color rgb="FF00838F"/>
      </left>
      <right style="thin">
        <color rgb="FFE0F7FA"/>
      </right>
      <top style="thin">
        <color rgb="FF00838F"/>
      </top>
      <bottom/>
      <diagonal/>
    </border>
    <border>
      <left style="thin">
        <color rgb="FFE0F7FA"/>
      </left>
      <right style="thin">
        <color rgb="FFE0F7FA"/>
      </right>
      <top style="thin">
        <color rgb="FF00838F"/>
      </top>
      <bottom/>
      <diagonal/>
    </border>
    <border>
      <left style="thin">
        <color rgb="FFE0F7FA"/>
      </left>
      <right style="thin">
        <color rgb="FF00838F"/>
      </right>
      <top style="thin">
        <color rgb="FF00838F"/>
      </top>
      <bottom/>
      <diagonal/>
    </border>
    <border>
      <left style="thin">
        <color rgb="FF4E342E"/>
      </left>
      <right style="thin">
        <color rgb="FFEFEBE9"/>
      </right>
      <top style="thin">
        <color rgb="FF4E342E"/>
      </top>
      <bottom/>
      <diagonal/>
    </border>
    <border>
      <left style="thin">
        <color rgb="FFEFEBE9"/>
      </left>
      <right style="thin">
        <color rgb="FFEFEBE9"/>
      </right>
      <top style="thin">
        <color rgb="FF4E342E"/>
      </top>
      <bottom/>
      <diagonal/>
    </border>
    <border>
      <left style="thin">
        <color rgb="FFEFEBE9"/>
      </left>
      <right style="thin">
        <color rgb="FF4E342E"/>
      </right>
      <top style="thin">
        <color rgb="FF4E342E"/>
      </top>
      <bottom/>
      <diagonal/>
    </border>
    <border>
      <left style="thin">
        <color rgb="FF283593"/>
      </left>
      <right style="thin">
        <color rgb="FFE8EAF6"/>
      </right>
      <top style="thin">
        <color rgb="FF283593"/>
      </top>
      <bottom/>
      <diagonal/>
    </border>
    <border>
      <left style="thin">
        <color rgb="FFE8EAF6"/>
      </left>
      <right style="thin">
        <color rgb="FFE8EAF6"/>
      </right>
      <top style="thin">
        <color rgb="FF283593"/>
      </top>
      <bottom/>
      <diagonal/>
    </border>
    <border>
      <left style="thin">
        <color rgb="FFE8EAF6"/>
      </left>
      <right style="thin">
        <color rgb="FF283593"/>
      </right>
      <top style="thin">
        <color rgb="FF283593"/>
      </top>
      <bottom/>
      <diagonal/>
    </border>
    <border>
      <left style="thin">
        <color rgb="FF558B2F"/>
      </left>
      <right style="thin">
        <color rgb="FFF1F8E9"/>
      </right>
      <top style="thin">
        <color rgb="FF558B2F"/>
      </top>
      <bottom/>
      <diagonal/>
    </border>
    <border>
      <left style="thin">
        <color rgb="FFF1F8E9"/>
      </left>
      <right style="thin">
        <color rgb="FFF1F8E9"/>
      </right>
      <top style="thin">
        <color rgb="FF558B2F"/>
      </top>
      <bottom/>
      <diagonal/>
    </border>
    <border>
      <left style="thin">
        <color rgb="FFF1F8E9"/>
      </left>
      <right style="thin">
        <color rgb="FF558B2F"/>
      </right>
      <top style="thin">
        <color rgb="FF558B2F"/>
      </top>
      <bottom/>
      <diagonal/>
    </border>
    <border>
      <left style="thin">
        <color rgb="FFAD1457"/>
      </left>
      <right style="thin">
        <color rgb="FFFCE4EC"/>
      </right>
      <top style="thin">
        <color rgb="FFAD1457"/>
      </top>
      <bottom/>
      <diagonal/>
    </border>
    <border>
      <left style="thin">
        <color rgb="FFFCE4EC"/>
      </left>
      <right style="thin">
        <color rgb="FFFCE4EC"/>
      </right>
      <top style="thin">
        <color rgb="FFAD1457"/>
      </top>
      <bottom/>
      <diagonal/>
    </border>
    <border>
      <left style="thin">
        <color rgb="FFFCE4EC"/>
      </left>
      <right style="thin">
        <color rgb="FFAD1457"/>
      </right>
      <top style="thin">
        <color rgb="FFAD1457"/>
      </top>
      <bottom/>
      <diagonal/>
    </border>
    <border>
      <left style="thin">
        <color rgb="FFF9A825"/>
      </left>
      <right style="thin">
        <color rgb="FFFFFDE7"/>
      </right>
      <top style="thin">
        <color rgb="FFF9A825"/>
      </top>
      <bottom/>
      <diagonal/>
    </border>
    <border>
      <left style="thin">
        <color rgb="FFFFFDE7"/>
      </left>
      <right style="thin">
        <color rgb="FFFFFDE7"/>
      </right>
      <top style="thin">
        <color rgb="FFF9A825"/>
      </top>
      <bottom/>
      <diagonal/>
    </border>
    <border>
      <left style="thin">
        <color rgb="FFFFFDE7"/>
      </left>
      <right style="thin">
        <color rgb="FFF9A825"/>
      </right>
      <top style="thin">
        <color rgb="FFF9A825"/>
      </top>
      <bottom/>
      <diagonal/>
    </border>
    <border>
      <left style="thin">
        <color rgb="FFD32F2F"/>
      </left>
      <right style="thin">
        <color rgb="FFFFEBEE"/>
      </right>
      <top style="thin">
        <color rgb="FFD32F2F"/>
      </top>
      <bottom/>
      <diagonal/>
    </border>
    <border>
      <left style="thin">
        <color rgb="FFFFEBEE"/>
      </left>
      <right style="thin">
        <color rgb="FFFFEBEE"/>
      </right>
      <top style="thin">
        <color rgb="FFD32F2F"/>
      </top>
      <bottom/>
      <diagonal/>
    </border>
    <border>
      <left style="thin">
        <color rgb="FFFFEBEE"/>
      </left>
      <right style="thin">
        <color rgb="FFD32F2F"/>
      </right>
      <top style="thin">
        <color rgb="FFD32F2F"/>
      </top>
      <bottom/>
      <diagonal/>
    </border>
    <border>
      <left/>
      <right style="thick">
        <color rgb="FF2E7D32"/>
      </right>
      <top/>
      <bottom/>
      <diagonal/>
    </border>
    <border>
      <left/>
      <right style="thick">
        <color rgb="FFC62828"/>
      </right>
      <top/>
      <bottom/>
      <diagonal/>
    </border>
    <border>
      <left/>
      <right style="thick">
        <color rgb="FF558B2F"/>
      </right>
      <top/>
      <bottom/>
      <diagonal/>
    </border>
    <border>
      <left/>
      <right style="thick">
        <color rgb="FF1565C0"/>
      </right>
      <top/>
      <bottom/>
      <diagonal/>
    </border>
    <border>
      <left/>
      <right style="thick">
        <color rgb="FF6A1B9A"/>
      </right>
      <top/>
      <bottom/>
      <diagonal/>
    </border>
    <border>
      <left/>
      <right style="thick">
        <color rgb="FFE65100"/>
      </right>
      <top/>
      <bottom/>
      <diagonal/>
    </border>
    <border>
      <left/>
      <right style="thick">
        <color rgb="FF00838F"/>
      </right>
      <top/>
      <bottom/>
      <diagonal/>
    </border>
    <border>
      <left/>
      <right style="thick">
        <color rgb="FF4E342E"/>
      </right>
      <top/>
      <bottom/>
      <diagonal/>
    </border>
    <border>
      <left/>
      <right style="thick">
        <color rgb="FF283593"/>
      </right>
      <top/>
      <bottom/>
      <diagonal/>
    </border>
    <border>
      <left/>
      <right style="thick">
        <color rgb="FFAD1457"/>
      </right>
      <top/>
      <bottom/>
      <diagonal/>
    </border>
    <border>
      <left/>
      <right style="thick">
        <color rgb="FF37474F"/>
      </right>
      <top/>
      <bottom/>
      <diagonal/>
    </border>
    <border>
      <left/>
      <right style="thick">
        <color rgb="FF0277BD"/>
      </right>
      <top/>
      <bottom/>
      <diagonal/>
    </border>
    <border>
      <left/>
      <right/>
      <top/>
      <bottom style="thin">
        <color rgb="FFD9E2F3"/>
      </bottom>
      <diagonal/>
    </border>
  </borders>
  <cellStyleXfs count="9">
    <xf numFmtId="0" fontId="0" fillId="0" borderId="0"/>
    <xf numFmtId="0" fontId="1" fillId="0" borderId="0" applyNumberFormat="0" applyFill="0" applyBorder="0" applyAlignment="0" applyProtection="0"/>
    <xf numFmtId="0" fontId="1" fillId="0" borderId="0" applyNumberFormat="0" applyFill="0" applyBorder="0" applyAlignment="0" applyProtection="0"/>
    <xf numFmtId="0" fontId="51" fillId="0" borderId="0" applyBorder="0"/>
    <xf numFmtId="0" fontId="98" fillId="0" borderId="0"/>
    <xf numFmtId="0" fontId="99" fillId="0" borderId="0"/>
    <xf numFmtId="0" fontId="99" fillId="0" borderId="0" applyBorder="0"/>
    <xf numFmtId="0" fontId="98" fillId="0" borderId="0"/>
    <xf numFmtId="0" fontId="99" fillId="0" borderId="0"/>
  </cellStyleXfs>
  <cellXfs count="796">
    <xf numFmtId="0" fontId="0" fillId="0" borderId="0" xfId="0"/>
    <xf numFmtId="164" fontId="0" fillId="0" borderId="0" xfId="0" applyNumberFormat="1"/>
    <xf numFmtId="14" fontId="0" fillId="0" borderId="0" xfId="0" applyNumberFormat="1"/>
    <xf numFmtId="0" fontId="0" fillId="2" borderId="0" xfId="0" applyFill="1"/>
    <xf numFmtId="14" fontId="0" fillId="2" borderId="0" xfId="0" applyNumberFormat="1" applyFill="1"/>
    <xf numFmtId="164" fontId="0" fillId="2" borderId="0" xfId="0" applyNumberFormat="1" applyFill="1"/>
    <xf numFmtId="0" fontId="0" fillId="0" borderId="0" xfId="0" applyAlignment="1">
      <alignment vertical="top"/>
    </xf>
    <xf numFmtId="0" fontId="0" fillId="2" borderId="0" xfId="0" applyFill="1" applyBorder="1"/>
    <xf numFmtId="0" fontId="0" fillId="0" borderId="0" xfId="0" applyBorder="1"/>
    <xf numFmtId="14" fontId="0" fillId="0" borderId="0" xfId="0" applyNumberFormat="1" applyBorder="1"/>
    <xf numFmtId="164" fontId="0" fillId="0" borderId="0" xfId="0" applyNumberFormat="1" applyBorder="1"/>
    <xf numFmtId="0" fontId="2" fillId="2" borderId="49" xfId="0" applyFont="1" applyFill="1" applyBorder="1" applyAlignment="1">
      <alignment horizontal="center" vertical="center" wrapText="1"/>
    </xf>
    <xf numFmtId="49" fontId="2" fillId="2" borderId="49" xfId="0" applyNumberFormat="1" applyFont="1" applyFill="1" applyBorder="1" applyAlignment="1">
      <alignment horizontal="left" vertical="center" wrapText="1"/>
    </xf>
    <xf numFmtId="49" fontId="2" fillId="2" borderId="49" xfId="0" applyNumberFormat="1" applyFont="1" applyFill="1" applyBorder="1" applyAlignment="1">
      <alignment horizontal="center" vertical="center" wrapText="1"/>
    </xf>
    <xf numFmtId="14" fontId="2" fillId="2" borderId="49" xfId="0" applyNumberFormat="1" applyFont="1" applyFill="1" applyBorder="1" applyAlignment="1">
      <alignment horizontal="center" vertical="center" wrapText="1"/>
    </xf>
    <xf numFmtId="165" fontId="2" fillId="2" borderId="49" xfId="0" applyNumberFormat="1" applyFont="1" applyFill="1" applyBorder="1" applyAlignment="1">
      <alignment horizontal="center" vertical="center" wrapText="1"/>
    </xf>
    <xf numFmtId="0" fontId="2" fillId="2" borderId="49" xfId="0" applyFont="1" applyFill="1" applyBorder="1" applyAlignment="1">
      <alignment horizontal="left" vertical="center" wrapText="1"/>
    </xf>
    <xf numFmtId="0" fontId="2" fillId="23" borderId="49" xfId="0" applyFont="1" applyFill="1" applyBorder="1" applyAlignment="1">
      <alignment horizontal="center" vertical="center" wrapText="1"/>
    </xf>
    <xf numFmtId="49" fontId="2" fillId="23" borderId="49" xfId="0" applyNumberFormat="1" applyFont="1" applyFill="1" applyBorder="1" applyAlignment="1">
      <alignment horizontal="left" vertical="center" wrapText="1"/>
    </xf>
    <xf numFmtId="49" fontId="2" fillId="23" borderId="49" xfId="0" applyNumberFormat="1" applyFont="1" applyFill="1" applyBorder="1" applyAlignment="1">
      <alignment horizontal="center" vertical="center" wrapText="1"/>
    </xf>
    <xf numFmtId="14" fontId="2" fillId="23" borderId="49" xfId="0" applyNumberFormat="1" applyFont="1" applyFill="1" applyBorder="1" applyAlignment="1">
      <alignment horizontal="center" vertical="center" wrapText="1"/>
    </xf>
    <xf numFmtId="165" fontId="2" fillId="23" borderId="49" xfId="0" applyNumberFormat="1" applyFont="1" applyFill="1" applyBorder="1" applyAlignment="1">
      <alignment horizontal="center" vertical="center" wrapText="1"/>
    </xf>
    <xf numFmtId="0" fontId="2" fillId="23" borderId="49" xfId="0" applyFont="1" applyFill="1" applyBorder="1" applyAlignment="1">
      <alignment horizontal="left" vertical="center" wrapText="1"/>
    </xf>
    <xf numFmtId="0" fontId="2" fillId="2" borderId="50" xfId="0" applyFont="1" applyFill="1" applyBorder="1" applyAlignment="1">
      <alignment horizontal="center" vertical="center" wrapText="1"/>
    </xf>
    <xf numFmtId="49" fontId="2" fillId="2" borderId="50" xfId="0" applyNumberFormat="1" applyFont="1" applyFill="1" applyBorder="1" applyAlignment="1">
      <alignment horizontal="left" vertical="center" wrapText="1"/>
    </xf>
    <xf numFmtId="49" fontId="2" fillId="2" borderId="50" xfId="0" applyNumberFormat="1" applyFont="1" applyFill="1" applyBorder="1" applyAlignment="1">
      <alignment horizontal="center" vertical="center" wrapText="1"/>
    </xf>
    <xf numFmtId="14" fontId="2" fillId="2" borderId="50" xfId="0" applyNumberFormat="1" applyFont="1" applyFill="1" applyBorder="1" applyAlignment="1">
      <alignment horizontal="center" vertical="center" wrapText="1"/>
    </xf>
    <xf numFmtId="165" fontId="2" fillId="2" borderId="50" xfId="0" applyNumberFormat="1" applyFont="1" applyFill="1" applyBorder="1" applyAlignment="1">
      <alignment horizontal="center" vertical="center" wrapText="1"/>
    </xf>
    <xf numFmtId="0" fontId="2" fillId="2" borderId="50" xfId="0" applyFont="1" applyFill="1" applyBorder="1" applyAlignment="1">
      <alignment horizontal="left" vertical="center" wrapText="1"/>
    </xf>
    <xf numFmtId="49" fontId="2" fillId="2" borderId="51" xfId="0" applyNumberFormat="1" applyFont="1" applyFill="1" applyBorder="1" applyAlignment="1">
      <alignment horizontal="left" vertical="center" wrapText="1"/>
    </xf>
    <xf numFmtId="49" fontId="2" fillId="23" borderId="51" xfId="0" applyNumberFormat="1" applyFont="1" applyFill="1" applyBorder="1" applyAlignment="1">
      <alignment horizontal="left" vertical="center" wrapText="1"/>
    </xf>
    <xf numFmtId="49" fontId="2" fillId="2" borderId="52" xfId="0" applyNumberFormat="1" applyFont="1" applyFill="1" applyBorder="1" applyAlignment="1">
      <alignment horizontal="left" vertical="center" wrapText="1"/>
    </xf>
    <xf numFmtId="0" fontId="2" fillId="2" borderId="53" xfId="0" applyFont="1" applyFill="1" applyBorder="1" applyAlignment="1">
      <alignment horizontal="left" vertical="center" wrapText="1"/>
    </xf>
    <xf numFmtId="0" fontId="2" fillId="23" borderId="53" xfId="0" applyFont="1" applyFill="1" applyBorder="1" applyAlignment="1">
      <alignment horizontal="left" vertical="center" wrapText="1"/>
    </xf>
    <xf numFmtId="0" fontId="2" fillId="2" borderId="54" xfId="0" applyFont="1" applyFill="1" applyBorder="1" applyAlignment="1">
      <alignment horizontal="left" vertical="center" wrapText="1"/>
    </xf>
    <xf numFmtId="49" fontId="2" fillId="2" borderId="55" xfId="0" applyNumberFormat="1" applyFont="1" applyFill="1" applyBorder="1" applyAlignment="1">
      <alignment horizontal="left" vertical="center" wrapText="1"/>
    </xf>
    <xf numFmtId="0" fontId="2" fillId="2" borderId="56" xfId="0" applyFont="1" applyFill="1" applyBorder="1" applyAlignment="1">
      <alignment horizontal="center" vertical="center" wrapText="1"/>
    </xf>
    <xf numFmtId="49" fontId="2" fillId="2" borderId="56" xfId="0" applyNumberFormat="1" applyFont="1" applyFill="1" applyBorder="1" applyAlignment="1">
      <alignment horizontal="left" vertical="center" wrapText="1"/>
    </xf>
    <xf numFmtId="49" fontId="2" fillId="2" borderId="56" xfId="0" applyNumberFormat="1" applyFont="1" applyFill="1" applyBorder="1" applyAlignment="1">
      <alignment horizontal="center" vertical="center" wrapText="1"/>
    </xf>
    <xf numFmtId="14" fontId="2" fillId="2" borderId="56" xfId="0" applyNumberFormat="1" applyFont="1" applyFill="1" applyBorder="1" applyAlignment="1">
      <alignment horizontal="center" vertical="center" wrapText="1"/>
    </xf>
    <xf numFmtId="165" fontId="2" fillId="2" borderId="56" xfId="0" applyNumberFormat="1" applyFont="1" applyFill="1" applyBorder="1" applyAlignment="1">
      <alignment horizontal="center" vertical="center" wrapText="1"/>
    </xf>
    <xf numFmtId="0" fontId="2" fillId="2" borderId="56" xfId="0" applyFont="1" applyFill="1" applyBorder="1" applyAlignment="1">
      <alignment horizontal="left" vertical="center" wrapText="1"/>
    </xf>
    <xf numFmtId="0" fontId="2" fillId="2" borderId="57" xfId="0" applyFont="1" applyFill="1" applyBorder="1" applyAlignment="1">
      <alignment horizontal="left" vertical="center" wrapText="1"/>
    </xf>
    <xf numFmtId="49" fontId="16" fillId="23" borderId="62" xfId="0" applyNumberFormat="1" applyFont="1" applyFill="1" applyBorder="1" applyAlignment="1">
      <alignment wrapText="1"/>
    </xf>
    <xf numFmtId="49" fontId="16" fillId="14" borderId="62" xfId="0" applyNumberFormat="1" applyFont="1" applyFill="1" applyBorder="1" applyAlignment="1">
      <alignment wrapText="1"/>
    </xf>
    <xf numFmtId="49" fontId="16" fillId="15" borderId="62" xfId="0" applyNumberFormat="1" applyFont="1" applyFill="1" applyBorder="1" applyAlignment="1">
      <alignment wrapText="1"/>
    </xf>
    <xf numFmtId="0" fontId="16" fillId="22" borderId="62" xfId="0" applyFont="1" applyFill="1" applyBorder="1" applyAlignment="1">
      <alignment wrapText="1"/>
    </xf>
    <xf numFmtId="49" fontId="16" fillId="22" borderId="62" xfId="0" applyNumberFormat="1" applyFont="1" applyFill="1" applyBorder="1" applyAlignment="1">
      <alignment wrapText="1"/>
    </xf>
    <xf numFmtId="49" fontId="16" fillId="16" borderId="62" xfId="0" applyNumberFormat="1" applyFont="1" applyFill="1" applyBorder="1" applyAlignment="1">
      <alignment wrapText="1"/>
    </xf>
    <xf numFmtId="49" fontId="16" fillId="17" borderId="62" xfId="0" applyNumberFormat="1" applyFont="1" applyFill="1" applyBorder="1" applyAlignment="1">
      <alignment wrapText="1"/>
    </xf>
    <xf numFmtId="49" fontId="16" fillId="18" borderId="62" xfId="0" applyNumberFormat="1" applyFont="1" applyFill="1" applyBorder="1" applyAlignment="1">
      <alignment wrapText="1"/>
    </xf>
    <xf numFmtId="49" fontId="16" fillId="19" borderId="62" xfId="0" applyNumberFormat="1" applyFont="1" applyFill="1" applyBorder="1" applyAlignment="1">
      <alignment wrapText="1"/>
    </xf>
    <xf numFmtId="49" fontId="16" fillId="20" borderId="62" xfId="0" applyNumberFormat="1" applyFont="1" applyFill="1" applyBorder="1" applyAlignment="1">
      <alignment wrapText="1"/>
    </xf>
    <xf numFmtId="49" fontId="16" fillId="21" borderId="62" xfId="0" applyNumberFormat="1" applyFont="1" applyFill="1" applyBorder="1" applyAlignment="1">
      <alignment wrapText="1"/>
    </xf>
    <xf numFmtId="49" fontId="16" fillId="26" borderId="62" xfId="0" applyNumberFormat="1" applyFont="1" applyFill="1" applyBorder="1" applyAlignment="1">
      <alignment wrapText="1"/>
    </xf>
    <xf numFmtId="49" fontId="16" fillId="27" borderId="62" xfId="0" applyNumberFormat="1" applyFont="1" applyFill="1" applyBorder="1" applyAlignment="1">
      <alignment wrapText="1"/>
    </xf>
    <xf numFmtId="0" fontId="0" fillId="0" borderId="0" xfId="0" applyAlignment="1">
      <alignment wrapText="1"/>
    </xf>
    <xf numFmtId="14" fontId="0" fillId="0" borderId="0" xfId="0" applyNumberFormat="1" applyAlignment="1">
      <alignment wrapText="1"/>
    </xf>
    <xf numFmtId="164" fontId="0" fillId="0" borderId="0" xfId="0" applyNumberFormat="1" applyAlignment="1">
      <alignment wrapText="1"/>
    </xf>
    <xf numFmtId="0" fontId="19" fillId="0" borderId="0" xfId="0" applyFont="1"/>
    <xf numFmtId="0" fontId="14" fillId="0" borderId="0" xfId="0" applyFont="1" applyAlignment="1">
      <alignment vertical="top" wrapText="1"/>
    </xf>
    <xf numFmtId="0" fontId="21" fillId="2" borderId="0" xfId="0" applyFont="1" applyFill="1" applyBorder="1"/>
    <xf numFmtId="0" fontId="38" fillId="2" borderId="0" xfId="0" applyFont="1" applyFill="1" applyBorder="1"/>
    <xf numFmtId="0" fontId="21" fillId="28" borderId="0" xfId="0" applyFont="1" applyFill="1" applyBorder="1" applyAlignment="1">
      <alignment vertical="top" wrapText="1"/>
    </xf>
    <xf numFmtId="0" fontId="39" fillId="28" borderId="0" xfId="0" applyFont="1" applyFill="1" applyBorder="1" applyAlignment="1">
      <alignment vertical="top" wrapText="1"/>
    </xf>
    <xf numFmtId="0" fontId="39" fillId="28" borderId="0" xfId="0" applyFont="1" applyFill="1" applyBorder="1" applyAlignment="1">
      <alignment horizontal="left" vertical="top" wrapText="1"/>
    </xf>
    <xf numFmtId="0" fontId="39" fillId="28" borderId="68" xfId="0" applyFont="1" applyFill="1" applyBorder="1" applyAlignment="1">
      <alignment vertical="top" wrapText="1"/>
    </xf>
    <xf numFmtId="0" fontId="39" fillId="28" borderId="68" xfId="0" applyFont="1" applyFill="1" applyBorder="1" applyAlignment="1">
      <alignment horizontal="left" vertical="top" wrapText="1"/>
    </xf>
    <xf numFmtId="0" fontId="44" fillId="2" borderId="0" xfId="0" applyFont="1" applyFill="1" applyBorder="1" applyAlignment="1">
      <alignment vertical="center"/>
    </xf>
    <xf numFmtId="0" fontId="21" fillId="2" borderId="69" xfId="0" applyFont="1" applyFill="1" applyBorder="1"/>
    <xf numFmtId="0" fontId="45" fillId="2" borderId="0" xfId="0" applyFont="1" applyFill="1" applyBorder="1" applyAlignment="1"/>
    <xf numFmtId="0" fontId="39" fillId="28" borderId="70" xfId="0" applyFont="1" applyFill="1" applyBorder="1" applyAlignment="1">
      <alignment vertical="top" wrapText="1"/>
    </xf>
    <xf numFmtId="0" fontId="0" fillId="31" borderId="0" xfId="0" applyFill="1"/>
    <xf numFmtId="0" fontId="40" fillId="31" borderId="0" xfId="0" applyFont="1" applyFill="1" applyBorder="1" applyAlignment="1">
      <alignment vertical="center"/>
    </xf>
    <xf numFmtId="0" fontId="21" fillId="31" borderId="0" xfId="0" applyFont="1" applyFill="1" applyBorder="1"/>
    <xf numFmtId="0" fontId="21" fillId="29" borderId="71" xfId="0" applyFont="1" applyFill="1" applyBorder="1" applyAlignment="1">
      <alignment vertical="center"/>
    </xf>
    <xf numFmtId="0" fontId="21" fillId="29" borderId="72" xfId="0" applyFont="1" applyFill="1" applyBorder="1" applyAlignment="1">
      <alignment vertical="center"/>
    </xf>
    <xf numFmtId="0" fontId="21" fillId="29" borderId="73" xfId="0" applyFont="1" applyFill="1" applyBorder="1" applyAlignment="1">
      <alignment vertical="center"/>
    </xf>
    <xf numFmtId="0" fontId="43" fillId="29" borderId="74" xfId="0" applyFont="1" applyFill="1" applyBorder="1" applyAlignment="1">
      <alignment vertical="center"/>
    </xf>
    <xf numFmtId="0" fontId="43" fillId="29" borderId="75" xfId="0" applyFont="1" applyFill="1" applyBorder="1" applyAlignment="1">
      <alignment vertical="center"/>
    </xf>
    <xf numFmtId="0" fontId="43" fillId="29" borderId="76" xfId="0" applyFont="1" applyFill="1" applyBorder="1" applyAlignment="1">
      <alignment vertical="center"/>
    </xf>
    <xf numFmtId="0" fontId="46" fillId="29" borderId="71" xfId="1" applyFont="1" applyFill="1" applyBorder="1" applyAlignment="1">
      <alignment vertical="center"/>
    </xf>
    <xf numFmtId="0" fontId="25" fillId="31" borderId="77" xfId="0" applyFont="1" applyFill="1" applyBorder="1" applyAlignment="1">
      <alignment vertical="center"/>
    </xf>
    <xf numFmtId="0" fontId="22" fillId="31" borderId="77" xfId="0" applyFont="1" applyFill="1" applyBorder="1" applyAlignment="1">
      <alignment horizontal="center" vertical="center"/>
    </xf>
    <xf numFmtId="0" fontId="25" fillId="31" borderId="78" xfId="0" applyFont="1" applyFill="1" applyBorder="1" applyAlignment="1">
      <alignment horizontal="left" vertical="center"/>
    </xf>
    <xf numFmtId="0" fontId="25" fillId="31" borderId="78" xfId="0" applyFont="1" applyFill="1" applyBorder="1" applyAlignment="1">
      <alignment horizontal="center" vertical="center"/>
    </xf>
    <xf numFmtId="0" fontId="22" fillId="31" borderId="79" xfId="0" applyFont="1" applyFill="1" applyBorder="1" applyAlignment="1">
      <alignment horizontal="center" vertical="center"/>
    </xf>
    <xf numFmtId="0" fontId="25" fillId="31" borderId="83" xfId="0" applyFont="1" applyFill="1" applyBorder="1" applyAlignment="1">
      <alignment horizontal="center" vertical="center"/>
    </xf>
    <xf numFmtId="0" fontId="20" fillId="32" borderId="0" xfId="0" applyFont="1" applyFill="1"/>
    <xf numFmtId="0" fontId="47" fillId="32" borderId="0" xfId="0" applyFont="1" applyFill="1" applyBorder="1" applyAlignment="1">
      <alignment vertical="center"/>
    </xf>
    <xf numFmtId="0" fontId="48" fillId="32" borderId="0" xfId="0" applyFont="1" applyFill="1" applyBorder="1"/>
    <xf numFmtId="0" fontId="49" fillId="32" borderId="0" xfId="0" applyFont="1" applyFill="1" applyBorder="1"/>
    <xf numFmtId="0" fontId="0" fillId="33" borderId="0" xfId="0" applyFill="1"/>
    <xf numFmtId="0" fontId="0" fillId="34" borderId="0" xfId="0" applyFill="1"/>
    <xf numFmtId="0" fontId="24" fillId="34" borderId="0" xfId="1" applyFont="1" applyFill="1" applyBorder="1" applyAlignment="1">
      <alignment vertical="center"/>
    </xf>
    <xf numFmtId="0" fontId="21" fillId="34" borderId="0" xfId="0" applyFont="1" applyFill="1" applyBorder="1"/>
    <xf numFmtId="0" fontId="42" fillId="2" borderId="0" xfId="0" applyFont="1" applyFill="1" applyBorder="1" applyAlignment="1">
      <alignment horizontal="left" vertical="top" wrapText="1"/>
    </xf>
    <xf numFmtId="0" fontId="41" fillId="2" borderId="0" xfId="0" applyFont="1" applyFill="1" applyBorder="1" applyAlignment="1">
      <alignment horizontal="left" vertical="top" wrapText="1"/>
    </xf>
    <xf numFmtId="0" fontId="3" fillId="30" borderId="0" xfId="0" applyFont="1" applyFill="1" applyAlignment="1">
      <alignment horizontal="center" vertical="center"/>
    </xf>
    <xf numFmtId="0" fontId="0" fillId="0" borderId="0" xfId="0" applyAlignment="1">
      <alignment horizontal="center" vertical="center"/>
    </xf>
    <xf numFmtId="0" fontId="3" fillId="30" borderId="0" xfId="0" applyFont="1" applyFill="1" applyAlignment="1">
      <alignment horizontal="center" vertical="center" wrapText="1"/>
    </xf>
    <xf numFmtId="0" fontId="0" fillId="0" borderId="0" xfId="0" applyAlignment="1">
      <alignment horizontal="center" vertical="center" wrapText="1"/>
    </xf>
    <xf numFmtId="14" fontId="16" fillId="14" borderId="62" xfId="0" applyNumberFormat="1" applyFont="1" applyFill="1" applyBorder="1" applyAlignment="1">
      <alignment wrapText="1"/>
    </xf>
    <xf numFmtId="49" fontId="16" fillId="14" borderId="63" xfId="0" applyNumberFormat="1" applyFont="1" applyFill="1" applyBorder="1" applyAlignment="1">
      <alignment wrapText="1"/>
    </xf>
    <xf numFmtId="14" fontId="16" fillId="15" borderId="62" xfId="0" applyNumberFormat="1" applyFont="1" applyFill="1" applyBorder="1" applyAlignment="1">
      <alignment wrapText="1"/>
    </xf>
    <xf numFmtId="49" fontId="16" fillId="15" borderId="63" xfId="0" applyNumberFormat="1" applyFont="1" applyFill="1" applyBorder="1" applyAlignment="1">
      <alignment wrapText="1"/>
    </xf>
    <xf numFmtId="14" fontId="16" fillId="22" borderId="62" xfId="0" applyNumberFormat="1" applyFont="1" applyFill="1" applyBorder="1" applyAlignment="1">
      <alignment wrapText="1"/>
    </xf>
    <xf numFmtId="0" fontId="16" fillId="22" borderId="63" xfId="0" applyFont="1" applyFill="1" applyBorder="1" applyAlignment="1">
      <alignment wrapText="1"/>
    </xf>
    <xf numFmtId="49" fontId="16" fillId="22" borderId="63" xfId="0" applyNumberFormat="1" applyFont="1" applyFill="1" applyBorder="1" applyAlignment="1">
      <alignment wrapText="1"/>
    </xf>
    <xf numFmtId="49" fontId="50" fillId="22" borderId="62" xfId="0" applyNumberFormat="1" applyFont="1" applyFill="1" applyBorder="1" applyAlignment="1">
      <alignment wrapText="1"/>
    </xf>
    <xf numFmtId="14" fontId="16" fillId="16" borderId="62" xfId="0" applyNumberFormat="1" applyFont="1" applyFill="1" applyBorder="1" applyAlignment="1">
      <alignment wrapText="1"/>
    </xf>
    <xf numFmtId="49" fontId="16" fillId="16" borderId="63" xfId="0" applyNumberFormat="1" applyFont="1" applyFill="1" applyBorder="1" applyAlignment="1">
      <alignment wrapText="1"/>
    </xf>
    <xf numFmtId="14" fontId="16" fillId="17" borderId="62" xfId="0" applyNumberFormat="1" applyFont="1" applyFill="1" applyBorder="1" applyAlignment="1">
      <alignment wrapText="1"/>
    </xf>
    <xf numFmtId="49" fontId="16" fillId="17" borderId="63" xfId="0" applyNumberFormat="1" applyFont="1" applyFill="1" applyBorder="1" applyAlignment="1">
      <alignment wrapText="1"/>
    </xf>
    <xf numFmtId="14" fontId="16" fillId="18" borderId="62" xfId="0" applyNumberFormat="1" applyFont="1" applyFill="1" applyBorder="1" applyAlignment="1">
      <alignment wrapText="1"/>
    </xf>
    <xf numFmtId="49" fontId="16" fillId="18" borderId="63" xfId="0" applyNumberFormat="1" applyFont="1" applyFill="1" applyBorder="1" applyAlignment="1">
      <alignment wrapText="1"/>
    </xf>
    <xf numFmtId="14" fontId="16" fillId="19" borderId="62" xfId="0" applyNumberFormat="1" applyFont="1" applyFill="1" applyBorder="1" applyAlignment="1">
      <alignment wrapText="1"/>
    </xf>
    <xf numFmtId="49" fontId="16" fillId="19" borderId="63" xfId="0" applyNumberFormat="1" applyFont="1" applyFill="1" applyBorder="1" applyAlignment="1">
      <alignment wrapText="1"/>
    </xf>
    <xf numFmtId="14" fontId="16" fillId="20" borderId="62" xfId="0" applyNumberFormat="1" applyFont="1" applyFill="1" applyBorder="1" applyAlignment="1">
      <alignment wrapText="1"/>
    </xf>
    <xf numFmtId="49" fontId="16" fillId="20" borderId="63" xfId="0" applyNumberFormat="1" applyFont="1" applyFill="1" applyBorder="1" applyAlignment="1">
      <alignment wrapText="1"/>
    </xf>
    <xf numFmtId="14" fontId="16" fillId="21" borderId="62" xfId="0" applyNumberFormat="1" applyFont="1" applyFill="1" applyBorder="1" applyAlignment="1">
      <alignment wrapText="1"/>
    </xf>
    <xf numFmtId="49" fontId="16" fillId="21" borderId="63" xfId="0" applyNumberFormat="1" applyFont="1" applyFill="1" applyBorder="1" applyAlignment="1">
      <alignment wrapText="1"/>
    </xf>
    <xf numFmtId="49" fontId="1" fillId="21" borderId="62" xfId="1" applyNumberFormat="1" applyFill="1" applyBorder="1" applyAlignment="1">
      <alignment wrapText="1"/>
    </xf>
    <xf numFmtId="49" fontId="50" fillId="21" borderId="62" xfId="0" applyNumberFormat="1" applyFont="1" applyFill="1" applyBorder="1" applyAlignment="1">
      <alignment wrapText="1"/>
    </xf>
    <xf numFmtId="14" fontId="50" fillId="21" borderId="62" xfId="0" applyNumberFormat="1" applyFont="1" applyFill="1" applyBorder="1" applyAlignment="1">
      <alignment wrapText="1"/>
    </xf>
    <xf numFmtId="14" fontId="16" fillId="23" borderId="62" xfId="0" applyNumberFormat="1" applyFont="1" applyFill="1" applyBorder="1" applyAlignment="1">
      <alignment wrapText="1"/>
    </xf>
    <xf numFmtId="49" fontId="16" fillId="23" borderId="63" xfId="0" applyNumberFormat="1" applyFont="1" applyFill="1" applyBorder="1" applyAlignment="1">
      <alignment wrapText="1"/>
    </xf>
    <xf numFmtId="49" fontId="50" fillId="26" borderId="62" xfId="0" applyNumberFormat="1" applyFont="1" applyFill="1" applyBorder="1" applyAlignment="1">
      <alignment wrapText="1"/>
    </xf>
    <xf numFmtId="14" fontId="16" fillId="26" borderId="62" xfId="0" applyNumberFormat="1" applyFont="1" applyFill="1" applyBorder="1" applyAlignment="1">
      <alignment wrapText="1"/>
    </xf>
    <xf numFmtId="49" fontId="16" fillId="26" borderId="63" xfId="0" applyNumberFormat="1" applyFont="1" applyFill="1" applyBorder="1" applyAlignment="1">
      <alignment wrapText="1"/>
    </xf>
    <xf numFmtId="14" fontId="16" fillId="27" borderId="62" xfId="0" applyNumberFormat="1" applyFont="1" applyFill="1" applyBorder="1" applyAlignment="1">
      <alignment wrapText="1"/>
    </xf>
    <xf numFmtId="49" fontId="16" fillId="27" borderId="63" xfId="0" applyNumberFormat="1" applyFont="1" applyFill="1" applyBorder="1" applyAlignment="1">
      <alignment wrapText="1"/>
    </xf>
    <xf numFmtId="49" fontId="0" fillId="0" borderId="0" xfId="0" applyNumberFormat="1" applyAlignment="1">
      <alignment wrapText="1"/>
    </xf>
    <xf numFmtId="0" fontId="51" fillId="0" borderId="0" xfId="3"/>
    <xf numFmtId="0" fontId="51" fillId="0" borderId="0" xfId="3" applyAlignment="1">
      <alignment wrapText="1"/>
    </xf>
    <xf numFmtId="0" fontId="52" fillId="35" borderId="0" xfId="3" applyFont="1" applyFill="1" applyAlignment="1">
      <alignment wrapText="1"/>
    </xf>
    <xf numFmtId="0" fontId="52" fillId="35" borderId="0" xfId="3" applyFont="1" applyFill="1"/>
    <xf numFmtId="0" fontId="53" fillId="36" borderId="0" xfId="3" applyFont="1" applyFill="1" applyAlignment="1">
      <alignment wrapText="1"/>
    </xf>
    <xf numFmtId="0" fontId="53" fillId="36" borderId="0" xfId="3" applyFont="1" applyFill="1"/>
    <xf numFmtId="0" fontId="52" fillId="37" borderId="0" xfId="3" applyFont="1" applyFill="1" applyAlignment="1">
      <alignment wrapText="1"/>
    </xf>
    <xf numFmtId="0" fontId="52" fillId="37" borderId="0" xfId="3" applyFont="1" applyFill="1"/>
    <xf numFmtId="0" fontId="52" fillId="38" borderId="0" xfId="3" applyFont="1" applyFill="1" applyAlignment="1">
      <alignment wrapText="1"/>
    </xf>
    <xf numFmtId="0" fontId="52" fillId="38" borderId="0" xfId="3" applyFont="1" applyFill="1"/>
    <xf numFmtId="0" fontId="52" fillId="39" borderId="0" xfId="3" applyFont="1" applyFill="1" applyAlignment="1">
      <alignment wrapText="1"/>
    </xf>
    <xf numFmtId="0" fontId="52" fillId="39" borderId="0" xfId="3" applyFont="1" applyFill="1"/>
    <xf numFmtId="0" fontId="52" fillId="40" borderId="0" xfId="3" applyFont="1" applyFill="1" applyAlignment="1">
      <alignment wrapText="1"/>
    </xf>
    <xf numFmtId="0" fontId="52" fillId="40" borderId="0" xfId="3" applyFont="1" applyFill="1"/>
    <xf numFmtId="0" fontId="52" fillId="41" borderId="0" xfId="3" applyFont="1" applyFill="1" applyAlignment="1">
      <alignment wrapText="1"/>
    </xf>
    <xf numFmtId="0" fontId="52" fillId="41" borderId="0" xfId="3" applyFont="1" applyFill="1"/>
    <xf numFmtId="0" fontId="52" fillId="42" borderId="0" xfId="3" applyFont="1" applyFill="1" applyAlignment="1">
      <alignment wrapText="1"/>
    </xf>
    <xf numFmtId="0" fontId="52" fillId="42" borderId="0" xfId="3" applyFont="1" applyFill="1"/>
    <xf numFmtId="0" fontId="52" fillId="43" borderId="0" xfId="3" applyFont="1" applyFill="1" applyAlignment="1">
      <alignment wrapText="1"/>
    </xf>
    <xf numFmtId="0" fontId="52" fillId="43" borderId="0" xfId="3" applyFont="1" applyFill="1"/>
    <xf numFmtId="0" fontId="52" fillId="24" borderId="0" xfId="3" applyFont="1" applyFill="1" applyAlignment="1">
      <alignment wrapText="1"/>
    </xf>
    <xf numFmtId="0" fontId="52" fillId="24" borderId="0" xfId="3" applyFont="1" applyFill="1"/>
    <xf numFmtId="0" fontId="54" fillId="44" borderId="0" xfId="3" applyFont="1" applyFill="1" applyAlignment="1">
      <alignment horizontal="center" wrapText="1"/>
    </xf>
    <xf numFmtId="0" fontId="54" fillId="44" borderId="0" xfId="3" applyFont="1" applyFill="1" applyAlignment="1">
      <alignment horizontal="center"/>
    </xf>
    <xf numFmtId="0" fontId="15" fillId="25" borderId="58" xfId="0" applyFont="1" applyFill="1" applyBorder="1" applyAlignment="1">
      <alignment wrapText="1"/>
    </xf>
    <xf numFmtId="0" fontId="15" fillId="25" borderId="59" xfId="0" applyFont="1" applyFill="1" applyBorder="1" applyAlignment="1">
      <alignment wrapText="1"/>
    </xf>
    <xf numFmtId="0" fontId="15" fillId="25" borderId="60" xfId="0" applyFont="1" applyFill="1" applyBorder="1" applyAlignment="1">
      <alignment wrapText="1"/>
    </xf>
    <xf numFmtId="49" fontId="16" fillId="27" borderId="62" xfId="0" applyNumberFormat="1" applyFont="1" applyFill="1" applyBorder="1" applyAlignment="1">
      <alignment horizontal="left" vertical="top" wrapText="1"/>
    </xf>
    <xf numFmtId="49" fontId="16" fillId="26" borderId="64" xfId="0" applyNumberFormat="1" applyFont="1" applyFill="1" applyBorder="1" applyAlignment="1">
      <alignment wrapText="1"/>
    </xf>
    <xf numFmtId="49" fontId="50" fillId="27" borderId="62" xfId="0" applyNumberFormat="1" applyFont="1" applyFill="1" applyBorder="1" applyAlignment="1">
      <alignment horizontal="left" vertical="top" wrapText="1"/>
    </xf>
    <xf numFmtId="14" fontId="16" fillId="27" borderId="62" xfId="0" applyNumberFormat="1" applyFont="1" applyFill="1" applyBorder="1" applyAlignment="1">
      <alignment horizontal="left" vertical="top" wrapText="1"/>
    </xf>
    <xf numFmtId="14" fontId="16" fillId="26" borderId="64" xfId="0" applyNumberFormat="1" applyFont="1" applyFill="1" applyBorder="1" applyAlignment="1">
      <alignment wrapText="1"/>
    </xf>
    <xf numFmtId="49" fontId="1" fillId="26" borderId="64" xfId="1" applyNumberFormat="1" applyFill="1" applyBorder="1" applyAlignment="1">
      <alignment wrapText="1"/>
    </xf>
    <xf numFmtId="49" fontId="16" fillId="27" borderId="63" xfId="0" applyNumberFormat="1" applyFont="1" applyFill="1" applyBorder="1" applyAlignment="1">
      <alignment horizontal="left" vertical="top" wrapText="1"/>
    </xf>
    <xf numFmtId="49" fontId="16" fillId="26" borderId="65" xfId="0" applyNumberFormat="1" applyFont="1" applyFill="1" applyBorder="1" applyAlignment="1">
      <alignment wrapText="1"/>
    </xf>
    <xf numFmtId="0" fontId="50" fillId="22" borderId="62" xfId="0" applyFont="1" applyFill="1" applyBorder="1" applyAlignment="1">
      <alignment wrapText="1"/>
    </xf>
    <xf numFmtId="49" fontId="55" fillId="2" borderId="62" xfId="0" applyNumberFormat="1" applyFont="1" applyFill="1" applyBorder="1" applyAlignment="1">
      <alignment wrapText="1"/>
    </xf>
    <xf numFmtId="49" fontId="56" fillId="2" borderId="62" xfId="1" applyNumberFormat="1" applyFont="1" applyFill="1" applyBorder="1" applyAlignment="1">
      <alignment wrapText="1"/>
    </xf>
    <xf numFmtId="0" fontId="56" fillId="2" borderId="62" xfId="2" applyFont="1" applyFill="1" applyBorder="1" applyAlignment="1">
      <alignment wrapText="1"/>
    </xf>
    <xf numFmtId="49" fontId="55" fillId="2" borderId="0" xfId="0" applyNumberFormat="1" applyFont="1" applyFill="1" applyBorder="1" applyAlignment="1">
      <alignment wrapText="1"/>
    </xf>
    <xf numFmtId="49" fontId="56" fillId="2" borderId="0" xfId="1" applyNumberFormat="1" applyFont="1" applyFill="1" applyBorder="1" applyAlignment="1">
      <alignment wrapText="1"/>
    </xf>
    <xf numFmtId="0" fontId="56" fillId="2" borderId="62" xfId="1" applyFont="1" applyFill="1" applyBorder="1" applyAlignment="1">
      <alignment wrapText="1"/>
    </xf>
    <xf numFmtId="49" fontId="56" fillId="2" borderId="62" xfId="1" applyNumberFormat="1" applyFont="1" applyFill="1" applyBorder="1" applyAlignment="1">
      <alignment horizontal="left" vertical="top" wrapText="1"/>
    </xf>
    <xf numFmtId="0" fontId="56" fillId="2" borderId="0" xfId="1" applyFont="1" applyFill="1" applyAlignment="1">
      <alignment wrapText="1"/>
    </xf>
    <xf numFmtId="0" fontId="56" fillId="2" borderId="0" xfId="1" applyFont="1" applyFill="1" applyBorder="1" applyAlignment="1">
      <alignment wrapText="1"/>
    </xf>
    <xf numFmtId="49" fontId="57" fillId="2" borderId="0" xfId="0" applyNumberFormat="1" applyFont="1" applyFill="1" applyAlignment="1">
      <alignment wrapText="1"/>
    </xf>
    <xf numFmtId="0" fontId="57" fillId="2" borderId="0" xfId="0" applyFont="1" applyFill="1" applyAlignment="1">
      <alignment wrapText="1"/>
    </xf>
    <xf numFmtId="0" fontId="58" fillId="2" borderId="0" xfId="0" applyFont="1" applyFill="1"/>
    <xf numFmtId="0" fontId="58" fillId="2" borderId="0" xfId="0" applyFont="1" applyFill="1" applyAlignment="1">
      <alignment horizontal="center" vertical="center" wrapText="1"/>
    </xf>
    <xf numFmtId="0" fontId="58" fillId="2" borderId="49" xfId="0" applyFont="1" applyFill="1" applyBorder="1" applyAlignment="1">
      <alignment horizontal="center" vertical="center" wrapText="1"/>
    </xf>
    <xf numFmtId="0" fontId="1" fillId="2" borderId="49" xfId="1" applyFill="1" applyBorder="1" applyAlignment="1">
      <alignment horizontal="center" vertical="center" wrapText="1"/>
    </xf>
    <xf numFmtId="0" fontId="1" fillId="2" borderId="50" xfId="1" applyFill="1" applyBorder="1" applyAlignment="1">
      <alignment horizontal="center" vertical="center" wrapText="1"/>
    </xf>
    <xf numFmtId="0" fontId="0" fillId="0" borderId="0" xfId="0" applyNumberFormat="1"/>
    <xf numFmtId="49" fontId="1" fillId="2" borderId="62" xfId="1" applyNumberFormat="1" applyFill="1" applyBorder="1" applyAlignment="1">
      <alignment wrapText="1"/>
    </xf>
    <xf numFmtId="0" fontId="1" fillId="2" borderId="62" xfId="1" applyFill="1" applyBorder="1" applyAlignment="1">
      <alignment wrapText="1"/>
    </xf>
    <xf numFmtId="0" fontId="1" fillId="2" borderId="0" xfId="1" applyFill="1" applyBorder="1" applyAlignment="1">
      <alignment wrapText="1"/>
    </xf>
    <xf numFmtId="49" fontId="1" fillId="2" borderId="0" xfId="1" applyNumberFormat="1" applyFill="1" applyBorder="1" applyAlignment="1">
      <alignment wrapText="1"/>
    </xf>
    <xf numFmtId="49" fontId="1" fillId="2" borderId="64" xfId="1" applyNumberFormat="1" applyFill="1" applyBorder="1" applyAlignment="1">
      <alignment wrapText="1"/>
    </xf>
    <xf numFmtId="0" fontId="3" fillId="3" borderId="85" xfId="0" applyFont="1" applyFill="1" applyBorder="1" applyAlignment="1">
      <alignment horizontal="center" vertical="center" wrapText="1"/>
    </xf>
    <xf numFmtId="0" fontId="3" fillId="3" borderId="86" xfId="0" applyFont="1" applyFill="1" applyBorder="1" applyAlignment="1">
      <alignment horizontal="center" vertical="center" wrapText="1"/>
    </xf>
    <xf numFmtId="14" fontId="3" fillId="3" borderId="86" xfId="0" applyNumberFormat="1" applyFont="1" applyFill="1" applyBorder="1" applyAlignment="1">
      <alignment horizontal="center" vertical="center" wrapText="1"/>
    </xf>
    <xf numFmtId="164" fontId="3" fillId="3" borderId="86" xfId="0" applyNumberFormat="1" applyFont="1" applyFill="1" applyBorder="1" applyAlignment="1">
      <alignment horizontal="center" vertical="center" wrapText="1"/>
    </xf>
    <xf numFmtId="0" fontId="3" fillId="3" borderId="87" xfId="0" applyFont="1" applyFill="1" applyBorder="1" applyAlignment="1">
      <alignment horizontal="center" vertical="center" wrapText="1"/>
    </xf>
    <xf numFmtId="0" fontId="0" fillId="0" borderId="90" xfId="0" applyBorder="1" applyAlignment="1">
      <alignment horizontal="center" vertical="center" wrapText="1"/>
    </xf>
    <xf numFmtId="0" fontId="0" fillId="0" borderId="91" xfId="0" applyBorder="1" applyAlignment="1">
      <alignment horizontal="center" vertical="center" wrapText="1"/>
    </xf>
    <xf numFmtId="0" fontId="0" fillId="0" borderId="92" xfId="0" applyBorder="1" applyAlignment="1">
      <alignment horizontal="center" vertical="center" wrapText="1"/>
    </xf>
    <xf numFmtId="0" fontId="3" fillId="5" borderId="96" xfId="0" applyFont="1" applyFill="1" applyBorder="1" applyAlignment="1">
      <alignment horizontal="center" vertical="center" wrapText="1"/>
    </xf>
    <xf numFmtId="0" fontId="3" fillId="5" borderId="97" xfId="0" applyFont="1" applyFill="1" applyBorder="1" applyAlignment="1">
      <alignment horizontal="center" vertical="center" wrapText="1"/>
    </xf>
    <xf numFmtId="14" fontId="3" fillId="5" borderId="97" xfId="0" applyNumberFormat="1" applyFont="1" applyFill="1" applyBorder="1" applyAlignment="1">
      <alignment horizontal="center" vertical="center" wrapText="1"/>
    </xf>
    <xf numFmtId="164" fontId="3" fillId="5" borderId="97" xfId="0" applyNumberFormat="1" applyFont="1" applyFill="1" applyBorder="1" applyAlignment="1">
      <alignment horizontal="center" vertical="center" wrapText="1"/>
    </xf>
    <xf numFmtId="0" fontId="3" fillId="5" borderId="98" xfId="0" applyFont="1" applyFill="1" applyBorder="1" applyAlignment="1">
      <alignment horizontal="center" vertical="center" wrapText="1"/>
    </xf>
    <xf numFmtId="0" fontId="3" fillId="6" borderId="99" xfId="0" applyFont="1" applyFill="1" applyBorder="1" applyAlignment="1">
      <alignment horizontal="center" vertical="center" wrapText="1"/>
    </xf>
    <xf numFmtId="0" fontId="3" fillId="6" borderId="100" xfId="0" applyFont="1" applyFill="1" applyBorder="1" applyAlignment="1">
      <alignment horizontal="center" vertical="center" wrapText="1"/>
    </xf>
    <xf numFmtId="14" fontId="3" fillId="6" borderId="100" xfId="0" applyNumberFormat="1" applyFont="1" applyFill="1" applyBorder="1" applyAlignment="1">
      <alignment horizontal="center" vertical="center" wrapText="1"/>
    </xf>
    <xf numFmtId="164" fontId="3" fillId="6" borderId="100" xfId="0" applyNumberFormat="1" applyFont="1" applyFill="1" applyBorder="1" applyAlignment="1">
      <alignment horizontal="center" vertical="center" wrapText="1"/>
    </xf>
    <xf numFmtId="0" fontId="3" fillId="6" borderId="101" xfId="0" applyFont="1" applyFill="1" applyBorder="1" applyAlignment="1">
      <alignment horizontal="center" vertical="center" wrapText="1"/>
    </xf>
    <xf numFmtId="0" fontId="3" fillId="7" borderId="102" xfId="0" applyFont="1" applyFill="1" applyBorder="1" applyAlignment="1">
      <alignment horizontal="center" vertical="center" wrapText="1"/>
    </xf>
    <xf numFmtId="0" fontId="3" fillId="7" borderId="103" xfId="0" applyFont="1" applyFill="1" applyBorder="1" applyAlignment="1">
      <alignment horizontal="center" vertical="center" wrapText="1"/>
    </xf>
    <xf numFmtId="14" fontId="3" fillId="7" borderId="103" xfId="0" applyNumberFormat="1" applyFont="1" applyFill="1" applyBorder="1" applyAlignment="1">
      <alignment horizontal="center" vertical="center" wrapText="1"/>
    </xf>
    <xf numFmtId="164" fontId="3" fillId="7" borderId="103" xfId="0" applyNumberFormat="1" applyFont="1" applyFill="1" applyBorder="1" applyAlignment="1">
      <alignment horizontal="center" vertical="center" wrapText="1"/>
    </xf>
    <xf numFmtId="0" fontId="3" fillId="7" borderId="104" xfId="0" applyFont="1" applyFill="1" applyBorder="1" applyAlignment="1">
      <alignment horizontal="center" vertical="center" wrapText="1"/>
    </xf>
    <xf numFmtId="0" fontId="3" fillId="8" borderId="105" xfId="0" applyFont="1" applyFill="1" applyBorder="1" applyAlignment="1">
      <alignment horizontal="center" vertical="center" wrapText="1"/>
    </xf>
    <xf numFmtId="0" fontId="3" fillId="8" borderId="106" xfId="0" applyFont="1" applyFill="1" applyBorder="1" applyAlignment="1">
      <alignment horizontal="center" vertical="center" wrapText="1"/>
    </xf>
    <xf numFmtId="14" fontId="3" fillId="8" borderId="106" xfId="0" applyNumberFormat="1" applyFont="1" applyFill="1" applyBorder="1" applyAlignment="1">
      <alignment horizontal="center" vertical="center" wrapText="1"/>
    </xf>
    <xf numFmtId="164" fontId="3" fillId="8" borderId="106" xfId="0" applyNumberFormat="1" applyFont="1" applyFill="1" applyBorder="1" applyAlignment="1">
      <alignment horizontal="center" vertical="center" wrapText="1"/>
    </xf>
    <xf numFmtId="0" fontId="3" fillId="8" borderId="107" xfId="0" applyFont="1" applyFill="1" applyBorder="1" applyAlignment="1">
      <alignment horizontal="center" vertical="center" wrapText="1"/>
    </xf>
    <xf numFmtId="0" fontId="3" fillId="9" borderId="108" xfId="0" applyFont="1" applyFill="1" applyBorder="1" applyAlignment="1">
      <alignment horizontal="center" vertical="center" wrapText="1"/>
    </xf>
    <xf numFmtId="0" fontId="3" fillId="9" borderId="109" xfId="0" applyFont="1" applyFill="1" applyBorder="1" applyAlignment="1">
      <alignment horizontal="center" vertical="center" wrapText="1"/>
    </xf>
    <xf numFmtId="14" fontId="3" fillId="9" borderId="109" xfId="0" applyNumberFormat="1" applyFont="1" applyFill="1" applyBorder="1" applyAlignment="1">
      <alignment horizontal="center" vertical="center" wrapText="1"/>
    </xf>
    <xf numFmtId="164" fontId="3" fillId="9" borderId="109" xfId="0" applyNumberFormat="1" applyFont="1" applyFill="1" applyBorder="1" applyAlignment="1">
      <alignment horizontal="center" vertical="center" wrapText="1"/>
    </xf>
    <xf numFmtId="0" fontId="3" fillId="9" borderId="110" xfId="0" applyFont="1" applyFill="1" applyBorder="1" applyAlignment="1">
      <alignment horizontal="center" vertical="center" wrapText="1"/>
    </xf>
    <xf numFmtId="0" fontId="3" fillId="10" borderId="111" xfId="0" applyFont="1" applyFill="1" applyBorder="1" applyAlignment="1">
      <alignment horizontal="center" vertical="center" wrapText="1"/>
    </xf>
    <xf numFmtId="0" fontId="3" fillId="10" borderId="112" xfId="0" applyFont="1" applyFill="1" applyBorder="1" applyAlignment="1">
      <alignment horizontal="center" vertical="center" wrapText="1"/>
    </xf>
    <xf numFmtId="14" fontId="3" fillId="10" borderId="112" xfId="0" applyNumberFormat="1" applyFont="1" applyFill="1" applyBorder="1" applyAlignment="1">
      <alignment horizontal="center" vertical="center" wrapText="1"/>
    </xf>
    <xf numFmtId="164" fontId="3" fillId="10" borderId="112" xfId="0" applyNumberFormat="1" applyFont="1" applyFill="1" applyBorder="1" applyAlignment="1">
      <alignment horizontal="center" vertical="center" wrapText="1"/>
    </xf>
    <xf numFmtId="0" fontId="3" fillId="10" borderId="113" xfId="0" applyFont="1" applyFill="1" applyBorder="1" applyAlignment="1">
      <alignment horizontal="center" vertical="center" wrapText="1"/>
    </xf>
    <xf numFmtId="0" fontId="3" fillId="11" borderId="114" xfId="0" applyFont="1" applyFill="1" applyBorder="1" applyAlignment="1">
      <alignment horizontal="center" vertical="center" wrapText="1"/>
    </xf>
    <xf numFmtId="0" fontId="3" fillId="11" borderId="115" xfId="0" applyFont="1" applyFill="1" applyBorder="1" applyAlignment="1">
      <alignment horizontal="center" vertical="center" wrapText="1"/>
    </xf>
    <xf numFmtId="14" fontId="3" fillId="11" borderId="115" xfId="0" applyNumberFormat="1" applyFont="1" applyFill="1" applyBorder="1" applyAlignment="1">
      <alignment horizontal="center" vertical="center" wrapText="1"/>
    </xf>
    <xf numFmtId="164" fontId="3" fillId="11" borderId="115" xfId="0" applyNumberFormat="1" applyFont="1" applyFill="1" applyBorder="1" applyAlignment="1">
      <alignment horizontal="center" vertical="center" wrapText="1"/>
    </xf>
    <xf numFmtId="0" fontId="3" fillId="11" borderId="116" xfId="0" applyFont="1" applyFill="1" applyBorder="1" applyAlignment="1">
      <alignment horizontal="center" vertical="center" wrapText="1"/>
    </xf>
    <xf numFmtId="0" fontId="1" fillId="2" borderId="56" xfId="1" applyFill="1" applyBorder="1" applyAlignment="1">
      <alignment horizontal="center" vertical="center" wrapText="1"/>
    </xf>
    <xf numFmtId="0" fontId="0" fillId="0" borderId="90" xfId="0" applyNumberFormat="1" applyBorder="1" applyAlignment="1">
      <alignment horizontal="center" vertical="center" wrapText="1"/>
    </xf>
    <xf numFmtId="0" fontId="0" fillId="0" borderId="91" xfId="0" applyNumberFormat="1" applyBorder="1" applyAlignment="1">
      <alignment horizontal="center" vertical="center" wrapText="1"/>
    </xf>
    <xf numFmtId="0" fontId="0" fillId="0" borderId="92" xfId="0" applyNumberFormat="1" applyBorder="1" applyAlignment="1">
      <alignment horizontal="center" vertical="center" wrapText="1"/>
    </xf>
    <xf numFmtId="0" fontId="64" fillId="14" borderId="88" xfId="0" applyFont="1" applyFill="1" applyBorder="1" applyAlignment="1">
      <alignment vertical="center" wrapText="1"/>
    </xf>
    <xf numFmtId="0" fontId="64" fillId="14" borderId="88" xfId="0" applyNumberFormat="1" applyFont="1" applyFill="1" applyBorder="1" applyAlignment="1">
      <alignment vertical="center" wrapText="1"/>
    </xf>
    <xf numFmtId="49" fontId="64" fillId="14" borderId="88" xfId="0" applyNumberFormat="1" applyFont="1" applyFill="1" applyBorder="1" applyAlignment="1">
      <alignment horizontal="left" vertical="center" wrapText="1"/>
    </xf>
    <xf numFmtId="0" fontId="64" fillId="14" borderId="88" xfId="0" applyFont="1" applyFill="1" applyBorder="1" applyAlignment="1">
      <alignment horizontal="center" vertical="center" wrapText="1"/>
    </xf>
    <xf numFmtId="49" fontId="64" fillId="14" borderId="88" xfId="0" applyNumberFormat="1" applyFont="1" applyFill="1" applyBorder="1" applyAlignment="1">
      <alignment horizontal="center" vertical="center" wrapText="1"/>
    </xf>
    <xf numFmtId="14" fontId="64" fillId="14" borderId="88" xfId="0" applyNumberFormat="1" applyFont="1" applyFill="1" applyBorder="1" applyAlignment="1">
      <alignment horizontal="center" vertical="center" wrapText="1"/>
    </xf>
    <xf numFmtId="165" fontId="64" fillId="14" borderId="88" xfId="0" applyNumberFormat="1" applyFont="1" applyFill="1" applyBorder="1" applyAlignment="1">
      <alignment horizontal="center" vertical="center" wrapText="1"/>
    </xf>
    <xf numFmtId="0" fontId="64" fillId="14" borderId="88" xfId="0" applyFont="1" applyFill="1" applyBorder="1" applyAlignment="1">
      <alignment horizontal="left" vertical="center" wrapText="1"/>
    </xf>
    <xf numFmtId="0" fontId="64" fillId="14" borderId="93" xfId="0" applyFont="1" applyFill="1" applyBorder="1" applyAlignment="1">
      <alignment horizontal="left" vertical="center" wrapText="1"/>
    </xf>
    <xf numFmtId="0" fontId="64" fillId="14" borderId="84" xfId="0" applyFont="1" applyFill="1" applyBorder="1" applyAlignment="1">
      <alignment vertical="center" wrapText="1"/>
    </xf>
    <xf numFmtId="0" fontId="64" fillId="14" borderId="84" xfId="0" applyNumberFormat="1" applyFont="1" applyFill="1" applyBorder="1" applyAlignment="1">
      <alignment vertical="center" wrapText="1"/>
    </xf>
    <xf numFmtId="49" fontId="64" fillId="14" borderId="84" xfId="0" applyNumberFormat="1" applyFont="1" applyFill="1" applyBorder="1" applyAlignment="1">
      <alignment horizontal="left" vertical="center" wrapText="1"/>
    </xf>
    <xf numFmtId="0" fontId="64" fillId="14" borderId="84" xfId="0" applyFont="1" applyFill="1" applyBorder="1" applyAlignment="1">
      <alignment horizontal="center" vertical="center" wrapText="1"/>
    </xf>
    <xf numFmtId="49" fontId="64" fillId="14" borderId="84" xfId="0" applyNumberFormat="1" applyFont="1" applyFill="1" applyBorder="1" applyAlignment="1">
      <alignment horizontal="center" vertical="center" wrapText="1"/>
    </xf>
    <xf numFmtId="14" fontId="64" fillId="14" borderId="84" xfId="0" applyNumberFormat="1" applyFont="1" applyFill="1" applyBorder="1" applyAlignment="1">
      <alignment horizontal="center" vertical="center" wrapText="1"/>
    </xf>
    <xf numFmtId="165" fontId="64" fillId="14" borderId="84" xfId="0" applyNumberFormat="1" applyFont="1" applyFill="1" applyBorder="1" applyAlignment="1">
      <alignment horizontal="center" vertical="center" wrapText="1"/>
    </xf>
    <xf numFmtId="0" fontId="64" fillId="14" borderId="84" xfId="0" applyFont="1" applyFill="1" applyBorder="1" applyAlignment="1">
      <alignment horizontal="left" vertical="center" wrapText="1"/>
    </xf>
    <xf numFmtId="0" fontId="64" fillId="14" borderId="94" xfId="0" applyFont="1" applyFill="1" applyBorder="1" applyAlignment="1">
      <alignment horizontal="left" vertical="center" wrapText="1"/>
    </xf>
    <xf numFmtId="0" fontId="65" fillId="14" borderId="84" xfId="1" applyFont="1" applyFill="1" applyBorder="1" applyAlignment="1">
      <alignment horizontal="center" vertical="center" wrapText="1"/>
    </xf>
    <xf numFmtId="0" fontId="64" fillId="14" borderId="89" xfId="0" applyFont="1" applyFill="1" applyBorder="1" applyAlignment="1">
      <alignment vertical="center" wrapText="1"/>
    </xf>
    <xf numFmtId="0" fontId="64" fillId="14" borderId="89" xfId="0" applyNumberFormat="1" applyFont="1" applyFill="1" applyBorder="1" applyAlignment="1">
      <alignment vertical="center" wrapText="1"/>
    </xf>
    <xf numFmtId="49" fontId="64" fillId="14" borderId="89" xfId="0" applyNumberFormat="1" applyFont="1" applyFill="1" applyBorder="1" applyAlignment="1">
      <alignment horizontal="left" vertical="center" wrapText="1"/>
    </xf>
    <xf numFmtId="0" fontId="64" fillId="14" borderId="89" xfId="0" applyFont="1" applyFill="1" applyBorder="1" applyAlignment="1">
      <alignment horizontal="center" vertical="center" wrapText="1"/>
    </xf>
    <xf numFmtId="49" fontId="64" fillId="14" borderId="89" xfId="0" applyNumberFormat="1" applyFont="1" applyFill="1" applyBorder="1" applyAlignment="1">
      <alignment horizontal="center" vertical="center" wrapText="1"/>
    </xf>
    <xf numFmtId="14" fontId="64" fillId="14" borderId="89" xfId="0" applyNumberFormat="1" applyFont="1" applyFill="1" applyBorder="1" applyAlignment="1">
      <alignment horizontal="center" vertical="center" wrapText="1"/>
    </xf>
    <xf numFmtId="165" fontId="64" fillId="14" borderId="89" xfId="0" applyNumberFormat="1" applyFont="1" applyFill="1" applyBorder="1" applyAlignment="1">
      <alignment horizontal="center" vertical="center" wrapText="1"/>
    </xf>
    <xf numFmtId="0" fontId="64" fillId="14" borderId="89" xfId="0" applyFont="1" applyFill="1" applyBorder="1" applyAlignment="1">
      <alignment horizontal="left" vertical="center" wrapText="1"/>
    </xf>
    <xf numFmtId="0" fontId="65" fillId="14" borderId="89" xfId="1" applyFont="1" applyFill="1" applyBorder="1" applyAlignment="1">
      <alignment horizontal="center" vertical="center" wrapText="1"/>
    </xf>
    <xf numFmtId="0" fontId="64" fillId="14" borderId="95" xfId="0" applyFont="1" applyFill="1" applyBorder="1" applyAlignment="1">
      <alignment horizontal="left" vertical="center" wrapText="1"/>
    </xf>
    <xf numFmtId="0" fontId="61" fillId="15" borderId="88" xfId="0" applyFont="1" applyFill="1" applyBorder="1" applyAlignment="1">
      <alignment vertical="center" wrapText="1"/>
    </xf>
    <xf numFmtId="0" fontId="61" fillId="15" borderId="88" xfId="0" applyNumberFormat="1" applyFont="1" applyFill="1" applyBorder="1" applyAlignment="1">
      <alignment vertical="center" wrapText="1"/>
    </xf>
    <xf numFmtId="49" fontId="61" fillId="15" borderId="88" xfId="0" applyNumberFormat="1" applyFont="1" applyFill="1" applyBorder="1" applyAlignment="1">
      <alignment horizontal="left" vertical="center" wrapText="1"/>
    </xf>
    <xf numFmtId="0" fontId="61" fillId="15" borderId="88" xfId="0" applyFont="1" applyFill="1" applyBorder="1" applyAlignment="1">
      <alignment horizontal="center" vertical="center" wrapText="1"/>
    </xf>
    <xf numFmtId="49" fontId="61" fillId="15" borderId="88" xfId="0" applyNumberFormat="1" applyFont="1" applyFill="1" applyBorder="1" applyAlignment="1">
      <alignment horizontal="center" vertical="center" wrapText="1"/>
    </xf>
    <xf numFmtId="14" fontId="61" fillId="15" borderId="88" xfId="0" applyNumberFormat="1" applyFont="1" applyFill="1" applyBorder="1" applyAlignment="1">
      <alignment horizontal="center" vertical="center" wrapText="1"/>
    </xf>
    <xf numFmtId="165" fontId="61" fillId="15" borderId="88" xfId="0" applyNumberFormat="1" applyFont="1" applyFill="1" applyBorder="1" applyAlignment="1">
      <alignment horizontal="center" vertical="center" wrapText="1"/>
    </xf>
    <xf numFmtId="0" fontId="61" fillId="15" borderId="88" xfId="0" applyFont="1" applyFill="1" applyBorder="1" applyAlignment="1">
      <alignment horizontal="left" vertical="center" wrapText="1"/>
    </xf>
    <xf numFmtId="0" fontId="61" fillId="15" borderId="93" xfId="0" applyFont="1" applyFill="1" applyBorder="1" applyAlignment="1">
      <alignment horizontal="left" vertical="center" wrapText="1"/>
    </xf>
    <xf numFmtId="0" fontId="61" fillId="15" borderId="84" xfId="0" applyFont="1" applyFill="1" applyBorder="1" applyAlignment="1">
      <alignment vertical="center" wrapText="1"/>
    </xf>
    <xf numFmtId="0" fontId="61" fillId="15" borderId="84" xfId="0" applyNumberFormat="1" applyFont="1" applyFill="1" applyBorder="1" applyAlignment="1">
      <alignment vertical="center" wrapText="1"/>
    </xf>
    <xf numFmtId="49" fontId="61" fillId="15" borderId="84" xfId="0" applyNumberFormat="1" applyFont="1" applyFill="1" applyBorder="1" applyAlignment="1">
      <alignment horizontal="left" vertical="center" wrapText="1"/>
    </xf>
    <xf numFmtId="0" fontId="61" fillId="15" borderId="84" xfId="0" applyFont="1" applyFill="1" applyBorder="1" applyAlignment="1">
      <alignment horizontal="center" vertical="center" wrapText="1"/>
    </xf>
    <xf numFmtId="49" fontId="61" fillId="15" borderId="84" xfId="0" applyNumberFormat="1" applyFont="1" applyFill="1" applyBorder="1" applyAlignment="1">
      <alignment horizontal="center" vertical="center" wrapText="1"/>
    </xf>
    <xf numFmtId="14" fontId="61" fillId="15" borderId="84" xfId="0" applyNumberFormat="1" applyFont="1" applyFill="1" applyBorder="1" applyAlignment="1">
      <alignment horizontal="center" vertical="center" wrapText="1"/>
    </xf>
    <xf numFmtId="165" fontId="61" fillId="15" borderId="84" xfId="0" applyNumberFormat="1" applyFont="1" applyFill="1" applyBorder="1" applyAlignment="1">
      <alignment horizontal="center" vertical="center" wrapText="1"/>
    </xf>
    <xf numFmtId="0" fontId="61" fillId="15" borderId="84" xfId="0" applyFont="1" applyFill="1" applyBorder="1" applyAlignment="1">
      <alignment horizontal="left" vertical="center" wrapText="1"/>
    </xf>
    <xf numFmtId="0" fontId="61" fillId="15" borderId="94" xfId="0" applyFont="1" applyFill="1" applyBorder="1" applyAlignment="1">
      <alignment horizontal="left" vertical="center" wrapText="1"/>
    </xf>
    <xf numFmtId="0" fontId="66" fillId="15" borderId="84" xfId="1" applyFont="1" applyFill="1" applyBorder="1" applyAlignment="1">
      <alignment horizontal="center" vertical="center" wrapText="1"/>
    </xf>
    <xf numFmtId="14" fontId="61" fillId="15" borderId="84" xfId="0" applyNumberFormat="1" applyFont="1" applyFill="1" applyBorder="1" applyAlignment="1">
      <alignment vertical="center" wrapText="1"/>
    </xf>
    <xf numFmtId="165" fontId="61" fillId="15" borderId="84" xfId="0" applyNumberFormat="1" applyFont="1" applyFill="1" applyBorder="1" applyAlignment="1">
      <alignment vertical="center" wrapText="1"/>
    </xf>
    <xf numFmtId="0" fontId="61" fillId="15" borderId="94" xfId="0" applyFont="1" applyFill="1" applyBorder="1" applyAlignment="1">
      <alignment vertical="center" wrapText="1"/>
    </xf>
    <xf numFmtId="0" fontId="61" fillId="15" borderId="89" xfId="0" applyFont="1" applyFill="1" applyBorder="1" applyAlignment="1">
      <alignment vertical="center" wrapText="1"/>
    </xf>
    <xf numFmtId="0" fontId="61" fillId="15" borderId="89" xfId="0" applyNumberFormat="1" applyFont="1" applyFill="1" applyBorder="1" applyAlignment="1">
      <alignment vertical="center" wrapText="1"/>
    </xf>
    <xf numFmtId="14" fontId="61" fillId="15" borderId="89" xfId="0" applyNumberFormat="1" applyFont="1" applyFill="1" applyBorder="1" applyAlignment="1">
      <alignment vertical="center" wrapText="1"/>
    </xf>
    <xf numFmtId="165" fontId="61" fillId="15" borderId="89" xfId="0" applyNumberFormat="1" applyFont="1" applyFill="1" applyBorder="1" applyAlignment="1">
      <alignment vertical="center" wrapText="1"/>
    </xf>
    <xf numFmtId="0" fontId="61" fillId="15" borderId="95" xfId="0" applyFont="1" applyFill="1" applyBorder="1" applyAlignment="1">
      <alignment vertical="center" wrapText="1"/>
    </xf>
    <xf numFmtId="0" fontId="63" fillId="16" borderId="84" xfId="0" applyFont="1" applyFill="1" applyBorder="1" applyAlignment="1">
      <alignment vertical="center" wrapText="1"/>
    </xf>
    <xf numFmtId="0" fontId="63" fillId="16" borderId="84" xfId="0" applyNumberFormat="1" applyFont="1" applyFill="1" applyBorder="1" applyAlignment="1">
      <alignment vertical="center" wrapText="1"/>
    </xf>
    <xf numFmtId="49" fontId="63" fillId="16" borderId="84" xfId="0" applyNumberFormat="1" applyFont="1" applyFill="1" applyBorder="1" applyAlignment="1">
      <alignment horizontal="left" vertical="center" wrapText="1"/>
    </xf>
    <xf numFmtId="0" fontId="63" fillId="16" borderId="84" xfId="0" applyFont="1" applyFill="1" applyBorder="1" applyAlignment="1">
      <alignment horizontal="center" vertical="center" wrapText="1"/>
    </xf>
    <xf numFmtId="49" fontId="63" fillId="16" borderId="84" xfId="0" applyNumberFormat="1" applyFont="1" applyFill="1" applyBorder="1" applyAlignment="1">
      <alignment horizontal="center" vertical="center" wrapText="1"/>
    </xf>
    <xf numFmtId="14" fontId="63" fillId="16" borderId="84" xfId="0" applyNumberFormat="1" applyFont="1" applyFill="1" applyBorder="1" applyAlignment="1">
      <alignment horizontal="center" vertical="center" wrapText="1"/>
    </xf>
    <xf numFmtId="165" fontId="63" fillId="16" borderId="84" xfId="0" applyNumberFormat="1" applyFont="1" applyFill="1" applyBorder="1" applyAlignment="1">
      <alignment horizontal="center" vertical="center" wrapText="1"/>
    </xf>
    <xf numFmtId="0" fontId="63" fillId="16" borderId="84" xfId="0" applyFont="1" applyFill="1" applyBorder="1" applyAlignment="1">
      <alignment horizontal="left" vertical="center" wrapText="1"/>
    </xf>
    <xf numFmtId="0" fontId="67" fillId="16" borderId="84" xfId="1" applyFont="1" applyFill="1" applyBorder="1" applyAlignment="1">
      <alignment horizontal="center" vertical="center" wrapText="1"/>
    </xf>
    <xf numFmtId="0" fontId="63" fillId="16" borderId="94" xfId="0" applyFont="1" applyFill="1" applyBorder="1" applyAlignment="1">
      <alignment horizontal="left" vertical="center" wrapText="1"/>
    </xf>
    <xf numFmtId="0" fontId="63" fillId="16" borderId="84" xfId="1" applyFont="1" applyFill="1" applyBorder="1" applyAlignment="1">
      <alignment horizontal="center" vertical="center" wrapText="1"/>
    </xf>
    <xf numFmtId="0" fontId="63" fillId="16" borderId="89" xfId="0" applyFont="1" applyFill="1" applyBorder="1" applyAlignment="1">
      <alignment vertical="center" wrapText="1"/>
    </xf>
    <xf numFmtId="0" fontId="63" fillId="16" borderId="89" xfId="0" applyNumberFormat="1" applyFont="1" applyFill="1" applyBorder="1" applyAlignment="1">
      <alignment vertical="center" wrapText="1"/>
    </xf>
    <xf numFmtId="49" fontId="63" fillId="16" borderId="89" xfId="0" applyNumberFormat="1" applyFont="1" applyFill="1" applyBorder="1" applyAlignment="1">
      <alignment horizontal="left" vertical="center" wrapText="1"/>
    </xf>
    <xf numFmtId="0" fontId="63" fillId="16" borderId="89" xfId="0" applyFont="1" applyFill="1" applyBorder="1" applyAlignment="1">
      <alignment horizontal="center" vertical="center" wrapText="1"/>
    </xf>
    <xf numFmtId="49" fontId="63" fillId="16" borderId="89" xfId="0" applyNumberFormat="1" applyFont="1" applyFill="1" applyBorder="1" applyAlignment="1">
      <alignment horizontal="center" vertical="center" wrapText="1"/>
    </xf>
    <xf numFmtId="14" fontId="63" fillId="16" borderId="89" xfId="0" applyNumberFormat="1" applyFont="1" applyFill="1" applyBorder="1" applyAlignment="1">
      <alignment horizontal="center" vertical="center" wrapText="1"/>
    </xf>
    <xf numFmtId="165" fontId="63" fillId="16" borderId="89" xfId="0" applyNumberFormat="1" applyFont="1" applyFill="1" applyBorder="1" applyAlignment="1">
      <alignment horizontal="center" vertical="center" wrapText="1"/>
    </xf>
    <xf numFmtId="0" fontId="63" fillId="16" borderId="89" xfId="0" applyFont="1" applyFill="1" applyBorder="1" applyAlignment="1">
      <alignment horizontal="left" vertical="center" wrapText="1"/>
    </xf>
    <xf numFmtId="0" fontId="63" fillId="16" borderId="95" xfId="0" applyFont="1" applyFill="1" applyBorder="1" applyAlignment="1">
      <alignment horizontal="left" vertical="center" wrapText="1"/>
    </xf>
    <xf numFmtId="0" fontId="68" fillId="17" borderId="88" xfId="0" applyFont="1" applyFill="1" applyBorder="1" applyAlignment="1">
      <alignment vertical="center" wrapText="1"/>
    </xf>
    <xf numFmtId="0" fontId="68" fillId="17" borderId="88" xfId="0" applyNumberFormat="1" applyFont="1" applyFill="1" applyBorder="1" applyAlignment="1">
      <alignment vertical="center" wrapText="1"/>
    </xf>
    <xf numFmtId="49" fontId="68" fillId="17" borderId="88" xfId="0" applyNumberFormat="1" applyFont="1" applyFill="1" applyBorder="1" applyAlignment="1">
      <alignment horizontal="left" vertical="center" wrapText="1"/>
    </xf>
    <xf numFmtId="0" fontId="68" fillId="17" borderId="88" xfId="0" applyFont="1" applyFill="1" applyBorder="1" applyAlignment="1">
      <alignment horizontal="center" vertical="center" wrapText="1"/>
    </xf>
    <xf numFmtId="49" fontId="68" fillId="17" borderId="88" xfId="0" applyNumberFormat="1" applyFont="1" applyFill="1" applyBorder="1" applyAlignment="1">
      <alignment horizontal="center" vertical="center" wrapText="1"/>
    </xf>
    <xf numFmtId="14" fontId="68" fillId="17" borderId="88" xfId="0" applyNumberFormat="1" applyFont="1" applyFill="1" applyBorder="1" applyAlignment="1">
      <alignment horizontal="center" vertical="center" wrapText="1"/>
    </xf>
    <xf numFmtId="165" fontId="68" fillId="17" borderId="88" xfId="0" applyNumberFormat="1" applyFont="1" applyFill="1" applyBorder="1" applyAlignment="1">
      <alignment horizontal="center" vertical="center" wrapText="1"/>
    </xf>
    <xf numFmtId="0" fontId="68" fillId="17" borderId="88" xfId="0" applyFont="1" applyFill="1" applyBorder="1" applyAlignment="1">
      <alignment horizontal="left" vertical="center" wrapText="1"/>
    </xf>
    <xf numFmtId="0" fontId="69" fillId="17" borderId="88" xfId="1" applyFont="1" applyFill="1" applyBorder="1" applyAlignment="1">
      <alignment horizontal="center" vertical="center" wrapText="1"/>
    </xf>
    <xf numFmtId="0" fontId="68" fillId="17" borderId="93" xfId="0" applyFont="1" applyFill="1" applyBorder="1" applyAlignment="1">
      <alignment horizontal="left" vertical="center" wrapText="1"/>
    </xf>
    <xf numFmtId="0" fontId="68" fillId="17" borderId="84" xfId="0" applyFont="1" applyFill="1" applyBorder="1" applyAlignment="1">
      <alignment vertical="center" wrapText="1"/>
    </xf>
    <xf numFmtId="0" fontId="68" fillId="17" borderId="84" xfId="0" applyNumberFormat="1" applyFont="1" applyFill="1" applyBorder="1" applyAlignment="1">
      <alignment vertical="center" wrapText="1"/>
    </xf>
    <xf numFmtId="49" fontId="68" fillId="17" borderId="84" xfId="0" applyNumberFormat="1" applyFont="1" applyFill="1" applyBorder="1" applyAlignment="1">
      <alignment horizontal="left" vertical="center" wrapText="1"/>
    </xf>
    <xf numFmtId="0" fontId="68" fillId="17" borderId="84" xfId="0" applyFont="1" applyFill="1" applyBorder="1" applyAlignment="1">
      <alignment horizontal="center" vertical="center" wrapText="1"/>
    </xf>
    <xf numFmtId="49" fontId="68" fillId="17" borderId="84" xfId="0" applyNumberFormat="1" applyFont="1" applyFill="1" applyBorder="1" applyAlignment="1">
      <alignment horizontal="center" vertical="center" wrapText="1"/>
    </xf>
    <xf numFmtId="14" fontId="68" fillId="17" borderId="84" xfId="0" applyNumberFormat="1" applyFont="1" applyFill="1" applyBorder="1" applyAlignment="1">
      <alignment horizontal="center" vertical="center" wrapText="1"/>
    </xf>
    <xf numFmtId="165" fontId="68" fillId="17" borderId="84" xfId="0" applyNumberFormat="1" applyFont="1" applyFill="1" applyBorder="1" applyAlignment="1">
      <alignment horizontal="center" vertical="center" wrapText="1"/>
    </xf>
    <xf numFmtId="0" fontId="68" fillId="17" borderId="84" xfId="0" applyFont="1" applyFill="1" applyBorder="1" applyAlignment="1">
      <alignment horizontal="left" vertical="center" wrapText="1"/>
    </xf>
    <xf numFmtId="0" fontId="68" fillId="17" borderId="94" xfId="0" applyFont="1" applyFill="1" applyBorder="1" applyAlignment="1">
      <alignment horizontal="left" vertical="center" wrapText="1"/>
    </xf>
    <xf numFmtId="0" fontId="69" fillId="17" borderId="84" xfId="1" applyFont="1" applyFill="1" applyBorder="1" applyAlignment="1">
      <alignment horizontal="center" vertical="center" wrapText="1"/>
    </xf>
    <xf numFmtId="0" fontId="68" fillId="17" borderId="89" xfId="0" applyFont="1" applyFill="1" applyBorder="1" applyAlignment="1">
      <alignment vertical="center" wrapText="1"/>
    </xf>
    <xf numFmtId="0" fontId="68" fillId="17" borderId="89" xfId="0" applyNumberFormat="1" applyFont="1" applyFill="1" applyBorder="1" applyAlignment="1">
      <alignment vertical="center" wrapText="1"/>
    </xf>
    <xf numFmtId="14" fontId="68" fillId="17" borderId="89" xfId="0" applyNumberFormat="1" applyFont="1" applyFill="1" applyBorder="1" applyAlignment="1">
      <alignment vertical="center" wrapText="1"/>
    </xf>
    <xf numFmtId="0" fontId="68" fillId="17" borderId="89" xfId="0" applyFont="1" applyFill="1" applyBorder="1" applyAlignment="1">
      <alignment horizontal="center" vertical="center" wrapText="1"/>
    </xf>
    <xf numFmtId="0" fontId="68" fillId="17" borderId="95" xfId="0" applyFont="1" applyFill="1" applyBorder="1" applyAlignment="1">
      <alignment vertical="center" wrapText="1"/>
    </xf>
    <xf numFmtId="0" fontId="70" fillId="18" borderId="88" xfId="0" applyFont="1" applyFill="1" applyBorder="1" applyAlignment="1">
      <alignment vertical="center" wrapText="1"/>
    </xf>
    <xf numFmtId="0" fontId="70" fillId="18" borderId="88" xfId="0" applyNumberFormat="1" applyFont="1" applyFill="1" applyBorder="1" applyAlignment="1">
      <alignment vertical="center" wrapText="1"/>
    </xf>
    <xf numFmtId="49" fontId="70" fillId="18" borderId="88" xfId="0" applyNumberFormat="1" applyFont="1" applyFill="1" applyBorder="1" applyAlignment="1">
      <alignment horizontal="left" vertical="center" wrapText="1"/>
    </xf>
    <xf numFmtId="0" fontId="70" fillId="18" borderId="88" xfId="0" applyFont="1" applyFill="1" applyBorder="1" applyAlignment="1">
      <alignment horizontal="center" vertical="center" wrapText="1"/>
    </xf>
    <xf numFmtId="49" fontId="70" fillId="18" borderId="88" xfId="0" applyNumberFormat="1" applyFont="1" applyFill="1" applyBorder="1" applyAlignment="1">
      <alignment horizontal="center" vertical="center" wrapText="1"/>
    </xf>
    <xf numFmtId="14" fontId="70" fillId="18" borderId="88" xfId="0" applyNumberFormat="1" applyFont="1" applyFill="1" applyBorder="1" applyAlignment="1">
      <alignment horizontal="center" vertical="center" wrapText="1"/>
    </xf>
    <xf numFmtId="165" fontId="70" fillId="18" borderId="88" xfId="0" applyNumberFormat="1" applyFont="1" applyFill="1" applyBorder="1" applyAlignment="1">
      <alignment horizontal="center" vertical="center" wrapText="1"/>
    </xf>
    <xf numFmtId="0" fontId="70" fillId="18" borderId="88" xfId="0" applyFont="1" applyFill="1" applyBorder="1" applyAlignment="1">
      <alignment horizontal="left" vertical="center" wrapText="1"/>
    </xf>
    <xf numFmtId="0" fontId="70" fillId="18" borderId="93" xfId="0" applyFont="1" applyFill="1" applyBorder="1" applyAlignment="1">
      <alignment horizontal="left" vertical="center" wrapText="1"/>
    </xf>
    <xf numFmtId="0" fontId="70" fillId="18" borderId="84" xfId="0" applyFont="1" applyFill="1" applyBorder="1" applyAlignment="1">
      <alignment vertical="center" wrapText="1"/>
    </xf>
    <xf numFmtId="0" fontId="70" fillId="18" borderId="84" xfId="0" applyNumberFormat="1" applyFont="1" applyFill="1" applyBorder="1" applyAlignment="1">
      <alignment vertical="center" wrapText="1"/>
    </xf>
    <xf numFmtId="49" fontId="70" fillId="18" borderId="84" xfId="0" applyNumberFormat="1" applyFont="1" applyFill="1" applyBorder="1" applyAlignment="1">
      <alignment horizontal="left" vertical="center" wrapText="1"/>
    </xf>
    <xf numFmtId="0" fontId="70" fillId="18" borderId="84" xfId="0" applyFont="1" applyFill="1" applyBorder="1" applyAlignment="1">
      <alignment horizontal="center" vertical="center" wrapText="1"/>
    </xf>
    <xf numFmtId="49" fontId="70" fillId="18" borderId="84" xfId="0" applyNumberFormat="1" applyFont="1" applyFill="1" applyBorder="1" applyAlignment="1">
      <alignment horizontal="center" vertical="center" wrapText="1"/>
    </xf>
    <xf numFmtId="14" fontId="70" fillId="18" borderId="84" xfId="0" applyNumberFormat="1" applyFont="1" applyFill="1" applyBorder="1" applyAlignment="1">
      <alignment horizontal="center" vertical="center" wrapText="1"/>
    </xf>
    <xf numFmtId="165" fontId="70" fillId="18" borderId="84" xfId="0" applyNumberFormat="1" applyFont="1" applyFill="1" applyBorder="1" applyAlignment="1">
      <alignment horizontal="center" vertical="center" wrapText="1"/>
    </xf>
    <xf numFmtId="0" fontId="70" fillId="18" borderId="84" xfId="0" applyFont="1" applyFill="1" applyBorder="1" applyAlignment="1">
      <alignment horizontal="left" vertical="center" wrapText="1"/>
    </xf>
    <xf numFmtId="0" fontId="70" fillId="18" borderId="94" xfId="0" applyFont="1" applyFill="1" applyBorder="1" applyAlignment="1">
      <alignment horizontal="left" vertical="center" wrapText="1"/>
    </xf>
    <xf numFmtId="0" fontId="71" fillId="18" borderId="84" xfId="1" applyFont="1" applyFill="1" applyBorder="1" applyAlignment="1">
      <alignment horizontal="center" vertical="center" wrapText="1"/>
    </xf>
    <xf numFmtId="0" fontId="70" fillId="18" borderId="89" xfId="0" applyFont="1" applyFill="1" applyBorder="1" applyAlignment="1">
      <alignment vertical="center" wrapText="1"/>
    </xf>
    <xf numFmtId="0" fontId="70" fillId="18" borderId="89" xfId="0" applyNumberFormat="1" applyFont="1" applyFill="1" applyBorder="1" applyAlignment="1">
      <alignment vertical="center" wrapText="1"/>
    </xf>
    <xf numFmtId="49" fontId="70" fillId="18" borderId="89" xfId="0" applyNumberFormat="1" applyFont="1" applyFill="1" applyBorder="1" applyAlignment="1">
      <alignment horizontal="left" vertical="center" wrapText="1"/>
    </xf>
    <xf numFmtId="0" fontId="70" fillId="18" borderId="89" xfId="0" applyFont="1" applyFill="1" applyBorder="1" applyAlignment="1">
      <alignment horizontal="center" vertical="center" wrapText="1"/>
    </xf>
    <xf numFmtId="49" fontId="70" fillId="18" borderId="89" xfId="0" applyNumberFormat="1" applyFont="1" applyFill="1" applyBorder="1" applyAlignment="1">
      <alignment horizontal="center" vertical="center" wrapText="1"/>
    </xf>
    <xf numFmtId="14" fontId="70" fillId="18" borderId="89" xfId="0" applyNumberFormat="1" applyFont="1" applyFill="1" applyBorder="1" applyAlignment="1">
      <alignment horizontal="center" vertical="center" wrapText="1"/>
    </xf>
    <xf numFmtId="165" fontId="70" fillId="18" borderId="89" xfId="0" applyNumberFormat="1" applyFont="1" applyFill="1" applyBorder="1" applyAlignment="1">
      <alignment horizontal="center" vertical="center" wrapText="1"/>
    </xf>
    <xf numFmtId="0" fontId="70" fillId="18" borderId="89" xfId="0" applyFont="1" applyFill="1" applyBorder="1" applyAlignment="1">
      <alignment horizontal="left" vertical="center" wrapText="1"/>
    </xf>
    <xf numFmtId="0" fontId="71" fillId="18" borderId="89" xfId="1" applyFont="1" applyFill="1" applyBorder="1" applyAlignment="1">
      <alignment horizontal="center" vertical="center" wrapText="1"/>
    </xf>
    <xf numFmtId="0" fontId="70" fillId="18" borderId="95" xfId="0" applyFont="1" applyFill="1" applyBorder="1" applyAlignment="1">
      <alignment horizontal="left" vertical="center" wrapText="1"/>
    </xf>
    <xf numFmtId="0" fontId="72" fillId="19" borderId="88" xfId="0" applyFont="1" applyFill="1" applyBorder="1" applyAlignment="1">
      <alignment vertical="center" wrapText="1"/>
    </xf>
    <xf numFmtId="0" fontId="72" fillId="19" borderId="88" xfId="0" applyNumberFormat="1" applyFont="1" applyFill="1" applyBorder="1" applyAlignment="1">
      <alignment vertical="center" wrapText="1"/>
    </xf>
    <xf numFmtId="49" fontId="72" fillId="19" borderId="88" xfId="0" applyNumberFormat="1" applyFont="1" applyFill="1" applyBorder="1" applyAlignment="1">
      <alignment horizontal="left" vertical="center" wrapText="1"/>
    </xf>
    <xf numFmtId="0" fontId="72" fillId="19" borderId="88" xfId="0" applyFont="1" applyFill="1" applyBorder="1" applyAlignment="1">
      <alignment horizontal="center" vertical="center" wrapText="1"/>
    </xf>
    <xf numFmtId="49" fontId="72" fillId="19" borderId="88" xfId="0" applyNumberFormat="1" applyFont="1" applyFill="1" applyBorder="1" applyAlignment="1">
      <alignment horizontal="center" vertical="center" wrapText="1"/>
    </xf>
    <xf numFmtId="14" fontId="72" fillId="19" borderId="88" xfId="0" applyNumberFormat="1" applyFont="1" applyFill="1" applyBorder="1" applyAlignment="1">
      <alignment horizontal="center" vertical="center" wrapText="1"/>
    </xf>
    <xf numFmtId="165" fontId="72" fillId="19" borderId="88" xfId="0" applyNumberFormat="1" applyFont="1" applyFill="1" applyBorder="1" applyAlignment="1">
      <alignment horizontal="center" vertical="center" wrapText="1"/>
    </xf>
    <xf numFmtId="0" fontId="72" fillId="19" borderId="88" xfId="0" applyFont="1" applyFill="1" applyBorder="1" applyAlignment="1">
      <alignment horizontal="left" vertical="center" wrapText="1"/>
    </xf>
    <xf numFmtId="0" fontId="72" fillId="19" borderId="93" xfId="0" applyFont="1" applyFill="1" applyBorder="1" applyAlignment="1">
      <alignment horizontal="left" vertical="center" wrapText="1"/>
    </xf>
    <xf numFmtId="0" fontId="72" fillId="19" borderId="84" xfId="0" applyFont="1" applyFill="1" applyBorder="1" applyAlignment="1">
      <alignment vertical="center" wrapText="1"/>
    </xf>
    <xf numFmtId="0" fontId="72" fillId="19" borderId="84" xfId="0" applyNumberFormat="1" applyFont="1" applyFill="1" applyBorder="1" applyAlignment="1">
      <alignment vertical="center" wrapText="1"/>
    </xf>
    <xf numFmtId="49" fontId="72" fillId="19" borderId="84" xfId="0" applyNumberFormat="1" applyFont="1" applyFill="1" applyBorder="1" applyAlignment="1">
      <alignment horizontal="left" vertical="center" wrapText="1"/>
    </xf>
    <xf numFmtId="0" fontId="72" fillId="19" borderId="84" xfId="0" applyFont="1" applyFill="1" applyBorder="1" applyAlignment="1">
      <alignment horizontal="center" vertical="center" wrapText="1"/>
    </xf>
    <xf numFmtId="49" fontId="72" fillId="19" borderId="84" xfId="0" applyNumberFormat="1" applyFont="1" applyFill="1" applyBorder="1" applyAlignment="1">
      <alignment horizontal="center" vertical="center" wrapText="1"/>
    </xf>
    <xf numFmtId="14" fontId="72" fillId="19" borderId="84" xfId="0" applyNumberFormat="1" applyFont="1" applyFill="1" applyBorder="1" applyAlignment="1">
      <alignment horizontal="center" vertical="center" wrapText="1"/>
    </xf>
    <xf numFmtId="165" fontId="72" fillId="19" borderId="84" xfId="0" applyNumberFormat="1" applyFont="1" applyFill="1" applyBorder="1" applyAlignment="1">
      <alignment horizontal="center" vertical="center" wrapText="1"/>
    </xf>
    <xf numFmtId="0" fontId="72" fillId="19" borderId="84" xfId="0" applyFont="1" applyFill="1" applyBorder="1" applyAlignment="1">
      <alignment horizontal="left" vertical="center" wrapText="1"/>
    </xf>
    <xf numFmtId="0" fontId="73" fillId="19" borderId="84" xfId="1" applyFont="1" applyFill="1" applyBorder="1" applyAlignment="1">
      <alignment horizontal="center" vertical="center" wrapText="1"/>
    </xf>
    <xf numFmtId="0" fontId="72" fillId="19" borderId="94" xfId="0" applyFont="1" applyFill="1" applyBorder="1" applyAlignment="1">
      <alignment horizontal="left" vertical="center" wrapText="1"/>
    </xf>
    <xf numFmtId="0" fontId="72" fillId="19" borderId="89" xfId="0" applyFont="1" applyFill="1" applyBorder="1" applyAlignment="1">
      <alignment vertical="center" wrapText="1"/>
    </xf>
    <xf numFmtId="0" fontId="72" fillId="19" borderId="89" xfId="0" applyNumberFormat="1" applyFont="1" applyFill="1" applyBorder="1" applyAlignment="1">
      <alignment vertical="center" wrapText="1"/>
    </xf>
    <xf numFmtId="49" fontId="72" fillId="19" borderId="89" xfId="0" applyNumberFormat="1" applyFont="1" applyFill="1" applyBorder="1" applyAlignment="1">
      <alignment horizontal="left" vertical="center" wrapText="1"/>
    </xf>
    <xf numFmtId="0" fontId="72" fillId="19" borderId="89" xfId="0" applyFont="1" applyFill="1" applyBorder="1" applyAlignment="1">
      <alignment horizontal="center" vertical="center" wrapText="1"/>
    </xf>
    <xf numFmtId="49" fontId="72" fillId="19" borderId="89" xfId="0" applyNumberFormat="1" applyFont="1" applyFill="1" applyBorder="1" applyAlignment="1">
      <alignment horizontal="center" vertical="center" wrapText="1"/>
    </xf>
    <xf numFmtId="14" fontId="72" fillId="19" borderId="89" xfId="0" applyNumberFormat="1" applyFont="1" applyFill="1" applyBorder="1" applyAlignment="1">
      <alignment horizontal="center" vertical="center" wrapText="1"/>
    </xf>
    <xf numFmtId="165" fontId="72" fillId="19" borderId="89" xfId="0" applyNumberFormat="1" applyFont="1" applyFill="1" applyBorder="1" applyAlignment="1">
      <alignment horizontal="center" vertical="center" wrapText="1"/>
    </xf>
    <xf numFmtId="0" fontId="72" fillId="19" borderId="89" xfId="0" applyFont="1" applyFill="1" applyBorder="1" applyAlignment="1">
      <alignment horizontal="left" vertical="center" wrapText="1"/>
    </xf>
    <xf numFmtId="0" fontId="73" fillId="19" borderId="89" xfId="1" applyFont="1" applyFill="1" applyBorder="1" applyAlignment="1">
      <alignment horizontal="center" vertical="center" wrapText="1"/>
    </xf>
    <xf numFmtId="0" fontId="72" fillId="19" borderId="95" xfId="0" applyFont="1" applyFill="1" applyBorder="1" applyAlignment="1">
      <alignment horizontal="left" vertical="center" wrapText="1"/>
    </xf>
    <xf numFmtId="0" fontId="74" fillId="20" borderId="88" xfId="0" applyFont="1" applyFill="1" applyBorder="1" applyAlignment="1">
      <alignment vertical="center" wrapText="1"/>
    </xf>
    <xf numFmtId="0" fontId="74" fillId="20" borderId="88" xfId="0" applyNumberFormat="1" applyFont="1" applyFill="1" applyBorder="1" applyAlignment="1">
      <alignment vertical="center" wrapText="1"/>
    </xf>
    <xf numFmtId="49" fontId="74" fillId="20" borderId="88" xfId="0" applyNumberFormat="1" applyFont="1" applyFill="1" applyBorder="1" applyAlignment="1">
      <alignment horizontal="left" vertical="center" wrapText="1"/>
    </xf>
    <xf numFmtId="0" fontId="74" fillId="20" borderId="88" xfId="0" applyFont="1" applyFill="1" applyBorder="1" applyAlignment="1">
      <alignment horizontal="center" vertical="center" wrapText="1"/>
    </xf>
    <xf numFmtId="49" fontId="74" fillId="20" borderId="88" xfId="0" applyNumberFormat="1" applyFont="1" applyFill="1" applyBorder="1" applyAlignment="1">
      <alignment horizontal="center" vertical="center" wrapText="1"/>
    </xf>
    <xf numFmtId="14" fontId="74" fillId="20" borderId="88" xfId="0" applyNumberFormat="1" applyFont="1" applyFill="1" applyBorder="1" applyAlignment="1">
      <alignment horizontal="center" vertical="center" wrapText="1"/>
    </xf>
    <xf numFmtId="165" fontId="74" fillId="20" borderId="88" xfId="0" applyNumberFormat="1" applyFont="1" applyFill="1" applyBorder="1" applyAlignment="1">
      <alignment horizontal="center" vertical="center" wrapText="1"/>
    </xf>
    <xf numFmtId="0" fontId="74" fillId="20" borderId="88" xfId="0" applyFont="1" applyFill="1" applyBorder="1" applyAlignment="1">
      <alignment horizontal="left" vertical="center" wrapText="1"/>
    </xf>
    <xf numFmtId="0" fontId="74" fillId="20" borderId="93" xfId="0" applyFont="1" applyFill="1" applyBorder="1" applyAlignment="1">
      <alignment horizontal="left" vertical="center" wrapText="1"/>
    </xf>
    <xf numFmtId="0" fontId="74" fillId="20" borderId="84" xfId="0" applyFont="1" applyFill="1" applyBorder="1" applyAlignment="1">
      <alignment vertical="center" wrapText="1"/>
    </xf>
    <xf numFmtId="0" fontId="74" fillId="20" borderId="84" xfId="0" applyNumberFormat="1" applyFont="1" applyFill="1" applyBorder="1" applyAlignment="1">
      <alignment vertical="center" wrapText="1"/>
    </xf>
    <xf numFmtId="49" fontId="74" fillId="20" borderId="84" xfId="0" applyNumberFormat="1" applyFont="1" applyFill="1" applyBorder="1" applyAlignment="1">
      <alignment horizontal="left" vertical="center" wrapText="1"/>
    </xf>
    <xf numFmtId="0" fontId="74" fillId="20" borderId="84" xfId="0" applyFont="1" applyFill="1" applyBorder="1" applyAlignment="1">
      <alignment horizontal="center" vertical="center" wrapText="1"/>
    </xf>
    <xf numFmtId="49" fontId="74" fillId="20" borderId="84" xfId="0" applyNumberFormat="1" applyFont="1" applyFill="1" applyBorder="1" applyAlignment="1">
      <alignment horizontal="center" vertical="center" wrapText="1"/>
    </xf>
    <xf numFmtId="14" fontId="74" fillId="20" borderId="84" xfId="0" applyNumberFormat="1" applyFont="1" applyFill="1" applyBorder="1" applyAlignment="1">
      <alignment horizontal="center" vertical="center" wrapText="1"/>
    </xf>
    <xf numFmtId="165" fontId="74" fillId="20" borderId="84" xfId="0" applyNumberFormat="1" applyFont="1" applyFill="1" applyBorder="1" applyAlignment="1">
      <alignment horizontal="center" vertical="center" wrapText="1"/>
    </xf>
    <xf numFmtId="0" fontId="74" fillId="20" borderId="84" xfId="0" applyFont="1" applyFill="1" applyBorder="1" applyAlignment="1">
      <alignment horizontal="left" vertical="center" wrapText="1"/>
    </xf>
    <xf numFmtId="0" fontId="74" fillId="20" borderId="94" xfId="0" applyFont="1" applyFill="1" applyBorder="1" applyAlignment="1">
      <alignment horizontal="left" vertical="center" wrapText="1"/>
    </xf>
    <xf numFmtId="0" fontId="75" fillId="20" borderId="84" xfId="1" applyFont="1" applyFill="1" applyBorder="1" applyAlignment="1">
      <alignment horizontal="center" vertical="center" wrapText="1"/>
    </xf>
    <xf numFmtId="0" fontId="74" fillId="20" borderId="84" xfId="1" applyFont="1" applyFill="1" applyBorder="1" applyAlignment="1">
      <alignment horizontal="center" vertical="center" wrapText="1"/>
    </xf>
    <xf numFmtId="0" fontId="74" fillId="20" borderId="89" xfId="0" applyFont="1" applyFill="1" applyBorder="1" applyAlignment="1">
      <alignment vertical="center" wrapText="1"/>
    </xf>
    <xf numFmtId="0" fontId="74" fillId="20" borderId="89" xfId="0" applyNumberFormat="1" applyFont="1" applyFill="1" applyBorder="1" applyAlignment="1">
      <alignment vertical="center" wrapText="1"/>
    </xf>
    <xf numFmtId="49" fontId="74" fillId="20" borderId="89" xfId="0" applyNumberFormat="1" applyFont="1" applyFill="1" applyBorder="1" applyAlignment="1">
      <alignment horizontal="left" vertical="center" wrapText="1"/>
    </xf>
    <xf numFmtId="0" fontId="74" fillId="20" borderId="89" xfId="0" applyFont="1" applyFill="1" applyBorder="1" applyAlignment="1">
      <alignment horizontal="center" vertical="center" wrapText="1"/>
    </xf>
    <xf numFmtId="49" fontId="74" fillId="20" borderId="89" xfId="0" applyNumberFormat="1" applyFont="1" applyFill="1" applyBorder="1" applyAlignment="1">
      <alignment horizontal="center" vertical="center" wrapText="1"/>
    </xf>
    <xf numFmtId="14" fontId="74" fillId="20" borderId="89" xfId="0" applyNumberFormat="1" applyFont="1" applyFill="1" applyBorder="1" applyAlignment="1">
      <alignment horizontal="center" vertical="center" wrapText="1"/>
    </xf>
    <xf numFmtId="165" fontId="74" fillId="20" borderId="89" xfId="0" applyNumberFormat="1" applyFont="1" applyFill="1" applyBorder="1" applyAlignment="1">
      <alignment horizontal="center" vertical="center" wrapText="1"/>
    </xf>
    <xf numFmtId="0" fontId="74" fillId="20" borderId="89" xfId="0" applyFont="1" applyFill="1" applyBorder="1" applyAlignment="1">
      <alignment horizontal="left" vertical="center" wrapText="1"/>
    </xf>
    <xf numFmtId="0" fontId="74" fillId="20" borderId="95" xfId="0" applyFont="1" applyFill="1" applyBorder="1" applyAlignment="1">
      <alignment horizontal="left" vertical="center" wrapText="1"/>
    </xf>
    <xf numFmtId="0" fontId="76" fillId="21" borderId="88" xfId="0" applyFont="1" applyFill="1" applyBorder="1" applyAlignment="1">
      <alignment vertical="center" wrapText="1"/>
    </xf>
    <xf numFmtId="0" fontId="76" fillId="21" borderId="88" xfId="0" applyNumberFormat="1" applyFont="1" applyFill="1" applyBorder="1" applyAlignment="1">
      <alignment vertical="center" wrapText="1"/>
    </xf>
    <xf numFmtId="49" fontId="76" fillId="21" borderId="88" xfId="0" applyNumberFormat="1" applyFont="1" applyFill="1" applyBorder="1" applyAlignment="1">
      <alignment horizontal="left" vertical="center" wrapText="1"/>
    </xf>
    <xf numFmtId="0" fontId="76" fillId="21" borderId="88" xfId="0" applyFont="1" applyFill="1" applyBorder="1" applyAlignment="1">
      <alignment horizontal="center" vertical="center" wrapText="1"/>
    </xf>
    <xf numFmtId="49" fontId="76" fillId="21" borderId="88" xfId="0" applyNumberFormat="1" applyFont="1" applyFill="1" applyBorder="1" applyAlignment="1">
      <alignment horizontal="center" vertical="center" wrapText="1"/>
    </xf>
    <xf numFmtId="14" fontId="76" fillId="21" borderId="88" xfId="0" applyNumberFormat="1" applyFont="1" applyFill="1" applyBorder="1" applyAlignment="1">
      <alignment horizontal="center" vertical="center" wrapText="1"/>
    </xf>
    <xf numFmtId="165" fontId="76" fillId="21" borderId="88" xfId="0" applyNumberFormat="1" applyFont="1" applyFill="1" applyBorder="1" applyAlignment="1">
      <alignment horizontal="center" vertical="center" wrapText="1"/>
    </xf>
    <xf numFmtId="0" fontId="76" fillId="21" borderId="88" xfId="0" applyFont="1" applyFill="1" applyBorder="1" applyAlignment="1">
      <alignment horizontal="left" vertical="center" wrapText="1"/>
    </xf>
    <xf numFmtId="0" fontId="76" fillId="21" borderId="93" xfId="0" applyFont="1" applyFill="1" applyBorder="1" applyAlignment="1">
      <alignment horizontal="left" vertical="center" wrapText="1"/>
    </xf>
    <xf numFmtId="0" fontId="76" fillId="21" borderId="84" xfId="0" applyFont="1" applyFill="1" applyBorder="1" applyAlignment="1">
      <alignment vertical="center" wrapText="1"/>
    </xf>
    <xf numFmtId="0" fontId="76" fillId="21" borderId="84" xfId="0" applyNumberFormat="1" applyFont="1" applyFill="1" applyBorder="1" applyAlignment="1">
      <alignment vertical="center" wrapText="1"/>
    </xf>
    <xf numFmtId="49" fontId="76" fillId="21" borderId="84" xfId="0" applyNumberFormat="1" applyFont="1" applyFill="1" applyBorder="1" applyAlignment="1">
      <alignment horizontal="left" vertical="center" wrapText="1"/>
    </xf>
    <xf numFmtId="0" fontId="76" fillId="21" borderId="84" xfId="0" applyFont="1" applyFill="1" applyBorder="1" applyAlignment="1">
      <alignment horizontal="center" vertical="center" wrapText="1"/>
    </xf>
    <xf numFmtId="49" fontId="76" fillId="21" borderId="84" xfId="0" applyNumberFormat="1" applyFont="1" applyFill="1" applyBorder="1" applyAlignment="1">
      <alignment horizontal="center" vertical="center" wrapText="1"/>
    </xf>
    <xf numFmtId="14" fontId="76" fillId="21" borderId="84" xfId="0" applyNumberFormat="1" applyFont="1" applyFill="1" applyBorder="1" applyAlignment="1">
      <alignment horizontal="center" vertical="center" wrapText="1"/>
    </xf>
    <xf numFmtId="165" fontId="76" fillId="21" borderId="84" xfId="0" applyNumberFormat="1" applyFont="1" applyFill="1" applyBorder="1" applyAlignment="1">
      <alignment horizontal="center" vertical="center" wrapText="1"/>
    </xf>
    <xf numFmtId="0" fontId="76" fillId="21" borderId="84" xfId="0" applyFont="1" applyFill="1" applyBorder="1" applyAlignment="1">
      <alignment horizontal="left" vertical="center" wrapText="1"/>
    </xf>
    <xf numFmtId="0" fontId="76" fillId="21" borderId="94" xfId="0" applyFont="1" applyFill="1" applyBorder="1" applyAlignment="1">
      <alignment horizontal="left" vertical="center" wrapText="1"/>
    </xf>
    <xf numFmtId="0" fontId="77" fillId="21" borderId="84" xfId="1" applyFont="1" applyFill="1" applyBorder="1" applyAlignment="1">
      <alignment horizontal="center" vertical="center" wrapText="1"/>
    </xf>
    <xf numFmtId="0" fontId="76" fillId="21" borderId="89" xfId="0" applyFont="1" applyFill="1" applyBorder="1" applyAlignment="1">
      <alignment vertical="center" wrapText="1"/>
    </xf>
    <xf numFmtId="0" fontId="76" fillId="21" borderId="89" xfId="0" applyNumberFormat="1" applyFont="1" applyFill="1" applyBorder="1" applyAlignment="1">
      <alignment vertical="center" wrapText="1"/>
    </xf>
    <xf numFmtId="49" fontId="76" fillId="21" borderId="89" xfId="0" applyNumberFormat="1" applyFont="1" applyFill="1" applyBorder="1" applyAlignment="1">
      <alignment horizontal="left" vertical="center" wrapText="1"/>
    </xf>
    <xf numFmtId="0" fontId="76" fillId="21" borderId="89" xfId="0" applyFont="1" applyFill="1" applyBorder="1" applyAlignment="1">
      <alignment horizontal="center" vertical="center" wrapText="1"/>
    </xf>
    <xf numFmtId="49" fontId="76" fillId="21" borderId="89" xfId="0" applyNumberFormat="1" applyFont="1" applyFill="1" applyBorder="1" applyAlignment="1">
      <alignment horizontal="center" vertical="center" wrapText="1"/>
    </xf>
    <xf numFmtId="14" fontId="76" fillId="21" borderId="89" xfId="0" applyNumberFormat="1" applyFont="1" applyFill="1" applyBorder="1" applyAlignment="1">
      <alignment horizontal="center" vertical="center" wrapText="1"/>
    </xf>
    <xf numFmtId="165" fontId="76" fillId="21" borderId="89" xfId="0" applyNumberFormat="1" applyFont="1" applyFill="1" applyBorder="1" applyAlignment="1">
      <alignment horizontal="center" vertical="center" wrapText="1"/>
    </xf>
    <xf numFmtId="0" fontId="76" fillId="21" borderId="89" xfId="0" applyFont="1" applyFill="1" applyBorder="1" applyAlignment="1">
      <alignment horizontal="left" vertical="center" wrapText="1"/>
    </xf>
    <xf numFmtId="0" fontId="77" fillId="21" borderId="89" xfId="1" applyFont="1" applyFill="1" applyBorder="1" applyAlignment="1">
      <alignment horizontal="center" vertical="center" wrapText="1"/>
    </xf>
    <xf numFmtId="0" fontId="76" fillId="21" borderId="95" xfId="0" applyFont="1" applyFill="1" applyBorder="1" applyAlignment="1">
      <alignment horizontal="left" vertical="center" wrapText="1"/>
    </xf>
    <xf numFmtId="0" fontId="78" fillId="23" borderId="88" xfId="0" applyFont="1" applyFill="1" applyBorder="1" applyAlignment="1">
      <alignment vertical="center" wrapText="1"/>
    </xf>
    <xf numFmtId="0" fontId="78" fillId="23" borderId="88" xfId="0" applyNumberFormat="1" applyFont="1" applyFill="1" applyBorder="1" applyAlignment="1">
      <alignment vertical="center" wrapText="1"/>
    </xf>
    <xf numFmtId="49" fontId="78" fillId="23" borderId="88" xfId="0" applyNumberFormat="1" applyFont="1" applyFill="1" applyBorder="1" applyAlignment="1">
      <alignment horizontal="left" vertical="center" wrapText="1"/>
    </xf>
    <xf numFmtId="0" fontId="78" fillId="23" borderId="88" xfId="0" applyFont="1" applyFill="1" applyBorder="1" applyAlignment="1">
      <alignment horizontal="center" vertical="center" wrapText="1"/>
    </xf>
    <xf numFmtId="49" fontId="78" fillId="23" borderId="88" xfId="0" applyNumberFormat="1" applyFont="1" applyFill="1" applyBorder="1" applyAlignment="1">
      <alignment horizontal="center" vertical="center" wrapText="1"/>
    </xf>
    <xf numFmtId="14" fontId="78" fillId="23" borderId="88" xfId="0" applyNumberFormat="1" applyFont="1" applyFill="1" applyBorder="1" applyAlignment="1">
      <alignment horizontal="center" vertical="center" wrapText="1"/>
    </xf>
    <xf numFmtId="165" fontId="78" fillId="23" borderId="88" xfId="0" applyNumberFormat="1" applyFont="1" applyFill="1" applyBorder="1" applyAlignment="1">
      <alignment horizontal="center" vertical="center" wrapText="1"/>
    </xf>
    <xf numFmtId="0" fontId="78" fillId="23" borderId="88" xfId="0" applyFont="1" applyFill="1" applyBorder="1" applyAlignment="1">
      <alignment horizontal="left" vertical="center" wrapText="1"/>
    </xf>
    <xf numFmtId="0" fontId="79" fillId="23" borderId="88" xfId="1" applyFont="1" applyFill="1" applyBorder="1" applyAlignment="1">
      <alignment horizontal="center" vertical="center" wrapText="1"/>
    </xf>
    <xf numFmtId="0" fontId="78" fillId="23" borderId="93" xfId="0" applyFont="1" applyFill="1" applyBorder="1" applyAlignment="1">
      <alignment horizontal="left" vertical="center" wrapText="1"/>
    </xf>
    <xf numFmtId="0" fontId="78" fillId="23" borderId="84" xfId="0" applyFont="1" applyFill="1" applyBorder="1" applyAlignment="1">
      <alignment vertical="center" wrapText="1"/>
    </xf>
    <xf numFmtId="0" fontId="78" fillId="23" borderId="84" xfId="0" applyNumberFormat="1" applyFont="1" applyFill="1" applyBorder="1" applyAlignment="1">
      <alignment vertical="center" wrapText="1"/>
    </xf>
    <xf numFmtId="49" fontId="78" fillId="23" borderId="84" xfId="0" applyNumberFormat="1" applyFont="1" applyFill="1" applyBorder="1" applyAlignment="1">
      <alignment horizontal="left" vertical="center" wrapText="1"/>
    </xf>
    <xf numFmtId="0" fontId="78" fillId="23" borderId="84" xfId="0" applyFont="1" applyFill="1" applyBorder="1" applyAlignment="1">
      <alignment horizontal="center" vertical="center" wrapText="1"/>
    </xf>
    <xf numFmtId="49" fontId="78" fillId="23" borderId="84" xfId="0" applyNumberFormat="1" applyFont="1" applyFill="1" applyBorder="1" applyAlignment="1">
      <alignment horizontal="center" vertical="center" wrapText="1"/>
    </xf>
    <xf numFmtId="14" fontId="78" fillId="23" borderId="84" xfId="0" applyNumberFormat="1" applyFont="1" applyFill="1" applyBorder="1" applyAlignment="1">
      <alignment horizontal="center" vertical="center" wrapText="1"/>
    </xf>
    <xf numFmtId="165" fontId="78" fillId="23" borderId="84" xfId="0" applyNumberFormat="1" applyFont="1" applyFill="1" applyBorder="1" applyAlignment="1">
      <alignment horizontal="center" vertical="center" wrapText="1"/>
    </xf>
    <xf numFmtId="0" fontId="78" fillId="23" borderId="84" xfId="0" applyFont="1" applyFill="1" applyBorder="1" applyAlignment="1">
      <alignment horizontal="left" vertical="center" wrapText="1"/>
    </xf>
    <xf numFmtId="0" fontId="79" fillId="23" borderId="84" xfId="1" applyFont="1" applyFill="1" applyBorder="1" applyAlignment="1">
      <alignment horizontal="center" vertical="center" wrapText="1"/>
    </xf>
    <xf numFmtId="0" fontId="78" fillId="23" borderId="94" xfId="0" applyFont="1" applyFill="1" applyBorder="1" applyAlignment="1">
      <alignment horizontal="left" vertical="center" wrapText="1"/>
    </xf>
    <xf numFmtId="0" fontId="78" fillId="23" borderId="89" xfId="0" applyFont="1" applyFill="1" applyBorder="1" applyAlignment="1">
      <alignment vertical="center" wrapText="1"/>
    </xf>
    <xf numFmtId="0" fontId="78" fillId="23" borderId="89" xfId="0" applyNumberFormat="1" applyFont="1" applyFill="1" applyBorder="1" applyAlignment="1">
      <alignment vertical="center" wrapText="1"/>
    </xf>
    <xf numFmtId="49" fontId="78" fillId="23" borderId="89" xfId="0" applyNumberFormat="1" applyFont="1" applyFill="1" applyBorder="1" applyAlignment="1">
      <alignment horizontal="left" vertical="center" wrapText="1"/>
    </xf>
    <xf numFmtId="0" fontId="78" fillId="23" borderId="89" xfId="0" applyFont="1" applyFill="1" applyBorder="1" applyAlignment="1">
      <alignment horizontal="center" vertical="center" wrapText="1"/>
    </xf>
    <xf numFmtId="49" fontId="78" fillId="23" borderId="89" xfId="0" applyNumberFormat="1" applyFont="1" applyFill="1" applyBorder="1" applyAlignment="1">
      <alignment horizontal="center" vertical="center" wrapText="1"/>
    </xf>
    <xf numFmtId="14" fontId="78" fillId="23" borderId="89" xfId="0" applyNumberFormat="1" applyFont="1" applyFill="1" applyBorder="1" applyAlignment="1">
      <alignment horizontal="center" vertical="center" wrapText="1"/>
    </xf>
    <xf numFmtId="165" fontId="78" fillId="23" borderId="89" xfId="0" applyNumberFormat="1" applyFont="1" applyFill="1" applyBorder="1" applyAlignment="1">
      <alignment horizontal="center" vertical="center" wrapText="1"/>
    </xf>
    <xf numFmtId="0" fontId="78" fillId="23" borderId="89" xfId="0" applyFont="1" applyFill="1" applyBorder="1" applyAlignment="1">
      <alignment horizontal="left" vertical="center" wrapText="1"/>
    </xf>
    <xf numFmtId="0" fontId="79" fillId="23" borderId="89" xfId="1" applyFont="1" applyFill="1" applyBorder="1" applyAlignment="1">
      <alignment horizontal="center" vertical="center" wrapText="1"/>
    </xf>
    <xf numFmtId="0" fontId="78" fillId="23" borderId="95" xfId="0" applyFont="1" applyFill="1" applyBorder="1" applyAlignment="1">
      <alignment horizontal="left" vertical="center" wrapText="1"/>
    </xf>
    <xf numFmtId="0" fontId="80" fillId="26" borderId="88" xfId="0" applyFont="1" applyFill="1" applyBorder="1" applyAlignment="1">
      <alignment vertical="center" wrapText="1"/>
    </xf>
    <xf numFmtId="0" fontId="80" fillId="26" borderId="88" xfId="0" applyNumberFormat="1" applyFont="1" applyFill="1" applyBorder="1" applyAlignment="1">
      <alignment vertical="center" wrapText="1"/>
    </xf>
    <xf numFmtId="49" fontId="80" fillId="26" borderId="88" xfId="0" applyNumberFormat="1" applyFont="1" applyFill="1" applyBorder="1" applyAlignment="1">
      <alignment horizontal="left" vertical="center" wrapText="1"/>
    </xf>
    <xf numFmtId="0" fontId="80" fillId="26" borderId="88" xfId="0" applyFont="1" applyFill="1" applyBorder="1" applyAlignment="1">
      <alignment horizontal="center" vertical="center" wrapText="1"/>
    </xf>
    <xf numFmtId="49" fontId="80" fillId="26" borderId="88" xfId="0" applyNumberFormat="1" applyFont="1" applyFill="1" applyBorder="1" applyAlignment="1">
      <alignment horizontal="center" vertical="center" wrapText="1"/>
    </xf>
    <xf numFmtId="14" fontId="80" fillId="26" borderId="88" xfId="0" applyNumberFormat="1" applyFont="1" applyFill="1" applyBorder="1" applyAlignment="1">
      <alignment horizontal="center" vertical="center" wrapText="1"/>
    </xf>
    <xf numFmtId="165" fontId="80" fillId="26" borderId="88" xfId="0" applyNumberFormat="1" applyFont="1" applyFill="1" applyBorder="1" applyAlignment="1">
      <alignment horizontal="center" vertical="center" wrapText="1"/>
    </xf>
    <xf numFmtId="0" fontId="80" fillId="26" borderId="88" xfId="0" applyFont="1" applyFill="1" applyBorder="1" applyAlignment="1">
      <alignment horizontal="left" vertical="center" wrapText="1"/>
    </xf>
    <xf numFmtId="0" fontId="80" fillId="26" borderId="93" xfId="0" applyFont="1" applyFill="1" applyBorder="1" applyAlignment="1">
      <alignment horizontal="left" vertical="center" wrapText="1"/>
    </xf>
    <xf numFmtId="0" fontId="80" fillId="26" borderId="84" xfId="0" applyFont="1" applyFill="1" applyBorder="1" applyAlignment="1">
      <alignment vertical="center" wrapText="1"/>
    </xf>
    <xf numFmtId="0" fontId="80" fillId="26" borderId="84" xfId="0" applyNumberFormat="1" applyFont="1" applyFill="1" applyBorder="1" applyAlignment="1">
      <alignment vertical="center" wrapText="1"/>
    </xf>
    <xf numFmtId="49" fontId="80" fillId="26" borderId="84" xfId="0" applyNumberFormat="1" applyFont="1" applyFill="1" applyBorder="1" applyAlignment="1">
      <alignment horizontal="left" vertical="center" wrapText="1"/>
    </xf>
    <xf numFmtId="0" fontId="80" fillId="26" borderId="84" xfId="0" applyFont="1" applyFill="1" applyBorder="1" applyAlignment="1">
      <alignment horizontal="center" vertical="center" wrapText="1"/>
    </xf>
    <xf numFmtId="49" fontId="80" fillId="26" borderId="84" xfId="0" applyNumberFormat="1" applyFont="1" applyFill="1" applyBorder="1" applyAlignment="1">
      <alignment horizontal="center" vertical="center" wrapText="1"/>
    </xf>
    <xf numFmtId="14" fontId="80" fillId="26" borderId="84" xfId="0" applyNumberFormat="1" applyFont="1" applyFill="1" applyBorder="1" applyAlignment="1">
      <alignment horizontal="center" vertical="center" wrapText="1"/>
    </xf>
    <xf numFmtId="165" fontId="80" fillId="26" borderId="84" xfId="0" applyNumberFormat="1" applyFont="1" applyFill="1" applyBorder="1" applyAlignment="1">
      <alignment horizontal="center" vertical="center" wrapText="1"/>
    </xf>
    <xf numFmtId="0" fontId="80" fillId="26" borderId="84" xfId="0" applyFont="1" applyFill="1" applyBorder="1" applyAlignment="1">
      <alignment horizontal="left" vertical="center" wrapText="1"/>
    </xf>
    <xf numFmtId="0" fontId="80" fillId="26" borderId="94" xfId="0" applyFont="1" applyFill="1" applyBorder="1" applyAlignment="1">
      <alignment horizontal="left" vertical="center" wrapText="1"/>
    </xf>
    <xf numFmtId="0" fontId="81" fillId="26" borderId="84" xfId="1" applyFont="1" applyFill="1" applyBorder="1" applyAlignment="1">
      <alignment horizontal="center" vertical="center" wrapText="1"/>
    </xf>
    <xf numFmtId="0" fontId="80" fillId="26" borderId="89" xfId="0" applyFont="1" applyFill="1" applyBorder="1" applyAlignment="1">
      <alignment vertical="center" wrapText="1"/>
    </xf>
    <xf numFmtId="0" fontId="80" fillId="26" borderId="89" xfId="0" applyNumberFormat="1" applyFont="1" applyFill="1" applyBorder="1" applyAlignment="1">
      <alignment vertical="center" wrapText="1"/>
    </xf>
    <xf numFmtId="49" fontId="80" fillId="26" borderId="89" xfId="0" applyNumberFormat="1" applyFont="1" applyFill="1" applyBorder="1" applyAlignment="1">
      <alignment horizontal="left" vertical="center" wrapText="1"/>
    </xf>
    <xf numFmtId="0" fontId="80" fillId="26" borderId="89" xfId="0" applyFont="1" applyFill="1" applyBorder="1" applyAlignment="1">
      <alignment horizontal="center" vertical="center" wrapText="1"/>
    </xf>
    <xf numFmtId="49" fontId="80" fillId="26" borderId="89" xfId="0" applyNumberFormat="1" applyFont="1" applyFill="1" applyBorder="1" applyAlignment="1">
      <alignment horizontal="center" vertical="center" wrapText="1"/>
    </xf>
    <xf numFmtId="14" fontId="80" fillId="26" borderId="89" xfId="0" applyNumberFormat="1" applyFont="1" applyFill="1" applyBorder="1" applyAlignment="1">
      <alignment horizontal="center" vertical="center" wrapText="1"/>
    </xf>
    <xf numFmtId="165" fontId="80" fillId="26" borderId="89" xfId="0" applyNumberFormat="1" applyFont="1" applyFill="1" applyBorder="1" applyAlignment="1">
      <alignment horizontal="center" vertical="center" wrapText="1"/>
    </xf>
    <xf numFmtId="0" fontId="80" fillId="26" borderId="89" xfId="0" applyFont="1" applyFill="1" applyBorder="1" applyAlignment="1">
      <alignment horizontal="left" vertical="center" wrapText="1"/>
    </xf>
    <xf numFmtId="0" fontId="81" fillId="26" borderId="89" xfId="1" applyFont="1" applyFill="1" applyBorder="1" applyAlignment="1">
      <alignment horizontal="center" vertical="center" wrapText="1"/>
    </xf>
    <xf numFmtId="0" fontId="80" fillId="26" borderId="95" xfId="0" applyFont="1" applyFill="1" applyBorder="1" applyAlignment="1">
      <alignment horizontal="left" vertical="center" wrapText="1"/>
    </xf>
    <xf numFmtId="0" fontId="82" fillId="22" borderId="88" xfId="0" applyNumberFormat="1" applyFont="1" applyFill="1" applyBorder="1" applyAlignment="1">
      <alignment vertical="center" wrapText="1"/>
    </xf>
    <xf numFmtId="0" fontId="82" fillId="22" borderId="88" xfId="0" applyNumberFormat="1" applyFont="1" applyFill="1" applyBorder="1" applyAlignment="1">
      <alignment horizontal="left" vertical="center" wrapText="1"/>
    </xf>
    <xf numFmtId="0" fontId="82" fillId="22" borderId="88" xfId="0" applyNumberFormat="1" applyFont="1" applyFill="1" applyBorder="1" applyAlignment="1">
      <alignment horizontal="center" vertical="center" wrapText="1"/>
    </xf>
    <xf numFmtId="14" fontId="82" fillId="22" borderId="88" xfId="0" applyNumberFormat="1" applyFont="1" applyFill="1" applyBorder="1" applyAlignment="1">
      <alignment horizontal="center" vertical="center" wrapText="1"/>
    </xf>
    <xf numFmtId="165" fontId="82" fillId="22" borderId="88" xfId="0" applyNumberFormat="1" applyFont="1" applyFill="1" applyBorder="1" applyAlignment="1">
      <alignment horizontal="center" vertical="center" wrapText="1"/>
    </xf>
    <xf numFmtId="0" fontId="83" fillId="22" borderId="88" xfId="1" applyNumberFormat="1" applyFont="1" applyFill="1" applyBorder="1" applyAlignment="1">
      <alignment horizontal="center" vertical="center" wrapText="1"/>
    </xf>
    <xf numFmtId="0" fontId="82" fillId="22" borderId="93" xfId="0" applyNumberFormat="1" applyFont="1" applyFill="1" applyBorder="1" applyAlignment="1">
      <alignment horizontal="left" vertical="center" wrapText="1"/>
    </xf>
    <xf numFmtId="0" fontId="82" fillId="22" borderId="84" xfId="0" applyNumberFormat="1" applyFont="1" applyFill="1" applyBorder="1" applyAlignment="1">
      <alignment vertical="center" wrapText="1"/>
    </xf>
    <xf numFmtId="49" fontId="82" fillId="22" borderId="84" xfId="0" applyNumberFormat="1" applyFont="1" applyFill="1" applyBorder="1" applyAlignment="1">
      <alignment horizontal="left" vertical="center" wrapText="1"/>
    </xf>
    <xf numFmtId="49" fontId="82" fillId="22" borderId="84" xfId="0" applyNumberFormat="1" applyFont="1" applyFill="1" applyBorder="1" applyAlignment="1">
      <alignment horizontal="center" vertical="center" wrapText="1"/>
    </xf>
    <xf numFmtId="14" fontId="82" fillId="22" borderId="84" xfId="0" applyNumberFormat="1" applyFont="1" applyFill="1" applyBorder="1" applyAlignment="1">
      <alignment horizontal="center" vertical="center" wrapText="1"/>
    </xf>
    <xf numFmtId="165" fontId="82" fillId="22" borderId="84" xfId="0" applyNumberFormat="1" applyFont="1" applyFill="1" applyBorder="1" applyAlignment="1">
      <alignment horizontal="center" vertical="center" wrapText="1"/>
    </xf>
    <xf numFmtId="49" fontId="83" fillId="22" borderId="84" xfId="1" applyNumberFormat="1" applyFont="1" applyFill="1" applyBorder="1" applyAlignment="1">
      <alignment horizontal="center" vertical="center" wrapText="1"/>
    </xf>
    <xf numFmtId="49" fontId="82" fillId="22" borderId="94" xfId="0" applyNumberFormat="1" applyFont="1" applyFill="1" applyBorder="1" applyAlignment="1">
      <alignment horizontal="left" vertical="center" wrapText="1"/>
    </xf>
    <xf numFmtId="49" fontId="82" fillId="22" borderId="84" xfId="0" quotePrefix="1" applyNumberFormat="1" applyFont="1" applyFill="1" applyBorder="1" applyAlignment="1">
      <alignment horizontal="left" vertical="center" wrapText="1"/>
    </xf>
    <xf numFmtId="0" fontId="82" fillId="22" borderId="89" xfId="0" applyNumberFormat="1" applyFont="1" applyFill="1" applyBorder="1" applyAlignment="1">
      <alignment vertical="center" wrapText="1"/>
    </xf>
    <xf numFmtId="49" fontId="82" fillId="22" borderId="89" xfId="0" applyNumberFormat="1" applyFont="1" applyFill="1" applyBorder="1" applyAlignment="1">
      <alignment horizontal="left" vertical="center" wrapText="1"/>
    </xf>
    <xf numFmtId="49" fontId="82" fillId="22" borderId="89" xfId="0" applyNumberFormat="1" applyFont="1" applyFill="1" applyBorder="1" applyAlignment="1">
      <alignment horizontal="center" vertical="center" wrapText="1"/>
    </xf>
    <xf numFmtId="14" fontId="82" fillId="22" borderId="89" xfId="0" applyNumberFormat="1" applyFont="1" applyFill="1" applyBorder="1" applyAlignment="1">
      <alignment horizontal="center" vertical="center" wrapText="1"/>
    </xf>
    <xf numFmtId="165" fontId="82" fillId="22" borderId="89" xfId="0" applyNumberFormat="1" applyFont="1" applyFill="1" applyBorder="1" applyAlignment="1">
      <alignment horizontal="center" vertical="center" wrapText="1"/>
    </xf>
    <xf numFmtId="49" fontId="83" fillId="22" borderId="89" xfId="1" applyNumberFormat="1" applyFont="1" applyFill="1" applyBorder="1" applyAlignment="1">
      <alignment horizontal="center" vertical="center" wrapText="1"/>
    </xf>
    <xf numFmtId="49" fontId="82" fillId="22" borderId="95" xfId="0" applyNumberFormat="1" applyFont="1" applyFill="1" applyBorder="1" applyAlignment="1">
      <alignment horizontal="left" vertical="center" wrapText="1"/>
    </xf>
    <xf numFmtId="0" fontId="84" fillId="27" borderId="88" xfId="0" applyFont="1" applyFill="1" applyBorder="1" applyAlignment="1">
      <alignment vertical="center" wrapText="1"/>
    </xf>
    <xf numFmtId="0" fontId="84" fillId="27" borderId="88" xfId="0" applyNumberFormat="1" applyFont="1" applyFill="1" applyBorder="1" applyAlignment="1">
      <alignment vertical="center" wrapText="1"/>
    </xf>
    <xf numFmtId="49" fontId="84" fillId="27" borderId="88" xfId="0" applyNumberFormat="1" applyFont="1" applyFill="1" applyBorder="1" applyAlignment="1">
      <alignment horizontal="left" vertical="center" wrapText="1"/>
    </xf>
    <xf numFmtId="0" fontId="84" fillId="27" borderId="88" xfId="0" applyFont="1" applyFill="1" applyBorder="1" applyAlignment="1">
      <alignment horizontal="center" vertical="center" wrapText="1"/>
    </xf>
    <xf numFmtId="49" fontId="84" fillId="27" borderId="88" xfId="0" applyNumberFormat="1" applyFont="1" applyFill="1" applyBorder="1" applyAlignment="1">
      <alignment horizontal="center" vertical="center" wrapText="1"/>
    </xf>
    <xf numFmtId="14" fontId="84" fillId="27" borderId="88" xfId="0" applyNumberFormat="1" applyFont="1" applyFill="1" applyBorder="1" applyAlignment="1">
      <alignment horizontal="center" vertical="center" wrapText="1"/>
    </xf>
    <xf numFmtId="165" fontId="84" fillId="27" borderId="88" xfId="0" applyNumberFormat="1" applyFont="1" applyFill="1" applyBorder="1" applyAlignment="1">
      <alignment horizontal="center" vertical="center" wrapText="1"/>
    </xf>
    <xf numFmtId="0" fontId="84" fillId="27" borderId="88" xfId="0" applyFont="1" applyFill="1" applyBorder="1" applyAlignment="1">
      <alignment horizontal="left" vertical="center" wrapText="1"/>
    </xf>
    <xf numFmtId="0" fontId="84" fillId="27" borderId="93" xfId="0" applyFont="1" applyFill="1" applyBorder="1" applyAlignment="1">
      <alignment horizontal="left" vertical="center" wrapText="1"/>
    </xf>
    <xf numFmtId="0" fontId="84" fillId="27" borderId="84" xfId="0" applyFont="1" applyFill="1" applyBorder="1" applyAlignment="1">
      <alignment vertical="center" wrapText="1"/>
    </xf>
    <xf numFmtId="0" fontId="84" fillId="27" borderId="84" xfId="0" applyNumberFormat="1" applyFont="1" applyFill="1" applyBorder="1" applyAlignment="1">
      <alignment vertical="center" wrapText="1"/>
    </xf>
    <xf numFmtId="49" fontId="84" fillId="27" borderId="84" xfId="0" applyNumberFormat="1" applyFont="1" applyFill="1" applyBorder="1" applyAlignment="1">
      <alignment horizontal="left" vertical="center" wrapText="1"/>
    </xf>
    <xf numFmtId="0" fontId="84" fillId="27" borderId="84" xfId="0" applyFont="1" applyFill="1" applyBorder="1" applyAlignment="1">
      <alignment horizontal="center" vertical="center" wrapText="1"/>
    </xf>
    <xf numFmtId="49" fontId="84" fillId="27" borderId="84" xfId="0" applyNumberFormat="1" applyFont="1" applyFill="1" applyBorder="1" applyAlignment="1">
      <alignment horizontal="center" vertical="center" wrapText="1"/>
    </xf>
    <xf numFmtId="14" fontId="84" fillId="27" borderId="84" xfId="0" applyNumberFormat="1" applyFont="1" applyFill="1" applyBorder="1" applyAlignment="1">
      <alignment horizontal="center" vertical="center" wrapText="1"/>
    </xf>
    <xf numFmtId="165" fontId="84" fillId="27" borderId="84" xfId="0" applyNumberFormat="1" applyFont="1" applyFill="1" applyBorder="1" applyAlignment="1">
      <alignment horizontal="center" vertical="center" wrapText="1"/>
    </xf>
    <xf numFmtId="0" fontId="84" fillId="27" borderId="84" xfId="0" applyFont="1" applyFill="1" applyBorder="1" applyAlignment="1">
      <alignment horizontal="left" vertical="center" wrapText="1"/>
    </xf>
    <xf numFmtId="0" fontId="84" fillId="27" borderId="94" xfId="0" applyFont="1" applyFill="1" applyBorder="1" applyAlignment="1">
      <alignment horizontal="left" vertical="center" wrapText="1"/>
    </xf>
    <xf numFmtId="0" fontId="85" fillId="27" borderId="84" xfId="1" applyFont="1" applyFill="1" applyBorder="1" applyAlignment="1">
      <alignment horizontal="center" vertical="center" wrapText="1"/>
    </xf>
    <xf numFmtId="0" fontId="84" fillId="27" borderId="89" xfId="0" applyFont="1" applyFill="1" applyBorder="1" applyAlignment="1">
      <alignment vertical="center" wrapText="1"/>
    </xf>
    <xf numFmtId="0" fontId="84" fillId="27" borderId="89" xfId="0" applyNumberFormat="1" applyFont="1" applyFill="1" applyBorder="1" applyAlignment="1">
      <alignment vertical="center" wrapText="1"/>
    </xf>
    <xf numFmtId="49" fontId="84" fillId="27" borderId="89" xfId="0" applyNumberFormat="1" applyFont="1" applyFill="1" applyBorder="1" applyAlignment="1">
      <alignment horizontal="left" vertical="center" wrapText="1"/>
    </xf>
    <xf numFmtId="0" fontId="84" fillId="27" borderId="89" xfId="0" applyFont="1" applyFill="1" applyBorder="1" applyAlignment="1">
      <alignment horizontal="center" vertical="center" wrapText="1"/>
    </xf>
    <xf numFmtId="49" fontId="84" fillId="27" borderId="89" xfId="0" applyNumberFormat="1" applyFont="1" applyFill="1" applyBorder="1" applyAlignment="1">
      <alignment horizontal="center" vertical="center" wrapText="1"/>
    </xf>
    <xf numFmtId="14" fontId="84" fillId="27" borderId="89" xfId="0" applyNumberFormat="1" applyFont="1" applyFill="1" applyBorder="1" applyAlignment="1">
      <alignment horizontal="center" vertical="center" wrapText="1"/>
    </xf>
    <xf numFmtId="165" fontId="84" fillId="27" borderId="89" xfId="0" applyNumberFormat="1" applyFont="1" applyFill="1" applyBorder="1" applyAlignment="1">
      <alignment horizontal="center" vertical="center" wrapText="1"/>
    </xf>
    <xf numFmtId="0" fontId="84" fillId="27" borderId="89" xfId="0" applyFont="1" applyFill="1" applyBorder="1" applyAlignment="1">
      <alignment horizontal="left" vertical="center" wrapText="1"/>
    </xf>
    <xf numFmtId="0" fontId="85" fillId="27" borderId="89" xfId="1" applyFont="1" applyFill="1" applyBorder="1" applyAlignment="1">
      <alignment horizontal="center" vertical="center" wrapText="1"/>
    </xf>
    <xf numFmtId="0" fontId="84" fillId="27" borderId="95" xfId="0" applyFont="1" applyFill="1" applyBorder="1" applyAlignment="1">
      <alignment horizontal="left" vertical="center" wrapText="1"/>
    </xf>
    <xf numFmtId="0" fontId="86" fillId="19" borderId="0" xfId="0" applyFont="1" applyFill="1" applyAlignment="1"/>
    <xf numFmtId="0" fontId="87" fillId="19" borderId="61" xfId="0" applyNumberFormat="1" applyFont="1" applyFill="1" applyBorder="1" applyAlignment="1">
      <alignment wrapText="1"/>
    </xf>
    <xf numFmtId="0" fontId="86" fillId="19" borderId="0" xfId="0" applyFont="1" applyFill="1"/>
    <xf numFmtId="0" fontId="62" fillId="16" borderId="0" xfId="0" applyFont="1" applyFill="1" applyAlignment="1"/>
    <xf numFmtId="0" fontId="62" fillId="16" borderId="0" xfId="0" applyFont="1" applyFill="1"/>
    <xf numFmtId="0" fontId="60" fillId="15" borderId="0" xfId="0" applyFont="1" applyFill="1" applyAlignment="1"/>
    <xf numFmtId="0" fontId="60" fillId="15" borderId="0" xfId="0" applyFont="1" applyFill="1"/>
    <xf numFmtId="0" fontId="88" fillId="27" borderId="0" xfId="0" applyFont="1" applyFill="1" applyAlignment="1"/>
    <xf numFmtId="0" fontId="88" fillId="27" borderId="0" xfId="0" applyFont="1" applyFill="1"/>
    <xf numFmtId="0" fontId="89" fillId="22" borderId="0" xfId="0" applyFont="1" applyFill="1" applyAlignment="1"/>
    <xf numFmtId="0" fontId="89" fillId="22" borderId="0" xfId="0" applyFont="1" applyFill="1"/>
    <xf numFmtId="0" fontId="90" fillId="21" borderId="0" xfId="0" applyFont="1" applyFill="1" applyAlignment="1"/>
    <xf numFmtId="0" fontId="90" fillId="21" borderId="0" xfId="0" applyFont="1" applyFill="1"/>
    <xf numFmtId="0" fontId="91" fillId="20" borderId="0" xfId="0" applyFont="1" applyFill="1" applyAlignment="1"/>
    <xf numFmtId="0" fontId="91" fillId="20" borderId="0" xfId="0" applyFont="1" applyFill="1"/>
    <xf numFmtId="0" fontId="92" fillId="18" borderId="0" xfId="0" applyFont="1" applyFill="1" applyAlignment="1"/>
    <xf numFmtId="0" fontId="92" fillId="18" borderId="0" xfId="0" applyFont="1" applyFill="1"/>
    <xf numFmtId="0" fontId="93" fillId="14" borderId="0" xfId="0" applyFont="1" applyFill="1" applyAlignment="1"/>
    <xf numFmtId="0" fontId="93" fillId="14" borderId="0" xfId="0" applyFont="1" applyFill="1"/>
    <xf numFmtId="0" fontId="94" fillId="26" borderId="0" xfId="0" applyFont="1" applyFill="1" applyAlignment="1"/>
    <xf numFmtId="0" fontId="94" fillId="26" borderId="0" xfId="0" applyFont="1" applyFill="1"/>
    <xf numFmtId="0" fontId="95" fillId="23" borderId="0" xfId="0" applyFont="1" applyFill="1" applyAlignment="1"/>
    <xf numFmtId="0" fontId="95" fillId="23" borderId="0" xfId="0" applyFont="1" applyFill="1"/>
    <xf numFmtId="0" fontId="95" fillId="23" borderId="0" xfId="0" applyFont="1" applyFill="1" applyAlignment="1">
      <alignment wrapText="1"/>
    </xf>
    <xf numFmtId="0" fontId="96" fillId="17" borderId="0" xfId="0" applyFont="1" applyFill="1" applyAlignment="1"/>
    <xf numFmtId="0" fontId="96" fillId="17" borderId="0" xfId="0" applyFont="1" applyFill="1"/>
    <xf numFmtId="0" fontId="60" fillId="15" borderId="0" xfId="0" applyFont="1" applyFill="1" applyAlignment="1">
      <alignment vertical="top"/>
    </xf>
    <xf numFmtId="0" fontId="59" fillId="2" borderId="0" xfId="0" applyFont="1" applyFill="1" applyAlignment="1"/>
    <xf numFmtId="0" fontId="59" fillId="2" borderId="0" xfId="0" applyFont="1" applyFill="1"/>
    <xf numFmtId="49" fontId="50" fillId="27" borderId="0" xfId="0" applyNumberFormat="1" applyFont="1" applyFill="1" applyBorder="1" applyAlignment="1">
      <alignment vertical="top" wrapText="1"/>
    </xf>
    <xf numFmtId="49" fontId="50" fillId="0" borderId="0" xfId="0" applyNumberFormat="1" applyFont="1" applyAlignment="1">
      <alignment vertical="top" wrapText="1"/>
    </xf>
    <xf numFmtId="0" fontId="97" fillId="2" borderId="0" xfId="1" applyFont="1" applyFill="1" applyAlignment="1">
      <alignment vertical="top" wrapText="1"/>
    </xf>
    <xf numFmtId="0" fontId="100" fillId="29" borderId="72" xfId="0" applyFont="1" applyFill="1" applyBorder="1" applyAlignment="1">
      <alignment vertical="center" wrapText="1"/>
    </xf>
    <xf numFmtId="0" fontId="3" fillId="3" borderId="0" xfId="0" applyFont="1" applyFill="1" applyAlignment="1">
      <alignment horizontal="center" vertical="center"/>
    </xf>
    <xf numFmtId="0" fontId="3" fillId="3" borderId="0" xfId="0" applyFont="1" applyFill="1" applyAlignment="1">
      <alignment horizontal="center" vertical="center" wrapText="1"/>
    </xf>
    <xf numFmtId="0" fontId="3" fillId="5" borderId="0" xfId="0" applyFont="1" applyFill="1" applyAlignment="1">
      <alignment horizontal="center" vertical="center"/>
    </xf>
    <xf numFmtId="0" fontId="3" fillId="5" borderId="0" xfId="0" applyFont="1" applyFill="1" applyAlignment="1">
      <alignment horizontal="center" vertical="center" wrapText="1"/>
    </xf>
    <xf numFmtId="0" fontId="3" fillId="6" borderId="90" xfId="0" applyFont="1" applyFill="1" applyBorder="1" applyAlignment="1">
      <alignment horizontal="center" vertical="center" wrapText="1"/>
    </xf>
    <xf numFmtId="0" fontId="101" fillId="6" borderId="88" xfId="0" applyFont="1" applyFill="1" applyBorder="1" applyAlignment="1">
      <alignment horizontal="center" vertical="center" wrapText="1"/>
    </xf>
    <xf numFmtId="0" fontId="101" fillId="6" borderId="88" xfId="0" applyNumberFormat="1" applyFont="1" applyFill="1" applyBorder="1" applyAlignment="1">
      <alignment horizontal="center" vertical="center" wrapText="1"/>
    </xf>
    <xf numFmtId="0" fontId="3" fillId="7" borderId="0" xfId="0" applyFont="1" applyFill="1" applyAlignment="1">
      <alignment horizontal="center" vertical="center"/>
    </xf>
    <xf numFmtId="0" fontId="3" fillId="7" borderId="0" xfId="0" applyFont="1" applyFill="1" applyAlignment="1">
      <alignment horizontal="center" vertical="center" wrapText="1"/>
    </xf>
    <xf numFmtId="0" fontId="3" fillId="8" borderId="0" xfId="0" applyFont="1" applyFill="1" applyAlignment="1">
      <alignment horizontal="center" vertical="center"/>
    </xf>
    <xf numFmtId="0" fontId="3" fillId="8" borderId="0" xfId="0" applyFont="1" applyFill="1" applyAlignment="1">
      <alignment horizontal="center" vertical="center" wrapText="1"/>
    </xf>
    <xf numFmtId="0" fontId="3" fillId="9" borderId="0" xfId="0" applyFont="1" applyFill="1" applyAlignment="1">
      <alignment horizontal="center" vertical="center"/>
    </xf>
    <xf numFmtId="0" fontId="3" fillId="9" borderId="0" xfId="0" applyFont="1" applyFill="1" applyAlignment="1">
      <alignment horizontal="center" vertical="center" wrapText="1"/>
    </xf>
    <xf numFmtId="0" fontId="3" fillId="10" borderId="0" xfId="0" applyFont="1" applyFill="1" applyAlignment="1">
      <alignment horizontal="center" vertical="center"/>
    </xf>
    <xf numFmtId="0" fontId="3" fillId="10" borderId="0" xfId="0" applyFont="1" applyFill="1" applyAlignment="1">
      <alignment horizontal="center" vertical="center" wrapText="1"/>
    </xf>
    <xf numFmtId="0" fontId="3" fillId="11" borderId="0" xfId="0" applyFont="1" applyFill="1" applyAlignment="1">
      <alignment horizontal="center" vertical="center"/>
    </xf>
    <xf numFmtId="0" fontId="3" fillId="11" borderId="0" xfId="0" applyFont="1" applyFill="1" applyAlignment="1">
      <alignment horizontal="center" vertical="center" wrapText="1"/>
    </xf>
    <xf numFmtId="0" fontId="3" fillId="12" borderId="0" xfId="0" applyFont="1" applyFill="1" applyAlignment="1">
      <alignment horizontal="center" vertical="center"/>
    </xf>
    <xf numFmtId="0" fontId="3" fillId="12" borderId="0" xfId="0" applyFont="1" applyFill="1" applyAlignment="1">
      <alignment horizontal="center" vertical="center" wrapText="1"/>
    </xf>
    <xf numFmtId="0" fontId="3" fillId="46" borderId="0" xfId="0" applyFont="1" applyFill="1" applyAlignment="1">
      <alignment horizontal="center" vertical="center"/>
    </xf>
    <xf numFmtId="0" fontId="3" fillId="46" borderId="0" xfId="0" applyFont="1" applyFill="1" applyAlignment="1">
      <alignment horizontal="center" vertical="center" wrapText="1"/>
    </xf>
    <xf numFmtId="0" fontId="3" fillId="13" borderId="0" xfId="0" applyFont="1" applyFill="1" applyAlignment="1">
      <alignment horizontal="center" vertical="center"/>
    </xf>
    <xf numFmtId="0" fontId="3" fillId="13" borderId="0" xfId="0" applyFont="1" applyFill="1" applyAlignment="1">
      <alignment horizontal="center" vertical="center" wrapText="1"/>
    </xf>
    <xf numFmtId="0" fontId="3" fillId="47" borderId="0" xfId="0" applyFont="1" applyFill="1" applyAlignment="1">
      <alignment horizontal="center" vertical="center"/>
    </xf>
    <xf numFmtId="0" fontId="3" fillId="47" borderId="0" xfId="0" applyFont="1" applyFill="1" applyAlignment="1">
      <alignment horizontal="center" vertical="center" wrapText="1"/>
    </xf>
    <xf numFmtId="0" fontId="103" fillId="0" borderId="0" xfId="0" applyFont="1" applyAlignment="1">
      <alignment wrapText="1"/>
    </xf>
    <xf numFmtId="14" fontId="103" fillId="0" borderId="0" xfId="0" applyNumberFormat="1" applyFont="1" applyAlignment="1">
      <alignment wrapText="1"/>
    </xf>
    <xf numFmtId="164" fontId="103" fillId="0" borderId="0" xfId="0" applyNumberFormat="1" applyFont="1" applyAlignment="1">
      <alignment wrapText="1"/>
    </xf>
    <xf numFmtId="49" fontId="101" fillId="6" borderId="88" xfId="0" applyNumberFormat="1" applyFont="1" applyFill="1" applyBorder="1" applyAlignment="1">
      <alignment horizontal="center" vertical="center" wrapText="1"/>
    </xf>
    <xf numFmtId="14" fontId="101" fillId="6" borderId="88" xfId="0" applyNumberFormat="1" applyFont="1" applyFill="1" applyBorder="1" applyAlignment="1">
      <alignment horizontal="center" vertical="center" wrapText="1"/>
    </xf>
    <xf numFmtId="165" fontId="101" fillId="6" borderId="88" xfId="0" applyNumberFormat="1" applyFont="1" applyFill="1" applyBorder="1" applyAlignment="1">
      <alignment horizontal="center" vertical="center" wrapText="1"/>
    </xf>
    <xf numFmtId="0" fontId="104" fillId="6" borderId="88" xfId="1" applyFont="1" applyFill="1" applyBorder="1" applyAlignment="1">
      <alignment horizontal="center" vertical="center" wrapText="1"/>
    </xf>
    <xf numFmtId="0" fontId="101" fillId="6" borderId="93" xfId="0" applyFont="1" applyFill="1" applyBorder="1" applyAlignment="1">
      <alignment horizontal="center" vertical="center" wrapText="1"/>
    </xf>
    <xf numFmtId="0" fontId="3" fillId="12" borderId="117" xfId="0" applyFont="1" applyFill="1" applyBorder="1" applyAlignment="1">
      <alignment horizontal="center" vertical="center" wrapText="1"/>
    </xf>
    <xf numFmtId="0" fontId="3" fillId="12" borderId="118" xfId="0" applyFont="1" applyFill="1" applyBorder="1" applyAlignment="1">
      <alignment horizontal="center" vertical="center" wrapText="1"/>
    </xf>
    <xf numFmtId="14" fontId="3" fillId="12" borderId="118" xfId="0" applyNumberFormat="1" applyFont="1" applyFill="1" applyBorder="1" applyAlignment="1">
      <alignment horizontal="center" vertical="center" wrapText="1"/>
    </xf>
    <xf numFmtId="164" fontId="3" fillId="12" borderId="118" xfId="0" applyNumberFormat="1" applyFont="1" applyFill="1" applyBorder="1" applyAlignment="1">
      <alignment horizontal="center" vertical="center" wrapText="1"/>
    </xf>
    <xf numFmtId="0" fontId="3" fillId="12" borderId="119" xfId="0" applyFont="1" applyFill="1" applyBorder="1" applyAlignment="1">
      <alignment horizontal="center" vertical="center" wrapText="1"/>
    </xf>
    <xf numFmtId="0" fontId="3" fillId="46" borderId="120" xfId="0" applyFont="1" applyFill="1" applyBorder="1" applyAlignment="1">
      <alignment horizontal="center" vertical="center" wrapText="1"/>
    </xf>
    <xf numFmtId="0" fontId="3" fillId="46" borderId="121" xfId="0" applyFont="1" applyFill="1" applyBorder="1" applyAlignment="1">
      <alignment horizontal="center" vertical="center" wrapText="1"/>
    </xf>
    <xf numFmtId="14" fontId="3" fillId="46" borderId="121" xfId="0" applyNumberFormat="1" applyFont="1" applyFill="1" applyBorder="1" applyAlignment="1">
      <alignment horizontal="center" vertical="center" wrapText="1"/>
    </xf>
    <xf numFmtId="164" fontId="3" fillId="46" borderId="121" xfId="0" applyNumberFormat="1" applyFont="1" applyFill="1" applyBorder="1" applyAlignment="1">
      <alignment horizontal="center" vertical="center" wrapText="1"/>
    </xf>
    <xf numFmtId="0" fontId="3" fillId="46" borderId="122" xfId="0" applyFont="1" applyFill="1" applyBorder="1" applyAlignment="1">
      <alignment horizontal="center" vertical="center" wrapText="1"/>
    </xf>
    <xf numFmtId="0" fontId="3" fillId="13" borderId="123" xfId="0" applyFont="1" applyFill="1" applyBorder="1" applyAlignment="1">
      <alignment horizontal="center" vertical="center" wrapText="1"/>
    </xf>
    <xf numFmtId="0" fontId="3" fillId="13" borderId="124" xfId="0" applyFont="1" applyFill="1" applyBorder="1" applyAlignment="1">
      <alignment horizontal="center" vertical="center" wrapText="1"/>
    </xf>
    <xf numFmtId="14" fontId="3" fillId="13" borderId="124" xfId="0" applyNumberFormat="1" applyFont="1" applyFill="1" applyBorder="1" applyAlignment="1">
      <alignment horizontal="center" vertical="center" wrapText="1"/>
    </xf>
    <xf numFmtId="164" fontId="3" fillId="13" borderId="124" xfId="0" applyNumberFormat="1" applyFont="1" applyFill="1" applyBorder="1" applyAlignment="1">
      <alignment horizontal="center" vertical="center" wrapText="1"/>
    </xf>
    <xf numFmtId="0" fontId="3" fillId="13" borderId="125" xfId="0" applyFont="1" applyFill="1" applyBorder="1" applyAlignment="1">
      <alignment horizontal="center" vertical="center" wrapText="1"/>
    </xf>
    <xf numFmtId="0" fontId="3" fillId="47" borderId="126" xfId="0" applyFont="1" applyFill="1" applyBorder="1" applyAlignment="1">
      <alignment horizontal="center" vertical="center" wrapText="1"/>
    </xf>
    <xf numFmtId="0" fontId="3" fillId="47" borderId="127" xfId="0" applyFont="1" applyFill="1" applyBorder="1" applyAlignment="1">
      <alignment horizontal="center" vertical="center" wrapText="1"/>
    </xf>
    <xf numFmtId="0" fontId="3" fillId="47" borderId="128" xfId="0" applyFont="1" applyFill="1" applyBorder="1" applyAlignment="1">
      <alignment horizontal="center" vertical="center" wrapText="1"/>
    </xf>
    <xf numFmtId="0" fontId="107" fillId="31" borderId="77" xfId="0" applyFont="1" applyFill="1" applyBorder="1" applyAlignment="1">
      <alignment horizontal="center" vertical="center"/>
    </xf>
    <xf numFmtId="0" fontId="108" fillId="14" borderId="0" xfId="1" applyFont="1" applyFill="1" applyBorder="1" applyAlignment="1">
      <alignment horizontal="center" vertical="center"/>
    </xf>
    <xf numFmtId="0" fontId="109" fillId="3" borderId="0" xfId="1" applyFont="1" applyFill="1" applyBorder="1" applyAlignment="1">
      <alignment horizontal="center" vertical="center"/>
    </xf>
    <xf numFmtId="0" fontId="110" fillId="14" borderId="80" xfId="0" applyFont="1" applyFill="1" applyBorder="1" applyAlignment="1">
      <alignment horizontal="center" vertical="center"/>
    </xf>
    <xf numFmtId="0" fontId="0" fillId="2" borderId="129" xfId="0" applyFill="1" applyBorder="1"/>
    <xf numFmtId="0" fontId="26" fillId="14" borderId="0" xfId="0" applyFont="1" applyFill="1" applyBorder="1" applyAlignment="1">
      <alignment vertical="center"/>
    </xf>
    <xf numFmtId="0" fontId="111" fillId="15" borderId="67" xfId="1" applyFont="1" applyFill="1" applyBorder="1" applyAlignment="1">
      <alignment horizontal="center" vertical="center"/>
    </xf>
    <xf numFmtId="0" fontId="109" fillId="5" borderId="67" xfId="1" applyFont="1" applyFill="1" applyBorder="1" applyAlignment="1">
      <alignment horizontal="center" vertical="center"/>
    </xf>
    <xf numFmtId="0" fontId="112" fillId="15" borderId="81" xfId="0" applyFont="1" applyFill="1" applyBorder="1" applyAlignment="1">
      <alignment horizontal="center" vertical="center"/>
    </xf>
    <xf numFmtId="0" fontId="0" fillId="2" borderId="130" xfId="0" applyFill="1" applyBorder="1"/>
    <xf numFmtId="0" fontId="27" fillId="15" borderId="67" xfId="0" applyFont="1" applyFill="1" applyBorder="1" applyAlignment="1">
      <alignment vertical="center"/>
    </xf>
    <xf numFmtId="0" fontId="113" fillId="22" borderId="67" xfId="1" applyFont="1" applyFill="1" applyBorder="1" applyAlignment="1">
      <alignment horizontal="center" vertical="center"/>
    </xf>
    <xf numFmtId="0" fontId="109" fillId="13" borderId="67" xfId="1" applyFont="1" applyFill="1" applyBorder="1" applyAlignment="1">
      <alignment horizontal="center" vertical="center"/>
    </xf>
    <xf numFmtId="0" fontId="114" fillId="22" borderId="81" xfId="0" applyFont="1" applyFill="1" applyBorder="1" applyAlignment="1">
      <alignment horizontal="center" vertical="center"/>
    </xf>
    <xf numFmtId="0" fontId="0" fillId="2" borderId="131" xfId="0" applyFill="1" applyBorder="1"/>
    <xf numFmtId="0" fontId="28" fillId="22" borderId="67" xfId="0" applyFont="1" applyFill="1" applyBorder="1" applyAlignment="1">
      <alignment vertical="center"/>
    </xf>
    <xf numFmtId="0" fontId="115" fillId="16" borderId="67" xfId="1" applyFont="1" applyFill="1" applyBorder="1" applyAlignment="1">
      <alignment horizontal="center" vertical="center"/>
    </xf>
    <xf numFmtId="0" fontId="109" fillId="6" borderId="67" xfId="1" applyFont="1" applyFill="1" applyBorder="1" applyAlignment="1">
      <alignment horizontal="center" vertical="center"/>
    </xf>
    <xf numFmtId="0" fontId="116" fillId="16" borderId="81" xfId="0" applyFont="1" applyFill="1" applyBorder="1" applyAlignment="1">
      <alignment horizontal="center" vertical="center"/>
    </xf>
    <xf numFmtId="0" fontId="0" fillId="2" borderId="132" xfId="0" applyFill="1" applyBorder="1"/>
    <xf numFmtId="0" fontId="29" fillId="16" borderId="67" xfId="0" applyFont="1" applyFill="1" applyBorder="1" applyAlignment="1">
      <alignment vertical="center"/>
    </xf>
    <xf numFmtId="0" fontId="117" fillId="17" borderId="67" xfId="1" applyFont="1" applyFill="1" applyBorder="1" applyAlignment="1">
      <alignment horizontal="center" vertical="center"/>
    </xf>
    <xf numFmtId="0" fontId="109" fillId="7" borderId="67" xfId="1" applyFont="1" applyFill="1" applyBorder="1" applyAlignment="1">
      <alignment horizontal="center" vertical="center"/>
    </xf>
    <xf numFmtId="0" fontId="118" fillId="17" borderId="81" xfId="0" applyFont="1" applyFill="1" applyBorder="1" applyAlignment="1">
      <alignment horizontal="center" vertical="center"/>
    </xf>
    <xf numFmtId="0" fontId="0" fillId="2" borderId="133" xfId="0" applyFill="1" applyBorder="1"/>
    <xf numFmtId="0" fontId="30" fillId="17" borderId="67" xfId="0" applyFont="1" applyFill="1" applyBorder="1" applyAlignment="1">
      <alignment vertical="center"/>
    </xf>
    <xf numFmtId="0" fontId="119" fillId="18" borderId="67" xfId="1" applyFont="1" applyFill="1" applyBorder="1" applyAlignment="1">
      <alignment horizontal="center" vertical="center"/>
    </xf>
    <xf numFmtId="0" fontId="109" fillId="8" borderId="67" xfId="1" applyFont="1" applyFill="1" applyBorder="1" applyAlignment="1">
      <alignment horizontal="center" vertical="center"/>
    </xf>
    <xf numFmtId="0" fontId="120" fillId="18" borderId="81" xfId="0" applyFont="1" applyFill="1" applyBorder="1" applyAlignment="1">
      <alignment horizontal="center" vertical="center"/>
    </xf>
    <xf numFmtId="0" fontId="0" fillId="2" borderId="134" xfId="0" applyFill="1" applyBorder="1"/>
    <xf numFmtId="0" fontId="31" fillId="18" borderId="67" xfId="0" applyFont="1" applyFill="1" applyBorder="1" applyAlignment="1">
      <alignment vertical="center"/>
    </xf>
    <xf numFmtId="0" fontId="121" fillId="19" borderId="67" xfId="1" applyFont="1" applyFill="1" applyBorder="1" applyAlignment="1">
      <alignment horizontal="center" vertical="center"/>
    </xf>
    <xf numFmtId="0" fontId="109" fillId="9" borderId="67" xfId="1" applyFont="1" applyFill="1" applyBorder="1" applyAlignment="1">
      <alignment horizontal="center" vertical="center"/>
    </xf>
    <xf numFmtId="0" fontId="122" fillId="19" borderId="81" xfId="0" applyFont="1" applyFill="1" applyBorder="1" applyAlignment="1">
      <alignment horizontal="center" vertical="center"/>
    </xf>
    <xf numFmtId="0" fontId="0" fillId="2" borderId="135" xfId="0" applyFill="1" applyBorder="1"/>
    <xf numFmtId="0" fontId="32" fillId="19" borderId="67" xfId="0" applyFont="1" applyFill="1" applyBorder="1" applyAlignment="1">
      <alignment vertical="center"/>
    </xf>
    <xf numFmtId="0" fontId="123" fillId="20" borderId="67" xfId="1" applyFont="1" applyFill="1" applyBorder="1" applyAlignment="1">
      <alignment horizontal="center" vertical="center"/>
    </xf>
    <xf numFmtId="0" fontId="109" fillId="10" borderId="67" xfId="1" applyFont="1" applyFill="1" applyBorder="1" applyAlignment="1">
      <alignment horizontal="center" vertical="center"/>
    </xf>
    <xf numFmtId="0" fontId="124" fillId="20" borderId="81" xfId="0" applyFont="1" applyFill="1" applyBorder="1" applyAlignment="1">
      <alignment horizontal="center" vertical="center"/>
    </xf>
    <xf numFmtId="0" fontId="0" fillId="2" borderId="136" xfId="0" applyFill="1" applyBorder="1"/>
    <xf numFmtId="0" fontId="33" fillId="20" borderId="67" xfId="0" applyFont="1" applyFill="1" applyBorder="1" applyAlignment="1">
      <alignment vertical="center"/>
    </xf>
    <xf numFmtId="0" fontId="125" fillId="21" borderId="67" xfId="1" applyFont="1" applyFill="1" applyBorder="1" applyAlignment="1">
      <alignment horizontal="center" vertical="center"/>
    </xf>
    <xf numFmtId="0" fontId="109" fillId="11" borderId="67" xfId="1" applyFont="1" applyFill="1" applyBorder="1" applyAlignment="1">
      <alignment horizontal="center" vertical="center"/>
    </xf>
    <xf numFmtId="0" fontId="126" fillId="21" borderId="81" xfId="0" applyFont="1" applyFill="1" applyBorder="1" applyAlignment="1">
      <alignment horizontal="center" vertical="center"/>
    </xf>
    <xf numFmtId="0" fontId="0" fillId="2" borderId="137" xfId="0" applyFill="1" applyBorder="1"/>
    <xf numFmtId="0" fontId="34" fillId="21" borderId="67" xfId="0" applyFont="1" applyFill="1" applyBorder="1" applyAlignment="1">
      <alignment vertical="center"/>
    </xf>
    <xf numFmtId="0" fontId="127" fillId="23" borderId="67" xfId="1" applyFont="1" applyFill="1" applyBorder="1" applyAlignment="1">
      <alignment horizontal="center" vertical="center"/>
    </xf>
    <xf numFmtId="0" fontId="109" fillId="12" borderId="67" xfId="1" applyFont="1" applyFill="1" applyBorder="1" applyAlignment="1">
      <alignment horizontal="center" vertical="center"/>
    </xf>
    <xf numFmtId="0" fontId="128" fillId="23" borderId="81" xfId="0" applyFont="1" applyFill="1" applyBorder="1" applyAlignment="1">
      <alignment horizontal="center" vertical="center"/>
    </xf>
    <xf numFmtId="0" fontId="0" fillId="2" borderId="138" xfId="0" applyFill="1" applyBorder="1"/>
    <xf numFmtId="0" fontId="35" fillId="23" borderId="67" xfId="0" applyFont="1" applyFill="1" applyBorder="1" applyAlignment="1">
      <alignment vertical="center"/>
    </xf>
    <xf numFmtId="0" fontId="129" fillId="26" borderId="67" xfId="1" applyFont="1" applyFill="1" applyBorder="1" applyAlignment="1">
      <alignment horizontal="center" vertical="center"/>
    </xf>
    <xf numFmtId="0" fontId="109" fillId="46" borderId="67" xfId="1" applyFont="1" applyFill="1" applyBorder="1" applyAlignment="1">
      <alignment horizontal="center" vertical="center"/>
    </xf>
    <xf numFmtId="0" fontId="130" fillId="26" borderId="81" xfId="0" applyFont="1" applyFill="1" applyBorder="1" applyAlignment="1">
      <alignment horizontal="center" vertical="center"/>
    </xf>
    <xf numFmtId="0" fontId="0" fillId="2" borderId="139" xfId="0" applyFill="1" applyBorder="1"/>
    <xf numFmtId="0" fontId="36" fillId="26" borderId="67" xfId="0" applyFont="1" applyFill="1" applyBorder="1" applyAlignment="1">
      <alignment vertical="center"/>
    </xf>
    <xf numFmtId="0" fontId="131" fillId="27" borderId="66" xfId="1" applyFont="1" applyFill="1" applyBorder="1" applyAlignment="1">
      <alignment horizontal="center" vertical="center"/>
    </xf>
    <xf numFmtId="0" fontId="109" fillId="47" borderId="66" xfId="1" applyFont="1" applyFill="1" applyBorder="1" applyAlignment="1">
      <alignment horizontal="center" vertical="center"/>
    </xf>
    <xf numFmtId="0" fontId="132" fillId="27" borderId="82" xfId="0" applyFont="1" applyFill="1" applyBorder="1" applyAlignment="1">
      <alignment horizontal="center" vertical="center"/>
    </xf>
    <xf numFmtId="0" fontId="0" fillId="2" borderId="140" xfId="0" applyFill="1" applyBorder="1"/>
    <xf numFmtId="0" fontId="37" fillId="27" borderId="66" xfId="0" applyFont="1" applyFill="1" applyBorder="1" applyAlignment="1">
      <alignment vertical="center"/>
    </xf>
    <xf numFmtId="0" fontId="21" fillId="2" borderId="0" xfId="0" applyFont="1" applyFill="1" applyBorder="1" applyAlignment="1">
      <alignment vertical="top" wrapText="1"/>
    </xf>
    <xf numFmtId="0" fontId="100" fillId="28" borderId="68" xfId="0" applyFont="1" applyFill="1" applyBorder="1" applyAlignment="1">
      <alignment horizontal="left" vertical="top" wrapText="1"/>
    </xf>
    <xf numFmtId="0" fontId="99" fillId="0" borderId="0" xfId="3" applyFont="1"/>
    <xf numFmtId="0" fontId="17" fillId="45" borderId="0" xfId="0" applyFont="1" applyFill="1" applyAlignment="1">
      <alignment wrapText="1"/>
    </xf>
    <xf numFmtId="0" fontId="96" fillId="17" borderId="0" xfId="0" applyFont="1" applyFill="1" applyAlignment="1">
      <alignment wrapText="1"/>
    </xf>
    <xf numFmtId="49" fontId="58" fillId="17" borderId="62" xfId="0" applyNumberFormat="1" applyFont="1" applyFill="1" applyBorder="1" applyAlignment="1">
      <alignment wrapText="1"/>
    </xf>
    <xf numFmtId="49" fontId="133" fillId="45" borderId="62" xfId="0" applyNumberFormat="1" applyFont="1" applyFill="1" applyBorder="1" applyAlignment="1">
      <alignment wrapText="1"/>
    </xf>
    <xf numFmtId="166" fontId="58" fillId="17" borderId="62" xfId="0" applyNumberFormat="1" applyFont="1" applyFill="1" applyBorder="1" applyAlignment="1">
      <alignment wrapText="1"/>
    </xf>
    <xf numFmtId="49" fontId="134" fillId="17" borderId="62" xfId="0" applyNumberFormat="1" applyFont="1" applyFill="1" applyBorder="1" applyAlignment="1">
      <alignment wrapText="1"/>
    </xf>
    <xf numFmtId="0" fontId="60" fillId="15" borderId="0" xfId="0" applyFont="1" applyFill="1" applyAlignment="1">
      <alignment wrapText="1"/>
    </xf>
    <xf numFmtId="49" fontId="58" fillId="15" borderId="62" xfId="0" applyNumberFormat="1" applyFont="1" applyFill="1" applyBorder="1" applyAlignment="1">
      <alignment wrapText="1"/>
    </xf>
    <xf numFmtId="166" fontId="58" fillId="15" borderId="62" xfId="0" applyNumberFormat="1" applyFont="1" applyFill="1" applyBorder="1" applyAlignment="1">
      <alignment wrapText="1"/>
    </xf>
    <xf numFmtId="49" fontId="134" fillId="15" borderId="62" xfId="0" applyNumberFormat="1" applyFont="1" applyFill="1" applyBorder="1" applyAlignment="1">
      <alignment wrapText="1"/>
    </xf>
    <xf numFmtId="0" fontId="93" fillId="14" borderId="0" xfId="0" applyFont="1" applyFill="1" applyAlignment="1">
      <alignment wrapText="1"/>
    </xf>
    <xf numFmtId="49" fontId="58" fillId="14" borderId="62" xfId="0" applyNumberFormat="1" applyFont="1" applyFill="1" applyBorder="1" applyAlignment="1">
      <alignment wrapText="1"/>
    </xf>
    <xf numFmtId="166" fontId="58" fillId="14" borderId="62" xfId="0" applyNumberFormat="1" applyFont="1" applyFill="1" applyBorder="1" applyAlignment="1">
      <alignment wrapText="1"/>
    </xf>
    <xf numFmtId="49" fontId="134" fillId="14" borderId="62" xfId="0" applyNumberFormat="1" applyFont="1" applyFill="1" applyBorder="1" applyAlignment="1">
      <alignment wrapText="1"/>
    </xf>
    <xf numFmtId="0" fontId="90" fillId="21" borderId="0" xfId="0" applyFont="1" applyFill="1" applyAlignment="1">
      <alignment wrapText="1"/>
    </xf>
    <xf numFmtId="49" fontId="58" fillId="21" borderId="62" xfId="0" applyNumberFormat="1" applyFont="1" applyFill="1" applyBorder="1" applyAlignment="1">
      <alignment wrapText="1"/>
    </xf>
    <xf numFmtId="166" fontId="58" fillId="21" borderId="62" xfId="0" applyNumberFormat="1" applyFont="1" applyFill="1" applyBorder="1" applyAlignment="1">
      <alignment wrapText="1"/>
    </xf>
    <xf numFmtId="49" fontId="134" fillId="21" borderId="62" xfId="0" applyNumberFormat="1" applyFont="1" applyFill="1" applyBorder="1" applyAlignment="1">
      <alignment wrapText="1"/>
    </xf>
    <xf numFmtId="0" fontId="94" fillId="26" borderId="0" xfId="0" applyFont="1" applyFill="1" applyAlignment="1">
      <alignment wrapText="1"/>
    </xf>
    <xf numFmtId="49" fontId="58" fillId="26" borderId="62" xfId="0" applyNumberFormat="1" applyFont="1" applyFill="1" applyBorder="1" applyAlignment="1">
      <alignment wrapText="1"/>
    </xf>
    <xf numFmtId="166" fontId="58" fillId="26" borderId="62" xfId="0" applyNumberFormat="1" applyFont="1" applyFill="1" applyBorder="1" applyAlignment="1">
      <alignment wrapText="1"/>
    </xf>
    <xf numFmtId="49" fontId="134" fillId="26" borderId="62" xfId="0" applyNumberFormat="1" applyFont="1" applyFill="1" applyBorder="1" applyAlignment="1">
      <alignment wrapText="1"/>
    </xf>
    <xf numFmtId="0" fontId="91" fillId="20" borderId="0" xfId="0" applyFont="1" applyFill="1" applyAlignment="1">
      <alignment wrapText="1"/>
    </xf>
    <xf numFmtId="49" fontId="58" fillId="20" borderId="62" xfId="0" applyNumberFormat="1" applyFont="1" applyFill="1" applyBorder="1" applyAlignment="1">
      <alignment wrapText="1"/>
    </xf>
    <xf numFmtId="166" fontId="58" fillId="20" borderId="62" xfId="0" applyNumberFormat="1" applyFont="1" applyFill="1" applyBorder="1" applyAlignment="1">
      <alignment wrapText="1"/>
    </xf>
    <xf numFmtId="49" fontId="134" fillId="20" borderId="62" xfId="0" applyNumberFormat="1" applyFont="1" applyFill="1" applyBorder="1" applyAlignment="1">
      <alignment wrapText="1"/>
    </xf>
    <xf numFmtId="0" fontId="92" fillId="18" borderId="0" xfId="0" applyFont="1" applyFill="1" applyAlignment="1">
      <alignment wrapText="1"/>
    </xf>
    <xf numFmtId="49" fontId="58" fillId="18" borderId="62" xfId="0" applyNumberFormat="1" applyFont="1" applyFill="1" applyBorder="1" applyAlignment="1">
      <alignment wrapText="1"/>
    </xf>
    <xf numFmtId="166" fontId="58" fillId="18" borderId="62" xfId="0" applyNumberFormat="1" applyFont="1" applyFill="1" applyBorder="1" applyAlignment="1">
      <alignment wrapText="1"/>
    </xf>
    <xf numFmtId="49" fontId="134" fillId="18" borderId="62" xfId="0" applyNumberFormat="1" applyFont="1" applyFill="1" applyBorder="1" applyAlignment="1">
      <alignment wrapText="1"/>
    </xf>
    <xf numFmtId="0" fontId="136" fillId="36" borderId="0" xfId="3" applyFont="1" applyFill="1" applyAlignment="1">
      <alignment wrapText="1"/>
    </xf>
    <xf numFmtId="0" fontId="1" fillId="14" borderId="84" xfId="1" applyFill="1" applyBorder="1" applyAlignment="1">
      <alignment horizontal="center" vertical="center" wrapText="1"/>
    </xf>
    <xf numFmtId="0" fontId="1" fillId="15" borderId="84" xfId="1" applyFill="1" applyBorder="1" applyAlignment="1">
      <alignment horizontal="center" vertical="center" wrapText="1"/>
    </xf>
    <xf numFmtId="49" fontId="135" fillId="27" borderId="141" xfId="0" applyNumberFormat="1" applyFont="1" applyFill="1" applyBorder="1" applyAlignment="1">
      <alignment horizontal="center" vertical="center" wrapText="1"/>
    </xf>
    <xf numFmtId="0" fontId="4" fillId="3" borderId="46" xfId="0" applyFont="1" applyFill="1" applyBorder="1" applyAlignment="1">
      <alignment horizontal="center" vertical="center"/>
    </xf>
    <xf numFmtId="0" fontId="4" fillId="3" borderId="47" xfId="0" applyFont="1" applyFill="1" applyBorder="1" applyAlignment="1">
      <alignment horizontal="center" vertical="center"/>
    </xf>
    <xf numFmtId="0" fontId="4" fillId="3" borderId="48" xfId="0" applyFont="1" applyFill="1" applyBorder="1" applyAlignment="1">
      <alignment horizontal="center" vertical="center"/>
    </xf>
    <xf numFmtId="0" fontId="5" fillId="4" borderId="1" xfId="0" applyFont="1" applyFill="1" applyBorder="1" applyAlignment="1">
      <alignment horizontal="left" vertical="center"/>
    </xf>
    <xf numFmtId="0" fontId="4" fillId="5" borderId="3" xfId="0" applyFont="1" applyFill="1" applyBorder="1" applyAlignment="1">
      <alignment horizontal="center" vertical="center"/>
    </xf>
    <xf numFmtId="0" fontId="4" fillId="5" borderId="2" xfId="0" applyFont="1" applyFill="1" applyBorder="1" applyAlignment="1">
      <alignment horizontal="center" vertical="center"/>
    </xf>
    <xf numFmtId="0" fontId="4" fillId="5" borderId="4" xfId="0" applyFont="1" applyFill="1" applyBorder="1" applyAlignment="1">
      <alignment horizontal="center" vertical="center"/>
    </xf>
    <xf numFmtId="0" fontId="6" fillId="4" borderId="5" xfId="0" applyFont="1" applyFill="1" applyBorder="1" applyAlignment="1">
      <alignment horizontal="left" vertical="center"/>
    </xf>
    <xf numFmtId="0" fontId="4" fillId="6" borderId="7" xfId="0" applyFont="1" applyFill="1" applyBorder="1" applyAlignment="1">
      <alignment horizontal="center" vertical="center" wrapText="1"/>
    </xf>
    <xf numFmtId="0" fontId="4" fillId="6" borderId="6" xfId="0" applyFont="1" applyFill="1" applyBorder="1" applyAlignment="1">
      <alignment horizontal="center" vertical="center" wrapText="1"/>
    </xf>
    <xf numFmtId="0" fontId="4" fillId="6" borderId="8" xfId="0" applyFont="1" applyFill="1" applyBorder="1" applyAlignment="1">
      <alignment horizontal="center" vertical="center" wrapText="1"/>
    </xf>
    <xf numFmtId="0" fontId="102" fillId="6" borderId="9" xfId="0" applyFont="1" applyFill="1" applyBorder="1" applyAlignment="1">
      <alignment horizontal="center" vertical="center" wrapText="1"/>
    </xf>
    <xf numFmtId="0" fontId="4" fillId="7" borderId="11" xfId="0" applyFont="1" applyFill="1" applyBorder="1" applyAlignment="1">
      <alignment horizontal="center" vertical="center"/>
    </xf>
    <xf numFmtId="0" fontId="4" fillId="7" borderId="10" xfId="0" applyFont="1" applyFill="1" applyBorder="1" applyAlignment="1">
      <alignment horizontal="center" vertical="center"/>
    </xf>
    <xf numFmtId="0" fontId="4" fillId="7" borderId="12" xfId="0" applyFont="1" applyFill="1" applyBorder="1" applyAlignment="1">
      <alignment horizontal="center" vertical="center"/>
    </xf>
    <xf numFmtId="0" fontId="7" fillId="4" borderId="13" xfId="0" applyFont="1" applyFill="1" applyBorder="1" applyAlignment="1">
      <alignment horizontal="left" vertical="center"/>
    </xf>
    <xf numFmtId="0" fontId="4" fillId="8" borderId="15" xfId="0" applyFont="1" applyFill="1" applyBorder="1" applyAlignment="1">
      <alignment horizontal="center" vertical="center"/>
    </xf>
    <xf numFmtId="0" fontId="4" fillId="8" borderId="14" xfId="0" applyFont="1" applyFill="1" applyBorder="1" applyAlignment="1">
      <alignment horizontal="center" vertical="center"/>
    </xf>
    <xf numFmtId="0" fontId="4" fillId="8" borderId="16" xfId="0" applyFont="1" applyFill="1" applyBorder="1" applyAlignment="1">
      <alignment horizontal="center" vertical="center"/>
    </xf>
    <xf numFmtId="0" fontId="8" fillId="4" borderId="17" xfId="0" applyFont="1" applyFill="1" applyBorder="1" applyAlignment="1">
      <alignment horizontal="left" vertical="center"/>
    </xf>
    <xf numFmtId="0" fontId="4" fillId="9" borderId="19" xfId="0" applyFont="1" applyFill="1" applyBorder="1" applyAlignment="1">
      <alignment horizontal="center" vertical="center"/>
    </xf>
    <xf numFmtId="0" fontId="4" fillId="9" borderId="18" xfId="0" applyFont="1" applyFill="1" applyBorder="1" applyAlignment="1">
      <alignment horizontal="center" vertical="center"/>
    </xf>
    <xf numFmtId="0" fontId="4" fillId="9" borderId="20" xfId="0" applyFont="1" applyFill="1" applyBorder="1" applyAlignment="1">
      <alignment horizontal="center" vertical="center"/>
    </xf>
    <xf numFmtId="0" fontId="9" fillId="4" borderId="21" xfId="0" applyFont="1" applyFill="1" applyBorder="1" applyAlignment="1">
      <alignment horizontal="left" vertical="center"/>
    </xf>
    <xf numFmtId="0" fontId="4" fillId="10" borderId="23" xfId="0" applyFont="1" applyFill="1" applyBorder="1" applyAlignment="1">
      <alignment horizontal="center" vertical="center"/>
    </xf>
    <xf numFmtId="0" fontId="4" fillId="10" borderId="22" xfId="0" applyFont="1" applyFill="1" applyBorder="1" applyAlignment="1">
      <alignment horizontal="center" vertical="center"/>
    </xf>
    <xf numFmtId="0" fontId="4" fillId="10" borderId="24" xfId="0" applyFont="1" applyFill="1" applyBorder="1" applyAlignment="1">
      <alignment horizontal="center" vertical="center"/>
    </xf>
    <xf numFmtId="0" fontId="10" fillId="4" borderId="25" xfId="0" applyFont="1" applyFill="1" applyBorder="1" applyAlignment="1">
      <alignment horizontal="left" vertical="center"/>
    </xf>
    <xf numFmtId="0" fontId="4" fillId="11" borderId="27" xfId="0" applyFont="1" applyFill="1" applyBorder="1" applyAlignment="1">
      <alignment horizontal="center" vertical="center"/>
    </xf>
    <xf numFmtId="0" fontId="4" fillId="11" borderId="26" xfId="0" applyFont="1" applyFill="1" applyBorder="1" applyAlignment="1">
      <alignment horizontal="center" vertical="center"/>
    </xf>
    <xf numFmtId="0" fontId="4" fillId="11" borderId="28" xfId="0" applyFont="1" applyFill="1" applyBorder="1" applyAlignment="1">
      <alignment horizontal="center" vertical="center"/>
    </xf>
    <xf numFmtId="0" fontId="11" fillId="4" borderId="29" xfId="0" applyFont="1" applyFill="1" applyBorder="1" applyAlignment="1">
      <alignment horizontal="left" vertical="center"/>
    </xf>
    <xf numFmtId="0" fontId="4" fillId="12" borderId="31" xfId="0" applyFont="1" applyFill="1" applyBorder="1" applyAlignment="1">
      <alignment horizontal="center" vertical="center"/>
    </xf>
    <xf numFmtId="0" fontId="4" fillId="12" borderId="30" xfId="0" applyFont="1" applyFill="1" applyBorder="1" applyAlignment="1">
      <alignment horizontal="center" vertical="center"/>
    </xf>
    <xf numFmtId="0" fontId="4" fillId="12" borderId="32" xfId="0" applyFont="1" applyFill="1" applyBorder="1" applyAlignment="1">
      <alignment horizontal="center" vertical="center"/>
    </xf>
    <xf numFmtId="0" fontId="12" fillId="4" borderId="33" xfId="0" applyFont="1" applyFill="1" applyBorder="1" applyAlignment="1">
      <alignment horizontal="left" vertical="center"/>
    </xf>
    <xf numFmtId="0" fontId="4" fillId="46" borderId="35" xfId="0" applyFont="1" applyFill="1" applyBorder="1" applyAlignment="1">
      <alignment horizontal="center" vertical="center"/>
    </xf>
    <xf numFmtId="0" fontId="4" fillId="46" borderId="34" xfId="0" applyFont="1" applyFill="1" applyBorder="1" applyAlignment="1">
      <alignment horizontal="center" vertical="center"/>
    </xf>
    <xf numFmtId="0" fontId="4" fillId="46" borderId="36" xfId="0" applyFont="1" applyFill="1" applyBorder="1" applyAlignment="1">
      <alignment horizontal="center" vertical="center"/>
    </xf>
    <xf numFmtId="0" fontId="105" fillId="4" borderId="37" xfId="0" applyFont="1" applyFill="1" applyBorder="1" applyAlignment="1">
      <alignment horizontal="left" vertical="center"/>
    </xf>
    <xf numFmtId="0" fontId="4" fillId="13" borderId="39" xfId="0" applyFont="1" applyFill="1" applyBorder="1" applyAlignment="1">
      <alignment horizontal="center" vertical="center"/>
    </xf>
    <xf numFmtId="0" fontId="4" fillId="13" borderId="38" xfId="0" applyFont="1" applyFill="1" applyBorder="1" applyAlignment="1">
      <alignment horizontal="center" vertical="center"/>
    </xf>
    <xf numFmtId="0" fontId="4" fillId="13" borderId="40" xfId="0" applyFont="1" applyFill="1" applyBorder="1" applyAlignment="1">
      <alignment horizontal="center" vertical="center"/>
    </xf>
    <xf numFmtId="0" fontId="13" fillId="4" borderId="41" xfId="0" applyFont="1" applyFill="1" applyBorder="1" applyAlignment="1">
      <alignment horizontal="left" vertical="center"/>
    </xf>
    <xf numFmtId="0" fontId="4" fillId="47" borderId="43" xfId="0" applyFont="1" applyFill="1" applyBorder="1" applyAlignment="1">
      <alignment horizontal="center" vertical="center"/>
    </xf>
    <xf numFmtId="0" fontId="4" fillId="47" borderId="42" xfId="0" applyFont="1" applyFill="1" applyBorder="1" applyAlignment="1">
      <alignment horizontal="center" vertical="center"/>
    </xf>
    <xf numFmtId="0" fontId="4" fillId="47" borderId="44" xfId="0" applyFont="1" applyFill="1" applyBorder="1" applyAlignment="1">
      <alignment horizontal="center" vertical="center"/>
    </xf>
    <xf numFmtId="0" fontId="106" fillId="4" borderId="45" xfId="0" applyFont="1" applyFill="1" applyBorder="1" applyAlignment="1">
      <alignment horizontal="left" vertical="center"/>
    </xf>
    <xf numFmtId="165" fontId="68" fillId="17" borderId="89" xfId="0" applyNumberFormat="1" applyFont="1" applyFill="1" applyBorder="1" applyAlignment="1">
      <alignment horizontal="center" vertical="center" wrapText="1"/>
    </xf>
  </cellXfs>
  <cellStyles count="9">
    <cellStyle name="Hyperlink" xfId="2" xr:uid="{8CE28F5D-4B84-4E6B-9686-6F123F4CA828}"/>
    <cellStyle name="Lien hypertexte" xfId="1" builtinId="8"/>
    <cellStyle name="Normal" xfId="0" builtinId="0"/>
    <cellStyle name="Normal 2" xfId="3" xr:uid="{F5A7CA72-3128-4FB2-8FC0-EC3E6EB37C0F}"/>
    <cellStyle name="Normal 2 10 2" xfId="5" xr:uid="{1F8C741E-A2DE-4476-8CE8-218A33F70D48}"/>
    <cellStyle name="Normal 2 3" xfId="6" xr:uid="{3DF0DFB9-EFFA-4597-9595-34153044DE55}"/>
    <cellStyle name="Normal 4 2" xfId="4" xr:uid="{E5DD5DEE-E8C2-44F0-B64D-8E464D7C50BD}"/>
    <cellStyle name="Normal 4 2 2" xfId="7" xr:uid="{090DC78F-54E7-4E61-BEBC-ECA62FA8F91A}"/>
    <cellStyle name="Normal 7 2" xfId="8" xr:uid="{1A4431B9-B74C-432E-99C6-2D10B8BB3F8A}"/>
  </cellStyles>
  <dxfs count="590">
    <dxf>
      <font>
        <color rgb="FF01579B"/>
      </font>
      <fill>
        <patternFill patternType="solid">
          <fgColor indexed="64"/>
          <bgColor rgb="FFB3E5FC"/>
        </patternFill>
      </fill>
    </dxf>
    <dxf>
      <font>
        <color rgb="FF33691E"/>
      </font>
      <fill>
        <patternFill patternType="solid">
          <fgColor indexed="64"/>
          <bgColor rgb="FFDCEDC8"/>
        </patternFill>
      </fill>
    </dxf>
    <dxf>
      <font>
        <color rgb="FF33691E"/>
      </font>
      <fill>
        <patternFill patternType="solid">
          <fgColor indexed="64"/>
          <bgColor rgb="FFDCEDC8"/>
        </patternFill>
      </fill>
    </dxf>
    <dxf>
      <font>
        <color rgb="FF263238"/>
      </font>
      <fill>
        <patternFill patternType="solid">
          <fgColor indexed="64"/>
          <bgColor rgb="FFCFD8DC"/>
        </patternFill>
      </fill>
    </dxf>
    <dxf>
      <font>
        <color rgb="FF263238"/>
      </font>
      <fill>
        <patternFill patternType="solid">
          <fgColor indexed="64"/>
          <bgColor rgb="FFCFD8DC"/>
        </patternFill>
      </fill>
    </dxf>
    <dxf>
      <font>
        <color rgb="FF263238"/>
      </font>
      <fill>
        <patternFill patternType="solid">
          <fgColor indexed="64"/>
          <bgColor rgb="FFCFD8DC"/>
        </patternFill>
      </fill>
    </dxf>
    <dxf>
      <font>
        <color rgb="FF263238"/>
      </font>
      <fill>
        <patternFill patternType="solid">
          <fgColor indexed="64"/>
          <bgColor rgb="FFCFD8DC"/>
        </patternFill>
      </fill>
    </dxf>
    <dxf>
      <font>
        <color rgb="FF263238"/>
      </font>
      <fill>
        <patternFill patternType="solid">
          <fgColor indexed="64"/>
          <bgColor rgb="FFCFD8DC"/>
        </patternFill>
      </fill>
    </dxf>
    <dxf>
      <font>
        <color rgb="FF263238"/>
      </font>
      <fill>
        <patternFill patternType="solid">
          <fgColor indexed="64"/>
          <bgColor rgb="FFCFD8DC"/>
        </patternFill>
      </fill>
    </dxf>
    <dxf>
      <font>
        <color rgb="FF263238"/>
      </font>
      <fill>
        <patternFill patternType="solid">
          <fgColor indexed="64"/>
          <bgColor rgb="FFCFD8DC"/>
        </patternFill>
      </fill>
    </dxf>
    <dxf>
      <font>
        <color rgb="FF263238"/>
      </font>
      <fill>
        <patternFill patternType="solid">
          <fgColor indexed="64"/>
          <bgColor rgb="FFCFD8DC"/>
        </patternFill>
      </fill>
    </dxf>
    <dxf>
      <font>
        <color rgb="FF1A237E"/>
      </font>
      <fill>
        <patternFill patternType="solid">
          <fgColor indexed="64"/>
          <bgColor rgb="FFC5CAE9"/>
        </patternFill>
      </fill>
    </dxf>
    <dxf>
      <font>
        <color rgb="FF3E2723"/>
      </font>
      <fill>
        <patternFill patternType="solid">
          <fgColor indexed="64"/>
          <bgColor rgb="FFD7CCC8"/>
        </patternFill>
      </fill>
    </dxf>
    <dxf>
      <font>
        <color rgb="FF006064"/>
      </font>
      <fill>
        <patternFill patternType="solid">
          <fgColor indexed="64"/>
          <bgColor rgb="FFB2EBF2"/>
        </patternFill>
      </fill>
    </dxf>
    <dxf>
      <font>
        <color rgb="FF006064"/>
      </font>
      <fill>
        <patternFill patternType="solid">
          <fgColor indexed="64"/>
          <bgColor rgb="FFB2EBF2"/>
        </patternFill>
      </fill>
    </dxf>
    <dxf>
      <font>
        <color rgb="FFBF360C"/>
      </font>
      <fill>
        <patternFill patternType="solid">
          <fgColor indexed="64"/>
          <bgColor rgb="FFFFE0B2"/>
        </patternFill>
      </fill>
    </dxf>
    <dxf>
      <font>
        <color rgb="FF4A148C"/>
      </font>
      <fill>
        <patternFill patternType="solid">
          <fgColor indexed="64"/>
          <bgColor rgb="FFE1BEE7"/>
        </patternFill>
      </fill>
    </dxf>
    <dxf>
      <font>
        <color rgb="FF4A148C"/>
      </font>
      <fill>
        <patternFill patternType="solid">
          <fgColor indexed="64"/>
          <bgColor rgb="FFE1BEE7"/>
        </patternFill>
      </fill>
    </dxf>
    <dxf>
      <font>
        <color rgb="FF0D47A1"/>
      </font>
      <fill>
        <patternFill patternType="solid">
          <fgColor indexed="64"/>
          <bgColor rgb="FFBBDEFB"/>
        </patternFill>
      </fill>
    </dxf>
    <dxf>
      <font>
        <color rgb="FFB71C1C"/>
      </font>
      <fill>
        <patternFill patternType="solid">
          <fgColor indexed="64"/>
          <bgColor rgb="FFFFCDD2"/>
        </patternFill>
      </fill>
    </dxf>
    <dxf>
      <font>
        <color rgb="FFB71C1C"/>
      </font>
      <fill>
        <patternFill patternType="solid">
          <fgColor indexed="64"/>
          <bgColor rgb="FFFFCDD2"/>
        </patternFill>
      </fill>
    </dxf>
    <dxf>
      <font>
        <color rgb="FF1B5E20"/>
      </font>
      <fill>
        <patternFill patternType="solid">
          <fgColor indexed="64"/>
          <bgColor rgb="FFC8E6C9"/>
        </patternFill>
      </fill>
    </dxf>
    <dxf>
      <font>
        <color rgb="FF1B5E20"/>
      </font>
      <fill>
        <patternFill patternType="solid">
          <fgColor indexed="64"/>
          <bgColor rgb="FFC8E6C9"/>
        </patternFill>
      </fill>
    </dxf>
    <dxf>
      <font>
        <color rgb="FF0563C1"/>
      </font>
      <fill>
        <patternFill patternType="solid">
          <fgColor indexed="64"/>
          <bgColor rgb="FFB3E5FC"/>
        </patternFill>
      </fill>
    </dxf>
    <dxf>
      <font>
        <color rgb="FF0563C1"/>
      </font>
      <fill>
        <patternFill patternType="solid">
          <fgColor indexed="64"/>
          <bgColor rgb="FFDCEDC8"/>
        </patternFill>
      </fill>
    </dxf>
    <dxf>
      <font>
        <color rgb="FF0563C1"/>
      </font>
      <fill>
        <patternFill patternType="solid">
          <fgColor indexed="64"/>
          <bgColor rgb="FFDCEDC8"/>
        </patternFill>
      </fill>
    </dxf>
    <dxf>
      <font>
        <color rgb="FF0563C1"/>
      </font>
      <fill>
        <patternFill patternType="solid">
          <fgColor indexed="64"/>
          <bgColor rgb="FFCFD8DC"/>
        </patternFill>
      </fill>
    </dxf>
    <dxf>
      <font>
        <color rgb="FF0563C1"/>
      </font>
      <fill>
        <patternFill patternType="solid">
          <fgColor indexed="64"/>
          <bgColor rgb="FFCFD8DC"/>
        </patternFill>
      </fill>
    </dxf>
    <dxf>
      <font>
        <color rgb="FF0563C1"/>
      </font>
      <fill>
        <patternFill patternType="solid">
          <fgColor indexed="64"/>
          <bgColor rgb="FFCFD8DC"/>
        </patternFill>
      </fill>
    </dxf>
    <dxf>
      <font>
        <color rgb="FF0563C1"/>
      </font>
      <fill>
        <patternFill patternType="solid">
          <fgColor indexed="64"/>
          <bgColor rgb="FFCFD8DC"/>
        </patternFill>
      </fill>
    </dxf>
    <dxf>
      <font>
        <color rgb="FF0563C1"/>
      </font>
      <fill>
        <patternFill patternType="solid">
          <fgColor indexed="64"/>
          <bgColor rgb="FFCFD8DC"/>
        </patternFill>
      </fill>
    </dxf>
    <dxf>
      <font>
        <color rgb="FF0563C1"/>
      </font>
      <fill>
        <patternFill patternType="solid">
          <fgColor indexed="64"/>
          <bgColor rgb="FFCFD8DC"/>
        </patternFill>
      </fill>
    </dxf>
    <dxf>
      <font>
        <color rgb="FF0563C1"/>
      </font>
      <fill>
        <patternFill patternType="solid">
          <fgColor indexed="64"/>
          <bgColor rgb="FFCFD8DC"/>
        </patternFill>
      </fill>
    </dxf>
    <dxf>
      <font>
        <color rgb="FF0563C1"/>
      </font>
      <fill>
        <patternFill patternType="solid">
          <fgColor indexed="64"/>
          <bgColor rgb="FFCFD8DC"/>
        </patternFill>
      </fill>
    </dxf>
    <dxf>
      <font>
        <color rgb="FF0563C1"/>
      </font>
      <fill>
        <patternFill patternType="solid">
          <fgColor indexed="64"/>
          <bgColor rgb="FFC5CAE9"/>
        </patternFill>
      </fill>
    </dxf>
    <dxf>
      <font>
        <color rgb="FF0563C1"/>
      </font>
      <fill>
        <patternFill patternType="solid">
          <fgColor indexed="64"/>
          <bgColor rgb="FFD7CCC8"/>
        </patternFill>
      </fill>
    </dxf>
    <dxf>
      <font>
        <color rgb="FF0563C1"/>
      </font>
      <fill>
        <patternFill patternType="solid">
          <fgColor indexed="64"/>
          <bgColor rgb="FFB2EBF2"/>
        </patternFill>
      </fill>
    </dxf>
    <dxf>
      <font>
        <color rgb="FF0563C1"/>
      </font>
      <fill>
        <patternFill patternType="solid">
          <fgColor indexed="64"/>
          <bgColor rgb="FFB2EBF2"/>
        </patternFill>
      </fill>
    </dxf>
    <dxf>
      <font>
        <color rgb="FF0563C1"/>
      </font>
      <fill>
        <patternFill patternType="solid">
          <fgColor indexed="64"/>
          <bgColor rgb="FFFFE0B2"/>
        </patternFill>
      </fill>
    </dxf>
    <dxf>
      <font>
        <color rgb="FF0563C1"/>
      </font>
      <fill>
        <patternFill patternType="solid">
          <fgColor indexed="64"/>
          <bgColor rgb="FFE1BEE7"/>
        </patternFill>
      </fill>
    </dxf>
    <dxf>
      <font>
        <color rgb="FF0563C1"/>
      </font>
      <fill>
        <patternFill patternType="solid">
          <fgColor indexed="64"/>
          <bgColor rgb="FFE1BEE7"/>
        </patternFill>
      </fill>
    </dxf>
    <dxf>
      <font>
        <color rgb="FF0563C1"/>
      </font>
      <fill>
        <patternFill patternType="solid">
          <fgColor indexed="64"/>
          <bgColor rgb="FFBBDEFB"/>
        </patternFill>
      </fill>
    </dxf>
    <dxf>
      <font>
        <color rgb="FF0563C1"/>
      </font>
      <fill>
        <patternFill patternType="solid">
          <fgColor indexed="64"/>
          <bgColor rgb="FFFFCDD2"/>
        </patternFill>
      </fill>
    </dxf>
    <dxf>
      <font>
        <color rgb="FF0563C1"/>
      </font>
      <fill>
        <patternFill patternType="solid">
          <fgColor indexed="64"/>
          <bgColor rgb="FFFFCDD2"/>
        </patternFill>
      </fill>
    </dxf>
    <dxf>
      <font>
        <color rgb="FF0563C1"/>
      </font>
      <fill>
        <patternFill patternType="solid">
          <fgColor indexed="64"/>
          <bgColor rgb="FFC8E6C9"/>
        </patternFill>
      </fill>
    </dxf>
    <dxf>
      <font>
        <color rgb="FF0563C1"/>
      </font>
      <fill>
        <patternFill patternType="solid">
          <fgColor indexed="64"/>
          <bgColor rgb="FFC8E6C9"/>
        </patternFill>
      </fill>
    </dxf>
    <dxf>
      <font>
        <b/>
        <i val="0"/>
        <color rgb="FF006100"/>
      </font>
      <fill>
        <patternFill patternType="solid">
          <fgColor indexed="64"/>
          <bgColor rgb="FFC6EFCE"/>
        </patternFill>
      </fill>
    </dxf>
    <dxf>
      <font>
        <b/>
        <i val="0"/>
        <color rgb="FF9C0006"/>
      </font>
      <fill>
        <patternFill patternType="solid">
          <fgColor indexed="64"/>
          <bgColor rgb="FFF8CBAD"/>
        </patternFill>
      </fill>
    </dxf>
    <dxf>
      <font>
        <color rgb="FF01579B"/>
      </font>
      <fill>
        <patternFill patternType="solid">
          <fgColor indexed="64"/>
          <bgColor rgb="FFB3E5FC"/>
        </patternFill>
      </fill>
    </dxf>
    <dxf>
      <font>
        <color rgb="FF33691E"/>
      </font>
      <fill>
        <patternFill patternType="solid">
          <fgColor indexed="64"/>
          <bgColor rgb="FFDCEDC8"/>
        </patternFill>
      </fill>
    </dxf>
    <dxf>
      <font>
        <color rgb="FF33691E"/>
      </font>
      <fill>
        <patternFill patternType="solid">
          <fgColor indexed="64"/>
          <bgColor rgb="FFDCEDC8"/>
        </patternFill>
      </fill>
    </dxf>
    <dxf>
      <font>
        <color rgb="FF263238"/>
      </font>
      <fill>
        <patternFill patternType="solid">
          <fgColor indexed="64"/>
          <bgColor rgb="FFCFD8DC"/>
        </patternFill>
      </fill>
    </dxf>
    <dxf>
      <font>
        <color rgb="FF263238"/>
      </font>
      <fill>
        <patternFill patternType="solid">
          <fgColor indexed="64"/>
          <bgColor rgb="FFCFD8DC"/>
        </patternFill>
      </fill>
    </dxf>
    <dxf>
      <font>
        <color rgb="FF263238"/>
      </font>
      <fill>
        <patternFill patternType="solid">
          <fgColor indexed="64"/>
          <bgColor rgb="FFCFD8DC"/>
        </patternFill>
      </fill>
    </dxf>
    <dxf>
      <font>
        <color rgb="FF263238"/>
      </font>
      <fill>
        <patternFill patternType="solid">
          <fgColor indexed="64"/>
          <bgColor rgb="FFCFD8DC"/>
        </patternFill>
      </fill>
    </dxf>
    <dxf>
      <font>
        <color rgb="FF263238"/>
      </font>
      <fill>
        <patternFill patternType="solid">
          <fgColor indexed="64"/>
          <bgColor rgb="FFCFD8DC"/>
        </patternFill>
      </fill>
    </dxf>
    <dxf>
      <font>
        <color rgb="FF263238"/>
      </font>
      <fill>
        <patternFill patternType="solid">
          <fgColor indexed="64"/>
          <bgColor rgb="FFCFD8DC"/>
        </patternFill>
      </fill>
    </dxf>
    <dxf>
      <font>
        <color rgb="FF263238"/>
      </font>
      <fill>
        <patternFill patternType="solid">
          <fgColor indexed="64"/>
          <bgColor rgb="FFCFD8DC"/>
        </patternFill>
      </fill>
    </dxf>
    <dxf>
      <font>
        <color rgb="FF263238"/>
      </font>
      <fill>
        <patternFill patternType="solid">
          <fgColor indexed="64"/>
          <bgColor rgb="FFCFD8DC"/>
        </patternFill>
      </fill>
    </dxf>
    <dxf>
      <font>
        <color rgb="FF1A237E"/>
      </font>
      <fill>
        <patternFill patternType="solid">
          <fgColor indexed="64"/>
          <bgColor rgb="FFC5CAE9"/>
        </patternFill>
      </fill>
    </dxf>
    <dxf>
      <font>
        <color rgb="FF3E2723"/>
      </font>
      <fill>
        <patternFill patternType="solid">
          <fgColor indexed="64"/>
          <bgColor rgb="FFD7CCC8"/>
        </patternFill>
      </fill>
    </dxf>
    <dxf>
      <font>
        <color rgb="FF006064"/>
      </font>
      <fill>
        <patternFill patternType="solid">
          <fgColor indexed="64"/>
          <bgColor rgb="FFB2EBF2"/>
        </patternFill>
      </fill>
    </dxf>
    <dxf>
      <font>
        <color rgb="FF006064"/>
      </font>
      <fill>
        <patternFill patternType="solid">
          <fgColor indexed="64"/>
          <bgColor rgb="FFB2EBF2"/>
        </patternFill>
      </fill>
    </dxf>
    <dxf>
      <font>
        <color rgb="FFBF360C"/>
      </font>
      <fill>
        <patternFill patternType="solid">
          <fgColor indexed="64"/>
          <bgColor rgb="FFFFE0B2"/>
        </patternFill>
      </fill>
    </dxf>
    <dxf>
      <font>
        <color rgb="FF4A148C"/>
      </font>
      <fill>
        <patternFill patternType="solid">
          <fgColor indexed="64"/>
          <bgColor rgb="FFE1BEE7"/>
        </patternFill>
      </fill>
    </dxf>
    <dxf>
      <font>
        <color rgb="FF4A148C"/>
      </font>
      <fill>
        <patternFill patternType="solid">
          <fgColor indexed="64"/>
          <bgColor rgb="FFE1BEE7"/>
        </patternFill>
      </fill>
    </dxf>
    <dxf>
      <font>
        <color rgb="FF0D47A1"/>
      </font>
      <fill>
        <patternFill patternType="solid">
          <fgColor indexed="64"/>
          <bgColor rgb="FFBBDEFB"/>
        </patternFill>
      </fill>
    </dxf>
    <dxf>
      <font>
        <color rgb="FFB71C1C"/>
      </font>
      <fill>
        <patternFill patternType="solid">
          <fgColor indexed="64"/>
          <bgColor rgb="FFFFCDD2"/>
        </patternFill>
      </fill>
    </dxf>
    <dxf>
      <font>
        <color rgb="FFB71C1C"/>
      </font>
      <fill>
        <patternFill patternType="solid">
          <fgColor indexed="64"/>
          <bgColor rgb="FFFFCDD2"/>
        </patternFill>
      </fill>
    </dxf>
    <dxf>
      <font>
        <color rgb="FF1B5E20"/>
      </font>
      <fill>
        <patternFill patternType="solid">
          <fgColor indexed="64"/>
          <bgColor rgb="FFC8E6C9"/>
        </patternFill>
      </fill>
    </dxf>
    <dxf>
      <font>
        <color rgb="FF1B5E20"/>
      </font>
      <fill>
        <patternFill patternType="solid">
          <fgColor indexed="64"/>
          <bgColor rgb="FFC8E6C9"/>
        </patternFill>
      </fill>
    </dxf>
    <dxf>
      <font>
        <color rgb="FF0563C1"/>
      </font>
      <fill>
        <patternFill patternType="solid">
          <fgColor indexed="64"/>
          <bgColor rgb="FFB3E5FC"/>
        </patternFill>
      </fill>
    </dxf>
    <dxf>
      <font>
        <color rgb="FF0563C1"/>
      </font>
      <fill>
        <patternFill patternType="solid">
          <fgColor indexed="64"/>
          <bgColor rgb="FFDCEDC8"/>
        </patternFill>
      </fill>
    </dxf>
    <dxf>
      <font>
        <color rgb="FF0563C1"/>
      </font>
      <fill>
        <patternFill patternType="solid">
          <fgColor indexed="64"/>
          <bgColor rgb="FFDCEDC8"/>
        </patternFill>
      </fill>
    </dxf>
    <dxf>
      <font>
        <color rgb="FF0563C1"/>
      </font>
      <fill>
        <patternFill patternType="solid">
          <fgColor indexed="64"/>
          <bgColor rgb="FFCFD8DC"/>
        </patternFill>
      </fill>
    </dxf>
    <dxf>
      <font>
        <color rgb="FF0563C1"/>
      </font>
      <fill>
        <patternFill patternType="solid">
          <fgColor indexed="64"/>
          <bgColor rgb="FFCFD8DC"/>
        </patternFill>
      </fill>
    </dxf>
    <dxf>
      <font>
        <color rgb="FF0563C1"/>
      </font>
      <fill>
        <patternFill patternType="solid">
          <fgColor indexed="64"/>
          <bgColor rgb="FFCFD8DC"/>
        </patternFill>
      </fill>
    </dxf>
    <dxf>
      <font>
        <color rgb="FF0563C1"/>
      </font>
      <fill>
        <patternFill patternType="solid">
          <fgColor indexed="64"/>
          <bgColor rgb="FFCFD8DC"/>
        </patternFill>
      </fill>
    </dxf>
    <dxf>
      <font>
        <color rgb="FF0563C1"/>
      </font>
      <fill>
        <patternFill patternType="solid">
          <fgColor indexed="64"/>
          <bgColor rgb="FFCFD8DC"/>
        </patternFill>
      </fill>
    </dxf>
    <dxf>
      <font>
        <color rgb="FF0563C1"/>
      </font>
      <fill>
        <patternFill patternType="solid">
          <fgColor indexed="64"/>
          <bgColor rgb="FFCFD8DC"/>
        </patternFill>
      </fill>
    </dxf>
    <dxf>
      <font>
        <color rgb="FF0563C1"/>
      </font>
      <fill>
        <patternFill patternType="solid">
          <fgColor indexed="64"/>
          <bgColor rgb="FFCFD8DC"/>
        </patternFill>
      </fill>
    </dxf>
    <dxf>
      <font>
        <color rgb="FF0563C1"/>
      </font>
      <fill>
        <patternFill patternType="solid">
          <fgColor indexed="64"/>
          <bgColor rgb="FFCFD8DC"/>
        </patternFill>
      </fill>
    </dxf>
    <dxf>
      <font>
        <color rgb="FF0563C1"/>
      </font>
      <fill>
        <patternFill patternType="solid">
          <fgColor indexed="64"/>
          <bgColor rgb="FFC5CAE9"/>
        </patternFill>
      </fill>
    </dxf>
    <dxf>
      <font>
        <color rgb="FF0563C1"/>
      </font>
      <fill>
        <patternFill patternType="solid">
          <fgColor indexed="64"/>
          <bgColor rgb="FFD7CCC8"/>
        </patternFill>
      </fill>
    </dxf>
    <dxf>
      <font>
        <color rgb="FF0563C1"/>
      </font>
      <fill>
        <patternFill patternType="solid">
          <fgColor indexed="64"/>
          <bgColor rgb="FFB2EBF2"/>
        </patternFill>
      </fill>
    </dxf>
    <dxf>
      <font>
        <color rgb="FF0563C1"/>
      </font>
      <fill>
        <patternFill patternType="solid">
          <fgColor indexed="64"/>
          <bgColor rgb="FFB2EBF2"/>
        </patternFill>
      </fill>
    </dxf>
    <dxf>
      <font>
        <color rgb="FF0563C1"/>
      </font>
      <fill>
        <patternFill patternType="solid">
          <fgColor indexed="64"/>
          <bgColor rgb="FFFFE0B2"/>
        </patternFill>
      </fill>
    </dxf>
    <dxf>
      <font>
        <color rgb="FF0563C1"/>
      </font>
      <fill>
        <patternFill patternType="solid">
          <fgColor indexed="64"/>
          <bgColor rgb="FFE1BEE7"/>
        </patternFill>
      </fill>
    </dxf>
    <dxf>
      <font>
        <color rgb="FF0563C1"/>
      </font>
      <fill>
        <patternFill patternType="solid">
          <fgColor indexed="64"/>
          <bgColor rgb="FFE1BEE7"/>
        </patternFill>
      </fill>
    </dxf>
    <dxf>
      <font>
        <color rgb="FF0563C1"/>
      </font>
      <fill>
        <patternFill patternType="solid">
          <fgColor indexed="64"/>
          <bgColor rgb="FFBBDEFB"/>
        </patternFill>
      </fill>
    </dxf>
    <dxf>
      <font>
        <color rgb="FF0563C1"/>
      </font>
      <fill>
        <patternFill patternType="solid">
          <fgColor indexed="64"/>
          <bgColor rgb="FFFFCDD2"/>
        </patternFill>
      </fill>
    </dxf>
    <dxf>
      <font>
        <color rgb="FF0563C1"/>
      </font>
      <fill>
        <patternFill patternType="solid">
          <fgColor indexed="64"/>
          <bgColor rgb="FFFFCDD2"/>
        </patternFill>
      </fill>
    </dxf>
    <dxf>
      <font>
        <color rgb="FF0563C1"/>
      </font>
      <fill>
        <patternFill patternType="solid">
          <fgColor indexed="64"/>
          <bgColor rgb="FFC8E6C9"/>
        </patternFill>
      </fill>
    </dxf>
    <dxf>
      <font>
        <color rgb="FF0563C1"/>
      </font>
      <fill>
        <patternFill patternType="solid">
          <fgColor indexed="64"/>
          <bgColor rgb="FFC8E6C9"/>
        </patternFill>
      </fill>
    </dxf>
    <dxf>
      <font>
        <b/>
        <i val="0"/>
        <color rgb="FF006100"/>
      </font>
      <fill>
        <patternFill patternType="solid">
          <fgColor indexed="64"/>
          <bgColor rgb="FFC6EFCE"/>
        </patternFill>
      </fill>
    </dxf>
    <dxf>
      <font>
        <b/>
        <i val="0"/>
        <color rgb="FF9C0006"/>
      </font>
      <fill>
        <patternFill patternType="solid">
          <fgColor indexed="64"/>
          <bgColor rgb="FFF8CBAD"/>
        </patternFill>
      </fill>
    </dxf>
    <dxf>
      <font>
        <color rgb="FF01579B"/>
      </font>
      <fill>
        <patternFill patternType="solid">
          <fgColor indexed="64"/>
          <bgColor rgb="FFB3E5FC"/>
        </patternFill>
      </fill>
    </dxf>
    <dxf>
      <font>
        <color rgb="FF33691E"/>
      </font>
      <fill>
        <patternFill patternType="solid">
          <fgColor indexed="64"/>
          <bgColor rgb="FFDCEDC8"/>
        </patternFill>
      </fill>
    </dxf>
    <dxf>
      <font>
        <color rgb="FF33691E"/>
      </font>
      <fill>
        <patternFill patternType="solid">
          <fgColor indexed="64"/>
          <bgColor rgb="FFDCEDC8"/>
        </patternFill>
      </fill>
    </dxf>
    <dxf>
      <font>
        <color rgb="FF263238"/>
      </font>
      <fill>
        <patternFill patternType="solid">
          <fgColor indexed="64"/>
          <bgColor rgb="FFCFD8DC"/>
        </patternFill>
      </fill>
    </dxf>
    <dxf>
      <font>
        <color rgb="FF263238"/>
      </font>
      <fill>
        <patternFill patternType="solid">
          <fgColor indexed="64"/>
          <bgColor rgb="FFCFD8DC"/>
        </patternFill>
      </fill>
    </dxf>
    <dxf>
      <font>
        <color rgb="FF263238"/>
      </font>
      <fill>
        <patternFill patternType="solid">
          <fgColor indexed="64"/>
          <bgColor rgb="FFCFD8DC"/>
        </patternFill>
      </fill>
    </dxf>
    <dxf>
      <font>
        <color rgb="FF263238"/>
      </font>
      <fill>
        <patternFill patternType="solid">
          <fgColor indexed="64"/>
          <bgColor rgb="FFCFD8DC"/>
        </patternFill>
      </fill>
    </dxf>
    <dxf>
      <font>
        <color rgb="FF263238"/>
      </font>
      <fill>
        <patternFill patternType="solid">
          <fgColor indexed="64"/>
          <bgColor rgb="FFCFD8DC"/>
        </patternFill>
      </fill>
    </dxf>
    <dxf>
      <font>
        <color rgb="FF263238"/>
      </font>
      <fill>
        <patternFill patternType="solid">
          <fgColor indexed="64"/>
          <bgColor rgb="FFCFD8DC"/>
        </patternFill>
      </fill>
    </dxf>
    <dxf>
      <font>
        <color rgb="FF263238"/>
      </font>
      <fill>
        <patternFill patternType="solid">
          <fgColor indexed="64"/>
          <bgColor rgb="FFCFD8DC"/>
        </patternFill>
      </fill>
    </dxf>
    <dxf>
      <font>
        <color rgb="FF263238"/>
      </font>
      <fill>
        <patternFill patternType="solid">
          <fgColor indexed="64"/>
          <bgColor rgb="FFCFD8DC"/>
        </patternFill>
      </fill>
    </dxf>
    <dxf>
      <font>
        <color rgb="FF1A237E"/>
      </font>
      <fill>
        <patternFill patternType="solid">
          <fgColor indexed="64"/>
          <bgColor rgb="FFC5CAE9"/>
        </patternFill>
      </fill>
    </dxf>
    <dxf>
      <font>
        <color rgb="FF3E2723"/>
      </font>
      <fill>
        <patternFill patternType="solid">
          <fgColor indexed="64"/>
          <bgColor rgb="FFD7CCC8"/>
        </patternFill>
      </fill>
    </dxf>
    <dxf>
      <font>
        <color rgb="FF006064"/>
      </font>
      <fill>
        <patternFill patternType="solid">
          <fgColor indexed="64"/>
          <bgColor rgb="FFB2EBF2"/>
        </patternFill>
      </fill>
    </dxf>
    <dxf>
      <font>
        <color rgb="FF006064"/>
      </font>
      <fill>
        <patternFill patternType="solid">
          <fgColor indexed="64"/>
          <bgColor rgb="FFB2EBF2"/>
        </patternFill>
      </fill>
    </dxf>
    <dxf>
      <font>
        <color rgb="FFBF360C"/>
      </font>
      <fill>
        <patternFill patternType="solid">
          <fgColor indexed="64"/>
          <bgColor rgb="FFFFE0B2"/>
        </patternFill>
      </fill>
    </dxf>
    <dxf>
      <font>
        <color rgb="FF4A148C"/>
      </font>
      <fill>
        <patternFill patternType="solid">
          <fgColor indexed="64"/>
          <bgColor rgb="FFE1BEE7"/>
        </patternFill>
      </fill>
    </dxf>
    <dxf>
      <font>
        <color rgb="FF4A148C"/>
      </font>
      <fill>
        <patternFill patternType="solid">
          <fgColor indexed="64"/>
          <bgColor rgb="FFE1BEE7"/>
        </patternFill>
      </fill>
    </dxf>
    <dxf>
      <font>
        <color rgb="FF0D47A1"/>
      </font>
      <fill>
        <patternFill patternType="solid">
          <fgColor indexed="64"/>
          <bgColor rgb="FFBBDEFB"/>
        </patternFill>
      </fill>
    </dxf>
    <dxf>
      <font>
        <color rgb="FFB71C1C"/>
      </font>
      <fill>
        <patternFill patternType="solid">
          <fgColor indexed="64"/>
          <bgColor rgb="FFFFCDD2"/>
        </patternFill>
      </fill>
    </dxf>
    <dxf>
      <font>
        <color rgb="FFB71C1C"/>
      </font>
      <fill>
        <patternFill patternType="solid">
          <fgColor indexed="64"/>
          <bgColor rgb="FFFFCDD2"/>
        </patternFill>
      </fill>
    </dxf>
    <dxf>
      <font>
        <color rgb="FF1B5E20"/>
      </font>
      <fill>
        <patternFill patternType="solid">
          <fgColor indexed="64"/>
          <bgColor rgb="FFC8E6C9"/>
        </patternFill>
      </fill>
    </dxf>
    <dxf>
      <font>
        <color rgb="FF1B5E20"/>
      </font>
      <fill>
        <patternFill patternType="solid">
          <fgColor indexed="64"/>
          <bgColor rgb="FFC8E6C9"/>
        </patternFill>
      </fill>
    </dxf>
    <dxf>
      <font>
        <color rgb="FF0563C1"/>
      </font>
      <fill>
        <patternFill patternType="solid">
          <fgColor indexed="64"/>
          <bgColor rgb="FFB3E5FC"/>
        </patternFill>
      </fill>
    </dxf>
    <dxf>
      <font>
        <color rgb="FF0563C1"/>
      </font>
      <fill>
        <patternFill patternType="solid">
          <fgColor indexed="64"/>
          <bgColor rgb="FFDCEDC8"/>
        </patternFill>
      </fill>
    </dxf>
    <dxf>
      <font>
        <color rgb="FF0563C1"/>
      </font>
      <fill>
        <patternFill patternType="solid">
          <fgColor indexed="64"/>
          <bgColor rgb="FFDCEDC8"/>
        </patternFill>
      </fill>
    </dxf>
    <dxf>
      <font>
        <color rgb="FF0563C1"/>
      </font>
      <fill>
        <patternFill patternType="solid">
          <fgColor indexed="64"/>
          <bgColor rgb="FFCFD8DC"/>
        </patternFill>
      </fill>
    </dxf>
    <dxf>
      <font>
        <color rgb="FF0563C1"/>
      </font>
      <fill>
        <patternFill patternType="solid">
          <fgColor indexed="64"/>
          <bgColor rgb="FFCFD8DC"/>
        </patternFill>
      </fill>
    </dxf>
    <dxf>
      <font>
        <color rgb="FF0563C1"/>
      </font>
      <fill>
        <patternFill patternType="solid">
          <fgColor indexed="64"/>
          <bgColor rgb="FFCFD8DC"/>
        </patternFill>
      </fill>
    </dxf>
    <dxf>
      <font>
        <color rgb="FF0563C1"/>
      </font>
      <fill>
        <patternFill patternType="solid">
          <fgColor indexed="64"/>
          <bgColor rgb="FFCFD8DC"/>
        </patternFill>
      </fill>
    </dxf>
    <dxf>
      <font>
        <color rgb="FF0563C1"/>
      </font>
      <fill>
        <patternFill patternType="solid">
          <fgColor indexed="64"/>
          <bgColor rgb="FFCFD8DC"/>
        </patternFill>
      </fill>
    </dxf>
    <dxf>
      <font>
        <color rgb="FF0563C1"/>
      </font>
      <fill>
        <patternFill patternType="solid">
          <fgColor indexed="64"/>
          <bgColor rgb="FFCFD8DC"/>
        </patternFill>
      </fill>
    </dxf>
    <dxf>
      <font>
        <color rgb="FF0563C1"/>
      </font>
      <fill>
        <patternFill patternType="solid">
          <fgColor indexed="64"/>
          <bgColor rgb="FFCFD8DC"/>
        </patternFill>
      </fill>
    </dxf>
    <dxf>
      <font>
        <color rgb="FF0563C1"/>
      </font>
      <fill>
        <patternFill patternType="solid">
          <fgColor indexed="64"/>
          <bgColor rgb="FFCFD8DC"/>
        </patternFill>
      </fill>
    </dxf>
    <dxf>
      <font>
        <color rgb="FF0563C1"/>
      </font>
      <fill>
        <patternFill patternType="solid">
          <fgColor indexed="64"/>
          <bgColor rgb="FFC5CAE9"/>
        </patternFill>
      </fill>
    </dxf>
    <dxf>
      <font>
        <color rgb="FF0563C1"/>
      </font>
      <fill>
        <patternFill patternType="solid">
          <fgColor indexed="64"/>
          <bgColor rgb="FFD7CCC8"/>
        </patternFill>
      </fill>
    </dxf>
    <dxf>
      <font>
        <color rgb="FF0563C1"/>
      </font>
      <fill>
        <patternFill patternType="solid">
          <fgColor indexed="64"/>
          <bgColor rgb="FFB2EBF2"/>
        </patternFill>
      </fill>
    </dxf>
    <dxf>
      <font>
        <color rgb="FF0563C1"/>
      </font>
      <fill>
        <patternFill patternType="solid">
          <fgColor indexed="64"/>
          <bgColor rgb="FFB2EBF2"/>
        </patternFill>
      </fill>
    </dxf>
    <dxf>
      <font>
        <color rgb="FF0563C1"/>
      </font>
      <fill>
        <patternFill patternType="solid">
          <fgColor indexed="64"/>
          <bgColor rgb="FFFFE0B2"/>
        </patternFill>
      </fill>
    </dxf>
    <dxf>
      <font>
        <color rgb="FF0563C1"/>
      </font>
      <fill>
        <patternFill patternType="solid">
          <fgColor indexed="64"/>
          <bgColor rgb="FFE1BEE7"/>
        </patternFill>
      </fill>
    </dxf>
    <dxf>
      <font>
        <color rgb="FF0563C1"/>
      </font>
      <fill>
        <patternFill patternType="solid">
          <fgColor indexed="64"/>
          <bgColor rgb="FFE1BEE7"/>
        </patternFill>
      </fill>
    </dxf>
    <dxf>
      <font>
        <color rgb="FF0563C1"/>
      </font>
      <fill>
        <patternFill patternType="solid">
          <fgColor indexed="64"/>
          <bgColor rgb="FFBBDEFB"/>
        </patternFill>
      </fill>
    </dxf>
    <dxf>
      <font>
        <color rgb="FF0563C1"/>
      </font>
      <fill>
        <patternFill patternType="solid">
          <fgColor indexed="64"/>
          <bgColor rgb="FFFFCDD2"/>
        </patternFill>
      </fill>
    </dxf>
    <dxf>
      <font>
        <color rgb="FF0563C1"/>
      </font>
      <fill>
        <patternFill patternType="solid">
          <fgColor indexed="64"/>
          <bgColor rgb="FFFFCDD2"/>
        </patternFill>
      </fill>
    </dxf>
    <dxf>
      <font>
        <color rgb="FF0563C1"/>
      </font>
      <fill>
        <patternFill patternType="solid">
          <fgColor indexed="64"/>
          <bgColor rgb="FFC8E6C9"/>
        </patternFill>
      </fill>
    </dxf>
    <dxf>
      <font>
        <color rgb="FF0563C1"/>
      </font>
      <fill>
        <patternFill patternType="solid">
          <fgColor indexed="64"/>
          <bgColor rgb="FFC8E6C9"/>
        </patternFill>
      </fill>
    </dxf>
    <dxf>
      <font>
        <b/>
        <i val="0"/>
        <color rgb="FF006100"/>
      </font>
      <fill>
        <patternFill patternType="solid">
          <fgColor indexed="64"/>
          <bgColor rgb="FFC6EFCE"/>
        </patternFill>
      </fill>
    </dxf>
    <dxf>
      <font>
        <b/>
        <i val="0"/>
        <color rgb="FF9C0006"/>
      </font>
      <fill>
        <patternFill patternType="solid">
          <fgColor indexed="64"/>
          <bgColor rgb="FFF8CBAD"/>
        </patternFill>
      </fill>
    </dxf>
    <dxf>
      <font>
        <color rgb="FF01579B"/>
      </font>
      <fill>
        <patternFill patternType="solid">
          <fgColor indexed="64"/>
          <bgColor rgb="FFB3E5FC"/>
        </patternFill>
      </fill>
    </dxf>
    <dxf>
      <font>
        <color rgb="FF33691E"/>
      </font>
      <fill>
        <patternFill patternType="solid">
          <fgColor indexed="64"/>
          <bgColor rgb="FFDCEDC8"/>
        </patternFill>
      </fill>
    </dxf>
    <dxf>
      <font>
        <color rgb="FF33691E"/>
      </font>
      <fill>
        <patternFill patternType="solid">
          <fgColor indexed="64"/>
          <bgColor rgb="FFDCEDC8"/>
        </patternFill>
      </fill>
    </dxf>
    <dxf>
      <font>
        <color rgb="FF263238"/>
      </font>
      <fill>
        <patternFill patternType="solid">
          <fgColor indexed="64"/>
          <bgColor rgb="FFCFD8DC"/>
        </patternFill>
      </fill>
    </dxf>
    <dxf>
      <font>
        <color rgb="FF263238"/>
      </font>
      <fill>
        <patternFill patternType="solid">
          <fgColor indexed="64"/>
          <bgColor rgb="FFCFD8DC"/>
        </patternFill>
      </fill>
    </dxf>
    <dxf>
      <font>
        <color rgb="FF263238"/>
      </font>
      <fill>
        <patternFill patternType="solid">
          <fgColor indexed="64"/>
          <bgColor rgb="FFCFD8DC"/>
        </patternFill>
      </fill>
    </dxf>
    <dxf>
      <font>
        <color rgb="FF263238"/>
      </font>
      <fill>
        <patternFill patternType="solid">
          <fgColor indexed="64"/>
          <bgColor rgb="FFCFD8DC"/>
        </patternFill>
      </fill>
    </dxf>
    <dxf>
      <font>
        <color rgb="FF263238"/>
      </font>
      <fill>
        <patternFill patternType="solid">
          <fgColor indexed="64"/>
          <bgColor rgb="FFCFD8DC"/>
        </patternFill>
      </fill>
    </dxf>
    <dxf>
      <font>
        <color rgb="FF263238"/>
      </font>
      <fill>
        <patternFill patternType="solid">
          <fgColor indexed="64"/>
          <bgColor rgb="FFCFD8DC"/>
        </patternFill>
      </fill>
    </dxf>
    <dxf>
      <font>
        <color rgb="FF263238"/>
      </font>
      <fill>
        <patternFill patternType="solid">
          <fgColor indexed="64"/>
          <bgColor rgb="FFCFD8DC"/>
        </patternFill>
      </fill>
    </dxf>
    <dxf>
      <font>
        <color rgb="FF263238"/>
      </font>
      <fill>
        <patternFill patternType="solid">
          <fgColor indexed="64"/>
          <bgColor rgb="FFCFD8DC"/>
        </patternFill>
      </fill>
    </dxf>
    <dxf>
      <font>
        <color rgb="FF1A237E"/>
      </font>
      <fill>
        <patternFill patternType="solid">
          <fgColor indexed="64"/>
          <bgColor rgb="FFC5CAE9"/>
        </patternFill>
      </fill>
    </dxf>
    <dxf>
      <font>
        <color rgb="FF3E2723"/>
      </font>
      <fill>
        <patternFill patternType="solid">
          <fgColor indexed="64"/>
          <bgColor rgb="FFD7CCC8"/>
        </patternFill>
      </fill>
    </dxf>
    <dxf>
      <font>
        <color rgb="FF006064"/>
      </font>
      <fill>
        <patternFill patternType="solid">
          <fgColor indexed="64"/>
          <bgColor rgb="FFB2EBF2"/>
        </patternFill>
      </fill>
    </dxf>
    <dxf>
      <font>
        <color rgb="FF006064"/>
      </font>
      <fill>
        <patternFill patternType="solid">
          <fgColor indexed="64"/>
          <bgColor rgb="FFB2EBF2"/>
        </patternFill>
      </fill>
    </dxf>
    <dxf>
      <font>
        <color rgb="FFBF360C"/>
      </font>
      <fill>
        <patternFill patternType="solid">
          <fgColor indexed="64"/>
          <bgColor rgb="FFFFE0B2"/>
        </patternFill>
      </fill>
    </dxf>
    <dxf>
      <font>
        <color rgb="FF4A148C"/>
      </font>
      <fill>
        <patternFill patternType="solid">
          <fgColor indexed="64"/>
          <bgColor rgb="FFE1BEE7"/>
        </patternFill>
      </fill>
    </dxf>
    <dxf>
      <font>
        <color rgb="FF4A148C"/>
      </font>
      <fill>
        <patternFill patternType="solid">
          <fgColor indexed="64"/>
          <bgColor rgb="FFE1BEE7"/>
        </patternFill>
      </fill>
    </dxf>
    <dxf>
      <font>
        <color rgb="FF0D47A1"/>
      </font>
      <fill>
        <patternFill patternType="solid">
          <fgColor indexed="64"/>
          <bgColor rgb="FFBBDEFB"/>
        </patternFill>
      </fill>
    </dxf>
    <dxf>
      <font>
        <color rgb="FFB71C1C"/>
      </font>
      <fill>
        <patternFill patternType="solid">
          <fgColor indexed="64"/>
          <bgColor rgb="FFFFCDD2"/>
        </patternFill>
      </fill>
    </dxf>
    <dxf>
      <font>
        <color rgb="FFB71C1C"/>
      </font>
      <fill>
        <patternFill patternType="solid">
          <fgColor indexed="64"/>
          <bgColor rgb="FFFFCDD2"/>
        </patternFill>
      </fill>
    </dxf>
    <dxf>
      <font>
        <color rgb="FF1B5E20"/>
      </font>
      <fill>
        <patternFill patternType="solid">
          <fgColor indexed="64"/>
          <bgColor rgb="FFC8E6C9"/>
        </patternFill>
      </fill>
    </dxf>
    <dxf>
      <font>
        <color rgb="FF1B5E20"/>
      </font>
      <fill>
        <patternFill patternType="solid">
          <fgColor indexed="64"/>
          <bgColor rgb="FFC8E6C9"/>
        </patternFill>
      </fill>
    </dxf>
    <dxf>
      <font>
        <color rgb="FF0563C1"/>
      </font>
      <fill>
        <patternFill patternType="solid">
          <fgColor indexed="64"/>
          <bgColor rgb="FFB3E5FC"/>
        </patternFill>
      </fill>
    </dxf>
    <dxf>
      <font>
        <color rgb="FF0563C1"/>
      </font>
      <fill>
        <patternFill patternType="solid">
          <fgColor indexed="64"/>
          <bgColor rgb="FFDCEDC8"/>
        </patternFill>
      </fill>
    </dxf>
    <dxf>
      <font>
        <color rgb="FF0563C1"/>
      </font>
      <fill>
        <patternFill patternType="solid">
          <fgColor indexed="64"/>
          <bgColor rgb="FFDCEDC8"/>
        </patternFill>
      </fill>
    </dxf>
    <dxf>
      <font>
        <color rgb="FF0563C1"/>
      </font>
      <fill>
        <patternFill patternType="solid">
          <fgColor indexed="64"/>
          <bgColor rgb="FFCFD8DC"/>
        </patternFill>
      </fill>
    </dxf>
    <dxf>
      <font>
        <color rgb="FF0563C1"/>
      </font>
      <fill>
        <patternFill patternType="solid">
          <fgColor indexed="64"/>
          <bgColor rgb="FFCFD8DC"/>
        </patternFill>
      </fill>
    </dxf>
    <dxf>
      <font>
        <color rgb="FF0563C1"/>
      </font>
      <fill>
        <patternFill patternType="solid">
          <fgColor indexed="64"/>
          <bgColor rgb="FFCFD8DC"/>
        </patternFill>
      </fill>
    </dxf>
    <dxf>
      <font>
        <color rgb="FF0563C1"/>
      </font>
      <fill>
        <patternFill patternType="solid">
          <fgColor indexed="64"/>
          <bgColor rgb="FFCFD8DC"/>
        </patternFill>
      </fill>
    </dxf>
    <dxf>
      <font>
        <color rgb="FF0563C1"/>
      </font>
      <fill>
        <patternFill patternType="solid">
          <fgColor indexed="64"/>
          <bgColor rgb="FFCFD8DC"/>
        </patternFill>
      </fill>
    </dxf>
    <dxf>
      <font>
        <color rgb="FF0563C1"/>
      </font>
      <fill>
        <patternFill patternType="solid">
          <fgColor indexed="64"/>
          <bgColor rgb="FFCFD8DC"/>
        </patternFill>
      </fill>
    </dxf>
    <dxf>
      <font>
        <color rgb="FF0563C1"/>
      </font>
      <fill>
        <patternFill patternType="solid">
          <fgColor indexed="64"/>
          <bgColor rgb="FFCFD8DC"/>
        </patternFill>
      </fill>
    </dxf>
    <dxf>
      <font>
        <color rgb="FF0563C1"/>
      </font>
      <fill>
        <patternFill patternType="solid">
          <fgColor indexed="64"/>
          <bgColor rgb="FFCFD8DC"/>
        </patternFill>
      </fill>
    </dxf>
    <dxf>
      <font>
        <color rgb="FF0563C1"/>
      </font>
      <fill>
        <patternFill patternType="solid">
          <fgColor indexed="64"/>
          <bgColor rgb="FFC5CAE9"/>
        </patternFill>
      </fill>
    </dxf>
    <dxf>
      <font>
        <color rgb="FF0563C1"/>
      </font>
      <fill>
        <patternFill patternType="solid">
          <fgColor indexed="64"/>
          <bgColor rgb="FFD7CCC8"/>
        </patternFill>
      </fill>
    </dxf>
    <dxf>
      <font>
        <color rgb="FF0563C1"/>
      </font>
      <fill>
        <patternFill patternType="solid">
          <fgColor indexed="64"/>
          <bgColor rgb="FFB2EBF2"/>
        </patternFill>
      </fill>
    </dxf>
    <dxf>
      <font>
        <color rgb="FF0563C1"/>
      </font>
      <fill>
        <patternFill patternType="solid">
          <fgColor indexed="64"/>
          <bgColor rgb="FFB2EBF2"/>
        </patternFill>
      </fill>
    </dxf>
    <dxf>
      <font>
        <color rgb="FF0563C1"/>
      </font>
      <fill>
        <patternFill patternType="solid">
          <fgColor indexed="64"/>
          <bgColor rgb="FFFFE0B2"/>
        </patternFill>
      </fill>
    </dxf>
    <dxf>
      <font>
        <color rgb="FF0563C1"/>
      </font>
      <fill>
        <patternFill patternType="solid">
          <fgColor indexed="64"/>
          <bgColor rgb="FFE1BEE7"/>
        </patternFill>
      </fill>
    </dxf>
    <dxf>
      <font>
        <color rgb="FF0563C1"/>
      </font>
      <fill>
        <patternFill patternType="solid">
          <fgColor indexed="64"/>
          <bgColor rgb="FFE1BEE7"/>
        </patternFill>
      </fill>
    </dxf>
    <dxf>
      <font>
        <color rgb="FF0563C1"/>
      </font>
      <fill>
        <patternFill patternType="solid">
          <fgColor indexed="64"/>
          <bgColor rgb="FFBBDEFB"/>
        </patternFill>
      </fill>
    </dxf>
    <dxf>
      <font>
        <color rgb="FF0563C1"/>
      </font>
      <fill>
        <patternFill patternType="solid">
          <fgColor indexed="64"/>
          <bgColor rgb="FFFFCDD2"/>
        </patternFill>
      </fill>
    </dxf>
    <dxf>
      <font>
        <color rgb="FF0563C1"/>
      </font>
      <fill>
        <patternFill patternType="solid">
          <fgColor indexed="64"/>
          <bgColor rgb="FFFFCDD2"/>
        </patternFill>
      </fill>
    </dxf>
    <dxf>
      <font>
        <color rgb="FF0563C1"/>
      </font>
      <fill>
        <patternFill patternType="solid">
          <fgColor indexed="64"/>
          <bgColor rgb="FFC8E6C9"/>
        </patternFill>
      </fill>
    </dxf>
    <dxf>
      <font>
        <color rgb="FF0563C1"/>
      </font>
      <fill>
        <patternFill patternType="solid">
          <fgColor indexed="64"/>
          <bgColor rgb="FFC8E6C9"/>
        </patternFill>
      </fill>
    </dxf>
    <dxf>
      <font>
        <b/>
        <i val="0"/>
        <color rgb="FF006100"/>
      </font>
      <fill>
        <patternFill patternType="solid">
          <fgColor indexed="64"/>
          <bgColor rgb="FFC6EFCE"/>
        </patternFill>
      </fill>
    </dxf>
    <dxf>
      <font>
        <b/>
        <i val="0"/>
        <color rgb="FF9C0006"/>
      </font>
      <fill>
        <patternFill patternType="solid">
          <fgColor indexed="64"/>
          <bgColor rgb="FFF8CBAD"/>
        </patternFill>
      </fill>
    </dxf>
    <dxf>
      <font>
        <color rgb="FF01579B"/>
      </font>
      <fill>
        <patternFill patternType="solid">
          <fgColor indexed="64"/>
          <bgColor rgb="FFB3E5FC"/>
        </patternFill>
      </fill>
    </dxf>
    <dxf>
      <font>
        <color rgb="FF33691E"/>
      </font>
      <fill>
        <patternFill patternType="solid">
          <fgColor indexed="64"/>
          <bgColor rgb="FFDCEDC8"/>
        </patternFill>
      </fill>
    </dxf>
    <dxf>
      <font>
        <color rgb="FF33691E"/>
      </font>
      <fill>
        <patternFill patternType="solid">
          <fgColor indexed="64"/>
          <bgColor rgb="FFDCEDC8"/>
        </patternFill>
      </fill>
    </dxf>
    <dxf>
      <font>
        <color rgb="FF263238"/>
      </font>
      <fill>
        <patternFill patternType="solid">
          <fgColor indexed="64"/>
          <bgColor rgb="FFCFD8DC"/>
        </patternFill>
      </fill>
    </dxf>
    <dxf>
      <font>
        <color rgb="FF263238"/>
      </font>
      <fill>
        <patternFill patternType="solid">
          <fgColor indexed="64"/>
          <bgColor rgb="FFCFD8DC"/>
        </patternFill>
      </fill>
    </dxf>
    <dxf>
      <font>
        <color rgb="FF263238"/>
      </font>
      <fill>
        <patternFill patternType="solid">
          <fgColor indexed="64"/>
          <bgColor rgb="FFCFD8DC"/>
        </patternFill>
      </fill>
    </dxf>
    <dxf>
      <font>
        <color rgb="FF263238"/>
      </font>
      <fill>
        <patternFill patternType="solid">
          <fgColor indexed="64"/>
          <bgColor rgb="FFCFD8DC"/>
        </patternFill>
      </fill>
    </dxf>
    <dxf>
      <font>
        <color rgb="FF263238"/>
      </font>
      <fill>
        <patternFill patternType="solid">
          <fgColor indexed="64"/>
          <bgColor rgb="FFCFD8DC"/>
        </patternFill>
      </fill>
    </dxf>
    <dxf>
      <font>
        <color rgb="FF263238"/>
      </font>
      <fill>
        <patternFill patternType="solid">
          <fgColor indexed="64"/>
          <bgColor rgb="FFCFD8DC"/>
        </patternFill>
      </fill>
    </dxf>
    <dxf>
      <font>
        <color rgb="FF263238"/>
      </font>
      <fill>
        <patternFill patternType="solid">
          <fgColor indexed="64"/>
          <bgColor rgb="FFCFD8DC"/>
        </patternFill>
      </fill>
    </dxf>
    <dxf>
      <font>
        <color rgb="FF263238"/>
      </font>
      <fill>
        <patternFill patternType="solid">
          <fgColor indexed="64"/>
          <bgColor rgb="FFCFD8DC"/>
        </patternFill>
      </fill>
    </dxf>
    <dxf>
      <font>
        <color rgb="FF1A237E"/>
      </font>
      <fill>
        <patternFill patternType="solid">
          <fgColor indexed="64"/>
          <bgColor rgb="FFC5CAE9"/>
        </patternFill>
      </fill>
    </dxf>
    <dxf>
      <font>
        <color rgb="FF3E2723"/>
      </font>
      <fill>
        <patternFill patternType="solid">
          <fgColor indexed="64"/>
          <bgColor rgb="FFD7CCC8"/>
        </patternFill>
      </fill>
    </dxf>
    <dxf>
      <font>
        <color rgb="FF006064"/>
      </font>
      <fill>
        <patternFill patternType="solid">
          <fgColor indexed="64"/>
          <bgColor rgb="FFB2EBF2"/>
        </patternFill>
      </fill>
    </dxf>
    <dxf>
      <font>
        <color rgb="FF006064"/>
      </font>
      <fill>
        <patternFill patternType="solid">
          <fgColor indexed="64"/>
          <bgColor rgb="FFB2EBF2"/>
        </patternFill>
      </fill>
    </dxf>
    <dxf>
      <font>
        <color rgb="FFBF360C"/>
      </font>
      <fill>
        <patternFill patternType="solid">
          <fgColor indexed="64"/>
          <bgColor rgb="FFFFE0B2"/>
        </patternFill>
      </fill>
    </dxf>
    <dxf>
      <font>
        <color rgb="FF4A148C"/>
      </font>
      <fill>
        <patternFill patternType="solid">
          <fgColor indexed="64"/>
          <bgColor rgb="FFE1BEE7"/>
        </patternFill>
      </fill>
    </dxf>
    <dxf>
      <font>
        <color rgb="FF4A148C"/>
      </font>
      <fill>
        <patternFill patternType="solid">
          <fgColor indexed="64"/>
          <bgColor rgb="FFE1BEE7"/>
        </patternFill>
      </fill>
    </dxf>
    <dxf>
      <font>
        <color rgb="FF0D47A1"/>
      </font>
      <fill>
        <patternFill patternType="solid">
          <fgColor indexed="64"/>
          <bgColor rgb="FFBBDEFB"/>
        </patternFill>
      </fill>
    </dxf>
    <dxf>
      <font>
        <color rgb="FFB71C1C"/>
      </font>
      <fill>
        <patternFill patternType="solid">
          <fgColor indexed="64"/>
          <bgColor rgb="FFFFCDD2"/>
        </patternFill>
      </fill>
    </dxf>
    <dxf>
      <font>
        <color rgb="FFB71C1C"/>
      </font>
      <fill>
        <patternFill patternType="solid">
          <fgColor indexed="64"/>
          <bgColor rgb="FFFFCDD2"/>
        </patternFill>
      </fill>
    </dxf>
    <dxf>
      <font>
        <color rgb="FF1B5E20"/>
      </font>
      <fill>
        <patternFill patternType="solid">
          <fgColor indexed="64"/>
          <bgColor rgb="FFC8E6C9"/>
        </patternFill>
      </fill>
    </dxf>
    <dxf>
      <font>
        <color rgb="FF1B5E20"/>
      </font>
      <fill>
        <patternFill patternType="solid">
          <fgColor indexed="64"/>
          <bgColor rgb="FFC8E6C9"/>
        </patternFill>
      </fill>
    </dxf>
    <dxf>
      <font>
        <color rgb="FF0563C1"/>
      </font>
      <fill>
        <patternFill patternType="solid">
          <fgColor indexed="64"/>
          <bgColor rgb="FFB3E5FC"/>
        </patternFill>
      </fill>
    </dxf>
    <dxf>
      <font>
        <color rgb="FF0563C1"/>
      </font>
      <fill>
        <patternFill patternType="solid">
          <fgColor indexed="64"/>
          <bgColor rgb="FFDCEDC8"/>
        </patternFill>
      </fill>
    </dxf>
    <dxf>
      <font>
        <color rgb="FF0563C1"/>
      </font>
      <fill>
        <patternFill patternType="solid">
          <fgColor indexed="64"/>
          <bgColor rgb="FFDCEDC8"/>
        </patternFill>
      </fill>
    </dxf>
    <dxf>
      <font>
        <color rgb="FF0563C1"/>
      </font>
      <fill>
        <patternFill patternType="solid">
          <fgColor indexed="64"/>
          <bgColor rgb="FFCFD8DC"/>
        </patternFill>
      </fill>
    </dxf>
    <dxf>
      <font>
        <color rgb="FF0563C1"/>
      </font>
      <fill>
        <patternFill patternType="solid">
          <fgColor indexed="64"/>
          <bgColor rgb="FFCFD8DC"/>
        </patternFill>
      </fill>
    </dxf>
    <dxf>
      <font>
        <color rgb="FF0563C1"/>
      </font>
      <fill>
        <patternFill patternType="solid">
          <fgColor indexed="64"/>
          <bgColor rgb="FFCFD8DC"/>
        </patternFill>
      </fill>
    </dxf>
    <dxf>
      <font>
        <color rgb="FF0563C1"/>
      </font>
      <fill>
        <patternFill patternType="solid">
          <fgColor indexed="64"/>
          <bgColor rgb="FFCFD8DC"/>
        </patternFill>
      </fill>
    </dxf>
    <dxf>
      <font>
        <color rgb="FF0563C1"/>
      </font>
      <fill>
        <patternFill patternType="solid">
          <fgColor indexed="64"/>
          <bgColor rgb="FFCFD8DC"/>
        </patternFill>
      </fill>
    </dxf>
    <dxf>
      <font>
        <color rgb="FF0563C1"/>
      </font>
      <fill>
        <patternFill patternType="solid">
          <fgColor indexed="64"/>
          <bgColor rgb="FFCFD8DC"/>
        </patternFill>
      </fill>
    </dxf>
    <dxf>
      <font>
        <color rgb="FF0563C1"/>
      </font>
      <fill>
        <patternFill patternType="solid">
          <fgColor indexed="64"/>
          <bgColor rgb="FFCFD8DC"/>
        </patternFill>
      </fill>
    </dxf>
    <dxf>
      <font>
        <color rgb="FF0563C1"/>
      </font>
      <fill>
        <patternFill patternType="solid">
          <fgColor indexed="64"/>
          <bgColor rgb="FFCFD8DC"/>
        </patternFill>
      </fill>
    </dxf>
    <dxf>
      <font>
        <color rgb="FF0563C1"/>
      </font>
      <fill>
        <patternFill patternType="solid">
          <fgColor indexed="64"/>
          <bgColor rgb="FFC5CAE9"/>
        </patternFill>
      </fill>
    </dxf>
    <dxf>
      <font>
        <color rgb="FF0563C1"/>
      </font>
      <fill>
        <patternFill patternType="solid">
          <fgColor indexed="64"/>
          <bgColor rgb="FFD7CCC8"/>
        </patternFill>
      </fill>
    </dxf>
    <dxf>
      <font>
        <color rgb="FF0563C1"/>
      </font>
      <fill>
        <patternFill patternType="solid">
          <fgColor indexed="64"/>
          <bgColor rgb="FFB2EBF2"/>
        </patternFill>
      </fill>
    </dxf>
    <dxf>
      <font>
        <color rgb="FF0563C1"/>
      </font>
      <fill>
        <patternFill patternType="solid">
          <fgColor indexed="64"/>
          <bgColor rgb="FFB2EBF2"/>
        </patternFill>
      </fill>
    </dxf>
    <dxf>
      <font>
        <color rgb="FF0563C1"/>
      </font>
      <fill>
        <patternFill patternType="solid">
          <fgColor indexed="64"/>
          <bgColor rgb="FFFFE0B2"/>
        </patternFill>
      </fill>
    </dxf>
    <dxf>
      <font>
        <color rgb="FF0563C1"/>
      </font>
      <fill>
        <patternFill patternType="solid">
          <fgColor indexed="64"/>
          <bgColor rgb="FFE1BEE7"/>
        </patternFill>
      </fill>
    </dxf>
    <dxf>
      <font>
        <color rgb="FF0563C1"/>
      </font>
      <fill>
        <patternFill patternType="solid">
          <fgColor indexed="64"/>
          <bgColor rgb="FFE1BEE7"/>
        </patternFill>
      </fill>
    </dxf>
    <dxf>
      <font>
        <color rgb="FF0563C1"/>
      </font>
      <fill>
        <patternFill patternType="solid">
          <fgColor indexed="64"/>
          <bgColor rgb="FFBBDEFB"/>
        </patternFill>
      </fill>
    </dxf>
    <dxf>
      <font>
        <color rgb="FF0563C1"/>
      </font>
      <fill>
        <patternFill patternType="solid">
          <fgColor indexed="64"/>
          <bgColor rgb="FFFFCDD2"/>
        </patternFill>
      </fill>
    </dxf>
    <dxf>
      <font>
        <color rgb="FF0563C1"/>
      </font>
      <fill>
        <patternFill patternType="solid">
          <fgColor indexed="64"/>
          <bgColor rgb="FFFFCDD2"/>
        </patternFill>
      </fill>
    </dxf>
    <dxf>
      <font>
        <color rgb="FF0563C1"/>
      </font>
      <fill>
        <patternFill patternType="solid">
          <fgColor indexed="64"/>
          <bgColor rgb="FFC8E6C9"/>
        </patternFill>
      </fill>
    </dxf>
    <dxf>
      <font>
        <color rgb="FF0563C1"/>
      </font>
      <fill>
        <patternFill patternType="solid">
          <fgColor indexed="64"/>
          <bgColor rgb="FFC8E6C9"/>
        </patternFill>
      </fill>
    </dxf>
    <dxf>
      <font>
        <b/>
        <i val="0"/>
        <color rgb="FF006100"/>
      </font>
      <fill>
        <patternFill patternType="solid">
          <fgColor indexed="64"/>
          <bgColor rgb="FFC6EFCE"/>
        </patternFill>
      </fill>
    </dxf>
    <dxf>
      <font>
        <b/>
        <i val="0"/>
        <color rgb="FF9C0006"/>
      </font>
      <fill>
        <patternFill patternType="solid">
          <fgColor indexed="64"/>
          <bgColor rgb="FFF8CBAD"/>
        </patternFill>
      </fill>
    </dxf>
    <dxf>
      <font>
        <color rgb="FF01579B"/>
      </font>
      <fill>
        <patternFill patternType="solid">
          <fgColor indexed="64"/>
          <bgColor rgb="FFB3E5FC"/>
        </patternFill>
      </fill>
    </dxf>
    <dxf>
      <font>
        <color rgb="FF33691E"/>
      </font>
      <fill>
        <patternFill patternType="solid">
          <fgColor indexed="64"/>
          <bgColor rgb="FFDCEDC8"/>
        </patternFill>
      </fill>
    </dxf>
    <dxf>
      <font>
        <color rgb="FF33691E"/>
      </font>
      <fill>
        <patternFill patternType="solid">
          <fgColor indexed="64"/>
          <bgColor rgb="FFDCEDC8"/>
        </patternFill>
      </fill>
    </dxf>
    <dxf>
      <font>
        <color rgb="FF263238"/>
      </font>
      <fill>
        <patternFill patternType="solid">
          <fgColor indexed="64"/>
          <bgColor rgb="FFCFD8DC"/>
        </patternFill>
      </fill>
    </dxf>
    <dxf>
      <font>
        <color rgb="FF263238"/>
      </font>
      <fill>
        <patternFill patternType="solid">
          <fgColor indexed="64"/>
          <bgColor rgb="FFCFD8DC"/>
        </patternFill>
      </fill>
    </dxf>
    <dxf>
      <font>
        <color rgb="FF263238"/>
      </font>
      <fill>
        <patternFill patternType="solid">
          <fgColor indexed="64"/>
          <bgColor rgb="FFCFD8DC"/>
        </patternFill>
      </fill>
    </dxf>
    <dxf>
      <font>
        <color rgb="FF263238"/>
      </font>
      <fill>
        <patternFill patternType="solid">
          <fgColor indexed="64"/>
          <bgColor rgb="FFCFD8DC"/>
        </patternFill>
      </fill>
    </dxf>
    <dxf>
      <font>
        <color rgb="FF263238"/>
      </font>
      <fill>
        <patternFill patternType="solid">
          <fgColor indexed="64"/>
          <bgColor rgb="FFCFD8DC"/>
        </patternFill>
      </fill>
    </dxf>
    <dxf>
      <font>
        <color rgb="FF263238"/>
      </font>
      <fill>
        <patternFill patternType="solid">
          <fgColor indexed="64"/>
          <bgColor rgb="FFCFD8DC"/>
        </patternFill>
      </fill>
    </dxf>
    <dxf>
      <font>
        <color rgb="FF263238"/>
      </font>
      <fill>
        <patternFill patternType="solid">
          <fgColor indexed="64"/>
          <bgColor rgb="FFCFD8DC"/>
        </patternFill>
      </fill>
    </dxf>
    <dxf>
      <font>
        <color rgb="FF263238"/>
      </font>
      <fill>
        <patternFill patternType="solid">
          <fgColor indexed="64"/>
          <bgColor rgb="FFCFD8DC"/>
        </patternFill>
      </fill>
    </dxf>
    <dxf>
      <font>
        <color rgb="FF1A237E"/>
      </font>
      <fill>
        <patternFill patternType="solid">
          <fgColor indexed="64"/>
          <bgColor rgb="FFC5CAE9"/>
        </patternFill>
      </fill>
    </dxf>
    <dxf>
      <font>
        <color rgb="FF3E2723"/>
      </font>
      <fill>
        <patternFill patternType="solid">
          <fgColor indexed="64"/>
          <bgColor rgb="FFD7CCC8"/>
        </patternFill>
      </fill>
    </dxf>
    <dxf>
      <font>
        <color rgb="FF006064"/>
      </font>
      <fill>
        <patternFill patternType="solid">
          <fgColor indexed="64"/>
          <bgColor rgb="FFB2EBF2"/>
        </patternFill>
      </fill>
    </dxf>
    <dxf>
      <font>
        <color rgb="FF006064"/>
      </font>
      <fill>
        <patternFill patternType="solid">
          <fgColor indexed="64"/>
          <bgColor rgb="FFB2EBF2"/>
        </patternFill>
      </fill>
    </dxf>
    <dxf>
      <font>
        <color rgb="FFBF360C"/>
      </font>
      <fill>
        <patternFill patternType="solid">
          <fgColor indexed="64"/>
          <bgColor rgb="FFFFE0B2"/>
        </patternFill>
      </fill>
    </dxf>
    <dxf>
      <font>
        <color rgb="FF4A148C"/>
      </font>
      <fill>
        <patternFill patternType="solid">
          <fgColor indexed="64"/>
          <bgColor rgb="FFE1BEE7"/>
        </patternFill>
      </fill>
    </dxf>
    <dxf>
      <font>
        <color rgb="FF4A148C"/>
      </font>
      <fill>
        <patternFill patternType="solid">
          <fgColor indexed="64"/>
          <bgColor rgb="FFE1BEE7"/>
        </patternFill>
      </fill>
    </dxf>
    <dxf>
      <font>
        <color rgb="FF0D47A1"/>
      </font>
      <fill>
        <patternFill patternType="solid">
          <fgColor indexed="64"/>
          <bgColor rgb="FFBBDEFB"/>
        </patternFill>
      </fill>
    </dxf>
    <dxf>
      <font>
        <color rgb="FFB71C1C"/>
      </font>
      <fill>
        <patternFill patternType="solid">
          <fgColor indexed="64"/>
          <bgColor rgb="FFFFCDD2"/>
        </patternFill>
      </fill>
    </dxf>
    <dxf>
      <font>
        <color rgb="FFB71C1C"/>
      </font>
      <fill>
        <patternFill patternType="solid">
          <fgColor indexed="64"/>
          <bgColor rgb="FFFFCDD2"/>
        </patternFill>
      </fill>
    </dxf>
    <dxf>
      <font>
        <color rgb="FF1B5E20"/>
      </font>
      <fill>
        <patternFill patternType="solid">
          <fgColor indexed="64"/>
          <bgColor rgb="FFC8E6C9"/>
        </patternFill>
      </fill>
    </dxf>
    <dxf>
      <font>
        <color rgb="FF1B5E20"/>
      </font>
      <fill>
        <patternFill patternType="solid">
          <fgColor indexed="64"/>
          <bgColor rgb="FFC8E6C9"/>
        </patternFill>
      </fill>
    </dxf>
    <dxf>
      <font>
        <color rgb="FF0563C1"/>
      </font>
      <fill>
        <patternFill patternType="solid">
          <fgColor indexed="64"/>
          <bgColor rgb="FFB3E5FC"/>
        </patternFill>
      </fill>
    </dxf>
    <dxf>
      <font>
        <color rgb="FF0563C1"/>
      </font>
      <fill>
        <patternFill patternType="solid">
          <fgColor indexed="64"/>
          <bgColor rgb="FFDCEDC8"/>
        </patternFill>
      </fill>
    </dxf>
    <dxf>
      <font>
        <color rgb="FF0563C1"/>
      </font>
      <fill>
        <patternFill patternType="solid">
          <fgColor indexed="64"/>
          <bgColor rgb="FFDCEDC8"/>
        </patternFill>
      </fill>
    </dxf>
    <dxf>
      <font>
        <color rgb="FF0563C1"/>
      </font>
      <fill>
        <patternFill patternType="solid">
          <fgColor indexed="64"/>
          <bgColor rgb="FFCFD8DC"/>
        </patternFill>
      </fill>
    </dxf>
    <dxf>
      <font>
        <color rgb="FF0563C1"/>
      </font>
      <fill>
        <patternFill patternType="solid">
          <fgColor indexed="64"/>
          <bgColor rgb="FFCFD8DC"/>
        </patternFill>
      </fill>
    </dxf>
    <dxf>
      <font>
        <color rgb="FF0563C1"/>
      </font>
      <fill>
        <patternFill patternType="solid">
          <fgColor indexed="64"/>
          <bgColor rgb="FFCFD8DC"/>
        </patternFill>
      </fill>
    </dxf>
    <dxf>
      <font>
        <color rgb="FF0563C1"/>
      </font>
      <fill>
        <patternFill patternType="solid">
          <fgColor indexed="64"/>
          <bgColor rgb="FFCFD8DC"/>
        </patternFill>
      </fill>
    </dxf>
    <dxf>
      <font>
        <color rgb="FF0563C1"/>
      </font>
      <fill>
        <patternFill patternType="solid">
          <fgColor indexed="64"/>
          <bgColor rgb="FFCFD8DC"/>
        </patternFill>
      </fill>
    </dxf>
    <dxf>
      <font>
        <color rgb="FF0563C1"/>
      </font>
      <fill>
        <patternFill patternType="solid">
          <fgColor indexed="64"/>
          <bgColor rgb="FFCFD8DC"/>
        </patternFill>
      </fill>
    </dxf>
    <dxf>
      <font>
        <color rgb="FF0563C1"/>
      </font>
      <fill>
        <patternFill patternType="solid">
          <fgColor indexed="64"/>
          <bgColor rgb="FFCFD8DC"/>
        </patternFill>
      </fill>
    </dxf>
    <dxf>
      <font>
        <color rgb="FF0563C1"/>
      </font>
      <fill>
        <patternFill patternType="solid">
          <fgColor indexed="64"/>
          <bgColor rgb="FFCFD8DC"/>
        </patternFill>
      </fill>
    </dxf>
    <dxf>
      <font>
        <color rgb="FF0563C1"/>
      </font>
      <fill>
        <patternFill patternType="solid">
          <fgColor indexed="64"/>
          <bgColor rgb="FFC5CAE9"/>
        </patternFill>
      </fill>
    </dxf>
    <dxf>
      <font>
        <color rgb="FF0563C1"/>
      </font>
      <fill>
        <patternFill patternType="solid">
          <fgColor indexed="64"/>
          <bgColor rgb="FFD7CCC8"/>
        </patternFill>
      </fill>
    </dxf>
    <dxf>
      <font>
        <color rgb="FF0563C1"/>
      </font>
      <fill>
        <patternFill patternType="solid">
          <fgColor indexed="64"/>
          <bgColor rgb="FFB2EBF2"/>
        </patternFill>
      </fill>
    </dxf>
    <dxf>
      <font>
        <color rgb="FF0563C1"/>
      </font>
      <fill>
        <patternFill patternType="solid">
          <fgColor indexed="64"/>
          <bgColor rgb="FFB2EBF2"/>
        </patternFill>
      </fill>
    </dxf>
    <dxf>
      <font>
        <color rgb="FF0563C1"/>
      </font>
      <fill>
        <patternFill patternType="solid">
          <fgColor indexed="64"/>
          <bgColor rgb="FFFFE0B2"/>
        </patternFill>
      </fill>
    </dxf>
    <dxf>
      <font>
        <color rgb="FF0563C1"/>
      </font>
      <fill>
        <patternFill patternType="solid">
          <fgColor indexed="64"/>
          <bgColor rgb="FFE1BEE7"/>
        </patternFill>
      </fill>
    </dxf>
    <dxf>
      <font>
        <color rgb="FF0563C1"/>
      </font>
      <fill>
        <patternFill patternType="solid">
          <fgColor indexed="64"/>
          <bgColor rgb="FFE1BEE7"/>
        </patternFill>
      </fill>
    </dxf>
    <dxf>
      <font>
        <color rgb="FF0563C1"/>
      </font>
      <fill>
        <patternFill patternType="solid">
          <fgColor indexed="64"/>
          <bgColor rgb="FFBBDEFB"/>
        </patternFill>
      </fill>
    </dxf>
    <dxf>
      <font>
        <color rgb="FF0563C1"/>
      </font>
      <fill>
        <patternFill patternType="solid">
          <fgColor indexed="64"/>
          <bgColor rgb="FFFFCDD2"/>
        </patternFill>
      </fill>
    </dxf>
    <dxf>
      <font>
        <color rgb="FF0563C1"/>
      </font>
      <fill>
        <patternFill patternType="solid">
          <fgColor indexed="64"/>
          <bgColor rgb="FFFFCDD2"/>
        </patternFill>
      </fill>
    </dxf>
    <dxf>
      <font>
        <color rgb="FF0563C1"/>
      </font>
      <fill>
        <patternFill patternType="solid">
          <fgColor indexed="64"/>
          <bgColor rgb="FFC8E6C9"/>
        </patternFill>
      </fill>
    </dxf>
    <dxf>
      <font>
        <color rgb="FF0563C1"/>
      </font>
      <fill>
        <patternFill patternType="solid">
          <fgColor indexed="64"/>
          <bgColor rgb="FFC8E6C9"/>
        </patternFill>
      </fill>
    </dxf>
    <dxf>
      <font>
        <b/>
        <i val="0"/>
        <color rgb="FF006100"/>
      </font>
      <fill>
        <patternFill patternType="solid">
          <fgColor indexed="64"/>
          <bgColor rgb="FFC6EFCE"/>
        </patternFill>
      </fill>
    </dxf>
    <dxf>
      <font>
        <b/>
        <i val="0"/>
        <color rgb="FF9C0006"/>
      </font>
      <fill>
        <patternFill patternType="solid">
          <fgColor indexed="64"/>
          <bgColor rgb="FFF8CBAD"/>
        </patternFill>
      </fill>
    </dxf>
    <dxf>
      <font>
        <color rgb="FF01579B"/>
      </font>
      <fill>
        <patternFill patternType="solid">
          <fgColor indexed="64"/>
          <bgColor rgb="FFB3E5FC"/>
        </patternFill>
      </fill>
    </dxf>
    <dxf>
      <font>
        <color rgb="FF33691E"/>
      </font>
      <fill>
        <patternFill patternType="solid">
          <fgColor indexed="64"/>
          <bgColor rgb="FFDCEDC8"/>
        </patternFill>
      </fill>
    </dxf>
    <dxf>
      <font>
        <color rgb="FF33691E"/>
      </font>
      <fill>
        <patternFill patternType="solid">
          <fgColor indexed="64"/>
          <bgColor rgb="FFDCEDC8"/>
        </patternFill>
      </fill>
    </dxf>
    <dxf>
      <font>
        <color rgb="FF263238"/>
      </font>
      <fill>
        <patternFill patternType="solid">
          <fgColor indexed="64"/>
          <bgColor rgb="FFCFD8DC"/>
        </patternFill>
      </fill>
    </dxf>
    <dxf>
      <font>
        <color rgb="FF263238"/>
      </font>
      <fill>
        <patternFill patternType="solid">
          <fgColor indexed="64"/>
          <bgColor rgb="FFCFD8DC"/>
        </patternFill>
      </fill>
    </dxf>
    <dxf>
      <font>
        <color rgb="FF263238"/>
      </font>
      <fill>
        <patternFill patternType="solid">
          <fgColor indexed="64"/>
          <bgColor rgb="FFCFD8DC"/>
        </patternFill>
      </fill>
    </dxf>
    <dxf>
      <font>
        <color rgb="FF263238"/>
      </font>
      <fill>
        <patternFill patternType="solid">
          <fgColor indexed="64"/>
          <bgColor rgb="FFCFD8DC"/>
        </patternFill>
      </fill>
    </dxf>
    <dxf>
      <font>
        <color rgb="FF263238"/>
      </font>
      <fill>
        <patternFill patternType="solid">
          <fgColor indexed="64"/>
          <bgColor rgb="FFCFD8DC"/>
        </patternFill>
      </fill>
    </dxf>
    <dxf>
      <font>
        <color rgb="FF263238"/>
      </font>
      <fill>
        <patternFill patternType="solid">
          <fgColor indexed="64"/>
          <bgColor rgb="FFCFD8DC"/>
        </patternFill>
      </fill>
    </dxf>
    <dxf>
      <font>
        <color rgb="FF263238"/>
      </font>
      <fill>
        <patternFill patternType="solid">
          <fgColor indexed="64"/>
          <bgColor rgb="FFCFD8DC"/>
        </patternFill>
      </fill>
    </dxf>
    <dxf>
      <font>
        <color rgb="FF263238"/>
      </font>
      <fill>
        <patternFill patternType="solid">
          <fgColor indexed="64"/>
          <bgColor rgb="FFCFD8DC"/>
        </patternFill>
      </fill>
    </dxf>
    <dxf>
      <font>
        <color rgb="FF1A237E"/>
      </font>
      <fill>
        <patternFill patternType="solid">
          <fgColor indexed="64"/>
          <bgColor rgb="FFC5CAE9"/>
        </patternFill>
      </fill>
    </dxf>
    <dxf>
      <font>
        <color rgb="FF3E2723"/>
      </font>
      <fill>
        <patternFill patternType="solid">
          <fgColor indexed="64"/>
          <bgColor rgb="FFD7CCC8"/>
        </patternFill>
      </fill>
    </dxf>
    <dxf>
      <font>
        <color rgb="FF006064"/>
      </font>
      <fill>
        <patternFill patternType="solid">
          <fgColor indexed="64"/>
          <bgColor rgb="FFB2EBF2"/>
        </patternFill>
      </fill>
    </dxf>
    <dxf>
      <font>
        <color rgb="FF006064"/>
      </font>
      <fill>
        <patternFill patternType="solid">
          <fgColor indexed="64"/>
          <bgColor rgb="FFB2EBF2"/>
        </patternFill>
      </fill>
    </dxf>
    <dxf>
      <font>
        <color rgb="FFBF360C"/>
      </font>
      <fill>
        <patternFill patternType="solid">
          <fgColor indexed="64"/>
          <bgColor rgb="FFFFE0B2"/>
        </patternFill>
      </fill>
    </dxf>
    <dxf>
      <font>
        <color rgb="FF4A148C"/>
      </font>
      <fill>
        <patternFill patternType="solid">
          <fgColor indexed="64"/>
          <bgColor rgb="FFE1BEE7"/>
        </patternFill>
      </fill>
    </dxf>
    <dxf>
      <font>
        <color rgb="FF4A148C"/>
      </font>
      <fill>
        <patternFill patternType="solid">
          <fgColor indexed="64"/>
          <bgColor rgb="FFE1BEE7"/>
        </patternFill>
      </fill>
    </dxf>
    <dxf>
      <font>
        <color rgb="FF0D47A1"/>
      </font>
      <fill>
        <patternFill patternType="solid">
          <fgColor indexed="64"/>
          <bgColor rgb="FFBBDEFB"/>
        </patternFill>
      </fill>
    </dxf>
    <dxf>
      <font>
        <color rgb="FFB71C1C"/>
      </font>
      <fill>
        <patternFill patternType="solid">
          <fgColor indexed="64"/>
          <bgColor rgb="FFFFCDD2"/>
        </patternFill>
      </fill>
    </dxf>
    <dxf>
      <font>
        <color rgb="FFB71C1C"/>
      </font>
      <fill>
        <patternFill patternType="solid">
          <fgColor indexed="64"/>
          <bgColor rgb="FFFFCDD2"/>
        </patternFill>
      </fill>
    </dxf>
    <dxf>
      <font>
        <color rgb="FF1B5E20"/>
      </font>
      <fill>
        <patternFill patternType="solid">
          <fgColor indexed="64"/>
          <bgColor rgb="FFC8E6C9"/>
        </patternFill>
      </fill>
    </dxf>
    <dxf>
      <font>
        <color rgb="FF1B5E20"/>
      </font>
      <fill>
        <patternFill patternType="solid">
          <fgColor indexed="64"/>
          <bgColor rgb="FFC8E6C9"/>
        </patternFill>
      </fill>
    </dxf>
    <dxf>
      <font>
        <color rgb="FF0563C1"/>
      </font>
      <fill>
        <patternFill patternType="solid">
          <fgColor indexed="64"/>
          <bgColor rgb="FFB3E5FC"/>
        </patternFill>
      </fill>
    </dxf>
    <dxf>
      <font>
        <color rgb="FF0563C1"/>
      </font>
      <fill>
        <patternFill patternType="solid">
          <fgColor indexed="64"/>
          <bgColor rgb="FFDCEDC8"/>
        </patternFill>
      </fill>
    </dxf>
    <dxf>
      <font>
        <color rgb="FF0563C1"/>
      </font>
      <fill>
        <patternFill patternType="solid">
          <fgColor indexed="64"/>
          <bgColor rgb="FFDCEDC8"/>
        </patternFill>
      </fill>
    </dxf>
    <dxf>
      <font>
        <color rgb="FF0563C1"/>
      </font>
      <fill>
        <patternFill patternType="solid">
          <fgColor indexed="64"/>
          <bgColor rgb="FFCFD8DC"/>
        </patternFill>
      </fill>
    </dxf>
    <dxf>
      <font>
        <color rgb="FF0563C1"/>
      </font>
      <fill>
        <patternFill patternType="solid">
          <fgColor indexed="64"/>
          <bgColor rgb="FFCFD8DC"/>
        </patternFill>
      </fill>
    </dxf>
    <dxf>
      <font>
        <color rgb="FF0563C1"/>
      </font>
      <fill>
        <patternFill patternType="solid">
          <fgColor indexed="64"/>
          <bgColor rgb="FFCFD8DC"/>
        </patternFill>
      </fill>
    </dxf>
    <dxf>
      <font>
        <color rgb="FF0563C1"/>
      </font>
      <fill>
        <patternFill patternType="solid">
          <fgColor indexed="64"/>
          <bgColor rgb="FFCFD8DC"/>
        </patternFill>
      </fill>
    </dxf>
    <dxf>
      <font>
        <color rgb="FF0563C1"/>
      </font>
      <fill>
        <patternFill patternType="solid">
          <fgColor indexed="64"/>
          <bgColor rgb="FFCFD8DC"/>
        </patternFill>
      </fill>
    </dxf>
    <dxf>
      <font>
        <color rgb="FF0563C1"/>
      </font>
      <fill>
        <patternFill patternType="solid">
          <fgColor indexed="64"/>
          <bgColor rgb="FFCFD8DC"/>
        </patternFill>
      </fill>
    </dxf>
    <dxf>
      <font>
        <color rgb="FF0563C1"/>
      </font>
      <fill>
        <patternFill patternType="solid">
          <fgColor indexed="64"/>
          <bgColor rgb="FFCFD8DC"/>
        </patternFill>
      </fill>
    </dxf>
    <dxf>
      <font>
        <color rgb="FF0563C1"/>
      </font>
      <fill>
        <patternFill patternType="solid">
          <fgColor indexed="64"/>
          <bgColor rgb="FFCFD8DC"/>
        </patternFill>
      </fill>
    </dxf>
    <dxf>
      <font>
        <color rgb="FF0563C1"/>
      </font>
      <fill>
        <patternFill patternType="solid">
          <fgColor indexed="64"/>
          <bgColor rgb="FFC5CAE9"/>
        </patternFill>
      </fill>
    </dxf>
    <dxf>
      <font>
        <color rgb="FF0563C1"/>
      </font>
      <fill>
        <patternFill patternType="solid">
          <fgColor indexed="64"/>
          <bgColor rgb="FFD7CCC8"/>
        </patternFill>
      </fill>
    </dxf>
    <dxf>
      <font>
        <color rgb="FF0563C1"/>
      </font>
      <fill>
        <patternFill patternType="solid">
          <fgColor indexed="64"/>
          <bgColor rgb="FFB2EBF2"/>
        </patternFill>
      </fill>
    </dxf>
    <dxf>
      <font>
        <color rgb="FF0563C1"/>
      </font>
      <fill>
        <patternFill patternType="solid">
          <fgColor indexed="64"/>
          <bgColor rgb="FFB2EBF2"/>
        </patternFill>
      </fill>
    </dxf>
    <dxf>
      <font>
        <color rgb="FF0563C1"/>
      </font>
      <fill>
        <patternFill patternType="solid">
          <fgColor indexed="64"/>
          <bgColor rgb="FFFFE0B2"/>
        </patternFill>
      </fill>
    </dxf>
    <dxf>
      <font>
        <color rgb="FF0563C1"/>
      </font>
      <fill>
        <patternFill patternType="solid">
          <fgColor indexed="64"/>
          <bgColor rgb="FFE1BEE7"/>
        </patternFill>
      </fill>
    </dxf>
    <dxf>
      <font>
        <color rgb="FF0563C1"/>
      </font>
      <fill>
        <patternFill patternType="solid">
          <fgColor indexed="64"/>
          <bgColor rgb="FFE1BEE7"/>
        </patternFill>
      </fill>
    </dxf>
    <dxf>
      <font>
        <color rgb="FF0563C1"/>
      </font>
      <fill>
        <patternFill patternType="solid">
          <fgColor indexed="64"/>
          <bgColor rgb="FFBBDEFB"/>
        </patternFill>
      </fill>
    </dxf>
    <dxf>
      <font>
        <color rgb="FF0563C1"/>
      </font>
      <fill>
        <patternFill patternType="solid">
          <fgColor indexed="64"/>
          <bgColor rgb="FFFFCDD2"/>
        </patternFill>
      </fill>
    </dxf>
    <dxf>
      <font>
        <color rgb="FF0563C1"/>
      </font>
      <fill>
        <patternFill patternType="solid">
          <fgColor indexed="64"/>
          <bgColor rgb="FFFFCDD2"/>
        </patternFill>
      </fill>
    </dxf>
    <dxf>
      <font>
        <color rgb="FF0563C1"/>
      </font>
      <fill>
        <patternFill patternType="solid">
          <fgColor indexed="64"/>
          <bgColor rgb="FFC8E6C9"/>
        </patternFill>
      </fill>
    </dxf>
    <dxf>
      <font>
        <color rgb="FF0563C1"/>
      </font>
      <fill>
        <patternFill patternType="solid">
          <fgColor indexed="64"/>
          <bgColor rgb="FFC8E6C9"/>
        </patternFill>
      </fill>
    </dxf>
    <dxf>
      <font>
        <b/>
        <i val="0"/>
        <color rgb="FF006100"/>
      </font>
      <fill>
        <patternFill patternType="solid">
          <fgColor indexed="64"/>
          <bgColor rgb="FFC6EFCE"/>
        </patternFill>
      </fill>
    </dxf>
    <dxf>
      <font>
        <b/>
        <i val="0"/>
        <color rgb="FF9C0006"/>
      </font>
      <fill>
        <patternFill patternType="solid">
          <fgColor indexed="64"/>
          <bgColor rgb="FFF8CBAD"/>
        </patternFill>
      </fill>
    </dxf>
    <dxf>
      <font>
        <color rgb="FF01579B"/>
      </font>
      <fill>
        <patternFill patternType="solid">
          <fgColor indexed="64"/>
          <bgColor rgb="FFB3E5FC"/>
        </patternFill>
      </fill>
    </dxf>
    <dxf>
      <font>
        <color rgb="FF33691E"/>
      </font>
      <fill>
        <patternFill patternType="solid">
          <fgColor indexed="64"/>
          <bgColor rgb="FFDCEDC8"/>
        </patternFill>
      </fill>
    </dxf>
    <dxf>
      <font>
        <color rgb="FF33691E"/>
      </font>
      <fill>
        <patternFill patternType="solid">
          <fgColor indexed="64"/>
          <bgColor rgb="FFDCEDC8"/>
        </patternFill>
      </fill>
    </dxf>
    <dxf>
      <font>
        <color rgb="FF263238"/>
      </font>
      <fill>
        <patternFill patternType="solid">
          <fgColor indexed="64"/>
          <bgColor rgb="FFCFD8DC"/>
        </patternFill>
      </fill>
    </dxf>
    <dxf>
      <font>
        <color rgb="FF263238"/>
      </font>
      <fill>
        <patternFill patternType="solid">
          <fgColor indexed="64"/>
          <bgColor rgb="FFCFD8DC"/>
        </patternFill>
      </fill>
    </dxf>
    <dxf>
      <font>
        <color rgb="FF263238"/>
      </font>
      <fill>
        <patternFill patternType="solid">
          <fgColor indexed="64"/>
          <bgColor rgb="FFCFD8DC"/>
        </patternFill>
      </fill>
    </dxf>
    <dxf>
      <font>
        <color rgb="FF263238"/>
      </font>
      <fill>
        <patternFill patternType="solid">
          <fgColor indexed="64"/>
          <bgColor rgb="FFCFD8DC"/>
        </patternFill>
      </fill>
    </dxf>
    <dxf>
      <font>
        <color rgb="FF263238"/>
      </font>
      <fill>
        <patternFill patternType="solid">
          <fgColor indexed="64"/>
          <bgColor rgb="FFCFD8DC"/>
        </patternFill>
      </fill>
    </dxf>
    <dxf>
      <font>
        <color rgb="FF263238"/>
      </font>
      <fill>
        <patternFill patternType="solid">
          <fgColor indexed="64"/>
          <bgColor rgb="FFCFD8DC"/>
        </patternFill>
      </fill>
    </dxf>
    <dxf>
      <font>
        <color rgb="FF263238"/>
      </font>
      <fill>
        <patternFill patternType="solid">
          <fgColor indexed="64"/>
          <bgColor rgb="FFCFD8DC"/>
        </patternFill>
      </fill>
    </dxf>
    <dxf>
      <font>
        <color rgb="FF263238"/>
      </font>
      <fill>
        <patternFill patternType="solid">
          <fgColor indexed="64"/>
          <bgColor rgb="FFCFD8DC"/>
        </patternFill>
      </fill>
    </dxf>
    <dxf>
      <font>
        <color rgb="FF1A237E"/>
      </font>
      <fill>
        <patternFill patternType="solid">
          <fgColor indexed="64"/>
          <bgColor rgb="FFC5CAE9"/>
        </patternFill>
      </fill>
    </dxf>
    <dxf>
      <font>
        <color rgb="FF3E2723"/>
      </font>
      <fill>
        <patternFill patternType="solid">
          <fgColor indexed="64"/>
          <bgColor rgb="FFD7CCC8"/>
        </patternFill>
      </fill>
    </dxf>
    <dxf>
      <font>
        <color rgb="FF006064"/>
      </font>
      <fill>
        <patternFill patternType="solid">
          <fgColor indexed="64"/>
          <bgColor rgb="FFB2EBF2"/>
        </patternFill>
      </fill>
    </dxf>
    <dxf>
      <font>
        <color rgb="FF006064"/>
      </font>
      <fill>
        <patternFill patternType="solid">
          <fgColor indexed="64"/>
          <bgColor rgb="FFB2EBF2"/>
        </patternFill>
      </fill>
    </dxf>
    <dxf>
      <font>
        <color rgb="FFBF360C"/>
      </font>
      <fill>
        <patternFill patternType="solid">
          <fgColor indexed="64"/>
          <bgColor rgb="FFFFE0B2"/>
        </patternFill>
      </fill>
    </dxf>
    <dxf>
      <font>
        <color rgb="FF4A148C"/>
      </font>
      <fill>
        <patternFill patternType="solid">
          <fgColor indexed="64"/>
          <bgColor rgb="FFE1BEE7"/>
        </patternFill>
      </fill>
    </dxf>
    <dxf>
      <font>
        <color rgb="FF4A148C"/>
      </font>
      <fill>
        <patternFill patternType="solid">
          <fgColor indexed="64"/>
          <bgColor rgb="FFE1BEE7"/>
        </patternFill>
      </fill>
    </dxf>
    <dxf>
      <font>
        <color rgb="FF0D47A1"/>
      </font>
      <fill>
        <patternFill patternType="solid">
          <fgColor indexed="64"/>
          <bgColor rgb="FFBBDEFB"/>
        </patternFill>
      </fill>
    </dxf>
    <dxf>
      <font>
        <color rgb="FFB71C1C"/>
      </font>
      <fill>
        <patternFill patternType="solid">
          <fgColor indexed="64"/>
          <bgColor rgb="FFFFCDD2"/>
        </patternFill>
      </fill>
    </dxf>
    <dxf>
      <font>
        <color rgb="FFB71C1C"/>
      </font>
      <fill>
        <patternFill patternType="solid">
          <fgColor indexed="64"/>
          <bgColor rgb="FFFFCDD2"/>
        </patternFill>
      </fill>
    </dxf>
    <dxf>
      <font>
        <color rgb="FF1B5E20"/>
      </font>
      <fill>
        <patternFill patternType="solid">
          <fgColor indexed="64"/>
          <bgColor rgb="FFC8E6C9"/>
        </patternFill>
      </fill>
    </dxf>
    <dxf>
      <font>
        <color rgb="FF1B5E20"/>
      </font>
      <fill>
        <patternFill patternType="solid">
          <fgColor indexed="64"/>
          <bgColor rgb="FFC8E6C9"/>
        </patternFill>
      </fill>
    </dxf>
    <dxf>
      <font>
        <color rgb="FF0563C1"/>
      </font>
      <fill>
        <patternFill patternType="solid">
          <fgColor indexed="64"/>
          <bgColor rgb="FFB3E5FC"/>
        </patternFill>
      </fill>
    </dxf>
    <dxf>
      <font>
        <color rgb="FF0563C1"/>
      </font>
      <fill>
        <patternFill patternType="solid">
          <fgColor indexed="64"/>
          <bgColor rgb="FFDCEDC8"/>
        </patternFill>
      </fill>
    </dxf>
    <dxf>
      <font>
        <color rgb="FF0563C1"/>
      </font>
      <fill>
        <patternFill patternType="solid">
          <fgColor indexed="64"/>
          <bgColor rgb="FFDCEDC8"/>
        </patternFill>
      </fill>
    </dxf>
    <dxf>
      <font>
        <color rgb="FF0563C1"/>
      </font>
      <fill>
        <patternFill patternType="solid">
          <fgColor indexed="64"/>
          <bgColor rgb="FFCFD8DC"/>
        </patternFill>
      </fill>
    </dxf>
    <dxf>
      <font>
        <color rgb="FF0563C1"/>
      </font>
      <fill>
        <patternFill patternType="solid">
          <fgColor indexed="64"/>
          <bgColor rgb="FFCFD8DC"/>
        </patternFill>
      </fill>
    </dxf>
    <dxf>
      <font>
        <color rgb="FF0563C1"/>
      </font>
      <fill>
        <patternFill patternType="solid">
          <fgColor indexed="64"/>
          <bgColor rgb="FFCFD8DC"/>
        </patternFill>
      </fill>
    </dxf>
    <dxf>
      <font>
        <color rgb="FF0563C1"/>
      </font>
      <fill>
        <patternFill patternType="solid">
          <fgColor indexed="64"/>
          <bgColor rgb="FFCFD8DC"/>
        </patternFill>
      </fill>
    </dxf>
    <dxf>
      <font>
        <color rgb="FF0563C1"/>
      </font>
      <fill>
        <patternFill patternType="solid">
          <fgColor indexed="64"/>
          <bgColor rgb="FFCFD8DC"/>
        </patternFill>
      </fill>
    </dxf>
    <dxf>
      <font>
        <color rgb="FF0563C1"/>
      </font>
      <fill>
        <patternFill patternType="solid">
          <fgColor indexed="64"/>
          <bgColor rgb="FFCFD8DC"/>
        </patternFill>
      </fill>
    </dxf>
    <dxf>
      <font>
        <color rgb="FF0563C1"/>
      </font>
      <fill>
        <patternFill patternType="solid">
          <fgColor indexed="64"/>
          <bgColor rgb="FFCFD8DC"/>
        </patternFill>
      </fill>
    </dxf>
    <dxf>
      <font>
        <color rgb="FF0563C1"/>
      </font>
      <fill>
        <patternFill patternType="solid">
          <fgColor indexed="64"/>
          <bgColor rgb="FFCFD8DC"/>
        </patternFill>
      </fill>
    </dxf>
    <dxf>
      <font>
        <color rgb="FF0563C1"/>
      </font>
      <fill>
        <patternFill patternType="solid">
          <fgColor indexed="64"/>
          <bgColor rgb="FFC5CAE9"/>
        </patternFill>
      </fill>
    </dxf>
    <dxf>
      <font>
        <color rgb="FF0563C1"/>
      </font>
      <fill>
        <patternFill patternType="solid">
          <fgColor indexed="64"/>
          <bgColor rgb="FFD7CCC8"/>
        </patternFill>
      </fill>
    </dxf>
    <dxf>
      <font>
        <color rgb="FF0563C1"/>
      </font>
      <fill>
        <patternFill patternType="solid">
          <fgColor indexed="64"/>
          <bgColor rgb="FFB2EBF2"/>
        </patternFill>
      </fill>
    </dxf>
    <dxf>
      <font>
        <color rgb="FF0563C1"/>
      </font>
      <fill>
        <patternFill patternType="solid">
          <fgColor indexed="64"/>
          <bgColor rgb="FFB2EBF2"/>
        </patternFill>
      </fill>
    </dxf>
    <dxf>
      <font>
        <color rgb="FF0563C1"/>
      </font>
      <fill>
        <patternFill patternType="solid">
          <fgColor indexed="64"/>
          <bgColor rgb="FFFFE0B2"/>
        </patternFill>
      </fill>
    </dxf>
    <dxf>
      <font>
        <color rgb="FF0563C1"/>
      </font>
      <fill>
        <patternFill patternType="solid">
          <fgColor indexed="64"/>
          <bgColor rgb="FFE1BEE7"/>
        </patternFill>
      </fill>
    </dxf>
    <dxf>
      <font>
        <color rgb="FF0563C1"/>
      </font>
      <fill>
        <patternFill patternType="solid">
          <fgColor indexed="64"/>
          <bgColor rgb="FFE1BEE7"/>
        </patternFill>
      </fill>
    </dxf>
    <dxf>
      <font>
        <color rgb="FF0563C1"/>
      </font>
      <fill>
        <patternFill patternType="solid">
          <fgColor indexed="64"/>
          <bgColor rgb="FFBBDEFB"/>
        </patternFill>
      </fill>
    </dxf>
    <dxf>
      <font>
        <color rgb="FF0563C1"/>
      </font>
      <fill>
        <patternFill patternType="solid">
          <fgColor indexed="64"/>
          <bgColor rgb="FFFFCDD2"/>
        </patternFill>
      </fill>
    </dxf>
    <dxf>
      <font>
        <color rgb="FF0563C1"/>
      </font>
      <fill>
        <patternFill patternType="solid">
          <fgColor indexed="64"/>
          <bgColor rgb="FFFFCDD2"/>
        </patternFill>
      </fill>
    </dxf>
    <dxf>
      <font>
        <color rgb="FF0563C1"/>
      </font>
      <fill>
        <patternFill patternType="solid">
          <fgColor indexed="64"/>
          <bgColor rgb="FFC8E6C9"/>
        </patternFill>
      </fill>
    </dxf>
    <dxf>
      <font>
        <color rgb="FF0563C1"/>
      </font>
      <fill>
        <patternFill patternType="solid">
          <fgColor indexed="64"/>
          <bgColor rgb="FFC8E6C9"/>
        </patternFill>
      </fill>
    </dxf>
    <dxf>
      <font>
        <b/>
        <i val="0"/>
        <color rgb="FF006100"/>
      </font>
      <fill>
        <patternFill patternType="solid">
          <fgColor indexed="64"/>
          <bgColor rgb="FFC6EFCE"/>
        </patternFill>
      </fill>
    </dxf>
    <dxf>
      <font>
        <b/>
        <i val="0"/>
        <color rgb="FF9C0006"/>
      </font>
      <fill>
        <patternFill patternType="solid">
          <fgColor indexed="64"/>
          <bgColor rgb="FFF8CBAD"/>
        </patternFill>
      </fill>
    </dxf>
    <dxf>
      <font>
        <color rgb="FF01579B"/>
      </font>
      <fill>
        <patternFill patternType="solid">
          <fgColor indexed="64"/>
          <bgColor rgb="FFB3E5FC"/>
        </patternFill>
      </fill>
    </dxf>
    <dxf>
      <font>
        <color rgb="FF33691E"/>
      </font>
      <fill>
        <patternFill patternType="solid">
          <fgColor indexed="64"/>
          <bgColor rgb="FFDCEDC8"/>
        </patternFill>
      </fill>
    </dxf>
    <dxf>
      <font>
        <color rgb="FF33691E"/>
      </font>
      <fill>
        <patternFill patternType="solid">
          <fgColor indexed="64"/>
          <bgColor rgb="FFDCEDC8"/>
        </patternFill>
      </fill>
    </dxf>
    <dxf>
      <font>
        <color rgb="FF263238"/>
      </font>
      <fill>
        <patternFill patternType="solid">
          <fgColor indexed="64"/>
          <bgColor rgb="FFCFD8DC"/>
        </patternFill>
      </fill>
    </dxf>
    <dxf>
      <font>
        <color rgb="FF263238"/>
      </font>
      <fill>
        <patternFill patternType="solid">
          <fgColor indexed="64"/>
          <bgColor rgb="FFCFD8DC"/>
        </patternFill>
      </fill>
    </dxf>
    <dxf>
      <font>
        <color rgb="FF263238"/>
      </font>
      <fill>
        <patternFill patternType="solid">
          <fgColor indexed="64"/>
          <bgColor rgb="FFCFD8DC"/>
        </patternFill>
      </fill>
    </dxf>
    <dxf>
      <font>
        <color rgb="FF263238"/>
      </font>
      <fill>
        <patternFill patternType="solid">
          <fgColor indexed="64"/>
          <bgColor rgb="FFCFD8DC"/>
        </patternFill>
      </fill>
    </dxf>
    <dxf>
      <font>
        <color rgb="FF263238"/>
      </font>
      <fill>
        <patternFill patternType="solid">
          <fgColor indexed="64"/>
          <bgColor rgb="FFCFD8DC"/>
        </patternFill>
      </fill>
    </dxf>
    <dxf>
      <font>
        <color rgb="FF263238"/>
      </font>
      <fill>
        <patternFill patternType="solid">
          <fgColor indexed="64"/>
          <bgColor rgb="FFCFD8DC"/>
        </patternFill>
      </fill>
    </dxf>
    <dxf>
      <font>
        <color rgb="FF263238"/>
      </font>
      <fill>
        <patternFill patternType="solid">
          <fgColor indexed="64"/>
          <bgColor rgb="FFCFD8DC"/>
        </patternFill>
      </fill>
    </dxf>
    <dxf>
      <font>
        <color rgb="FF263238"/>
      </font>
      <fill>
        <patternFill patternType="solid">
          <fgColor indexed="64"/>
          <bgColor rgb="FFCFD8DC"/>
        </patternFill>
      </fill>
    </dxf>
    <dxf>
      <font>
        <color rgb="FF1A237E"/>
      </font>
      <fill>
        <patternFill patternType="solid">
          <fgColor indexed="64"/>
          <bgColor rgb="FFC5CAE9"/>
        </patternFill>
      </fill>
    </dxf>
    <dxf>
      <font>
        <color rgb="FF3E2723"/>
      </font>
      <fill>
        <patternFill patternType="solid">
          <fgColor indexed="64"/>
          <bgColor rgb="FFD7CCC8"/>
        </patternFill>
      </fill>
    </dxf>
    <dxf>
      <font>
        <color rgb="FF006064"/>
      </font>
      <fill>
        <patternFill patternType="solid">
          <fgColor indexed="64"/>
          <bgColor rgb="FFB2EBF2"/>
        </patternFill>
      </fill>
    </dxf>
    <dxf>
      <font>
        <color rgb="FF006064"/>
      </font>
      <fill>
        <patternFill patternType="solid">
          <fgColor indexed="64"/>
          <bgColor rgb="FFB2EBF2"/>
        </patternFill>
      </fill>
    </dxf>
    <dxf>
      <font>
        <color rgb="FFBF360C"/>
      </font>
      <fill>
        <patternFill patternType="solid">
          <fgColor indexed="64"/>
          <bgColor rgb="FFFFE0B2"/>
        </patternFill>
      </fill>
    </dxf>
    <dxf>
      <font>
        <color rgb="FF4A148C"/>
      </font>
      <fill>
        <patternFill patternType="solid">
          <fgColor indexed="64"/>
          <bgColor rgb="FFE1BEE7"/>
        </patternFill>
      </fill>
    </dxf>
    <dxf>
      <font>
        <color rgb="FF4A148C"/>
      </font>
      <fill>
        <patternFill patternType="solid">
          <fgColor indexed="64"/>
          <bgColor rgb="FFE1BEE7"/>
        </patternFill>
      </fill>
    </dxf>
    <dxf>
      <font>
        <color rgb="FF0D47A1"/>
      </font>
      <fill>
        <patternFill patternType="solid">
          <fgColor indexed="64"/>
          <bgColor rgb="FFBBDEFB"/>
        </patternFill>
      </fill>
    </dxf>
    <dxf>
      <font>
        <color rgb="FFB71C1C"/>
      </font>
      <fill>
        <patternFill patternType="solid">
          <fgColor indexed="64"/>
          <bgColor rgb="FFFFCDD2"/>
        </patternFill>
      </fill>
    </dxf>
    <dxf>
      <font>
        <color rgb="FFB71C1C"/>
      </font>
      <fill>
        <patternFill patternType="solid">
          <fgColor indexed="64"/>
          <bgColor rgb="FFFFCDD2"/>
        </patternFill>
      </fill>
    </dxf>
    <dxf>
      <font>
        <color rgb="FF1B5E20"/>
      </font>
      <fill>
        <patternFill patternType="solid">
          <fgColor indexed="64"/>
          <bgColor rgb="FFC8E6C9"/>
        </patternFill>
      </fill>
    </dxf>
    <dxf>
      <font>
        <color rgb="FF1B5E20"/>
      </font>
      <fill>
        <patternFill patternType="solid">
          <fgColor indexed="64"/>
          <bgColor rgb="FFC8E6C9"/>
        </patternFill>
      </fill>
    </dxf>
    <dxf>
      <font>
        <color rgb="FF0563C1"/>
      </font>
      <fill>
        <patternFill patternType="solid">
          <fgColor indexed="64"/>
          <bgColor rgb="FFB3E5FC"/>
        </patternFill>
      </fill>
    </dxf>
    <dxf>
      <font>
        <color rgb="FF0563C1"/>
      </font>
      <fill>
        <patternFill patternType="solid">
          <fgColor indexed="64"/>
          <bgColor rgb="FFDCEDC8"/>
        </patternFill>
      </fill>
    </dxf>
    <dxf>
      <font>
        <color rgb="FF0563C1"/>
      </font>
      <fill>
        <patternFill patternType="solid">
          <fgColor indexed="64"/>
          <bgColor rgb="FFDCEDC8"/>
        </patternFill>
      </fill>
    </dxf>
    <dxf>
      <font>
        <color rgb="FF0563C1"/>
      </font>
      <fill>
        <patternFill patternType="solid">
          <fgColor indexed="64"/>
          <bgColor rgb="FFCFD8DC"/>
        </patternFill>
      </fill>
    </dxf>
    <dxf>
      <font>
        <color rgb="FF0563C1"/>
      </font>
      <fill>
        <patternFill patternType="solid">
          <fgColor indexed="64"/>
          <bgColor rgb="FFCFD8DC"/>
        </patternFill>
      </fill>
    </dxf>
    <dxf>
      <font>
        <color rgb="FF0563C1"/>
      </font>
      <fill>
        <patternFill patternType="solid">
          <fgColor indexed="64"/>
          <bgColor rgb="FFCFD8DC"/>
        </patternFill>
      </fill>
    </dxf>
    <dxf>
      <font>
        <color rgb="FF0563C1"/>
      </font>
      <fill>
        <patternFill patternType="solid">
          <fgColor indexed="64"/>
          <bgColor rgb="FFCFD8DC"/>
        </patternFill>
      </fill>
    </dxf>
    <dxf>
      <font>
        <color rgb="FF0563C1"/>
      </font>
      <fill>
        <patternFill patternType="solid">
          <fgColor indexed="64"/>
          <bgColor rgb="FFCFD8DC"/>
        </patternFill>
      </fill>
    </dxf>
    <dxf>
      <font>
        <color rgb="FF0563C1"/>
      </font>
      <fill>
        <patternFill patternType="solid">
          <fgColor indexed="64"/>
          <bgColor rgb="FFCFD8DC"/>
        </patternFill>
      </fill>
    </dxf>
    <dxf>
      <font>
        <color rgb="FF0563C1"/>
      </font>
      <fill>
        <patternFill patternType="solid">
          <fgColor indexed="64"/>
          <bgColor rgb="FFCFD8DC"/>
        </patternFill>
      </fill>
    </dxf>
    <dxf>
      <font>
        <color rgb="FF0563C1"/>
      </font>
      <fill>
        <patternFill patternType="solid">
          <fgColor indexed="64"/>
          <bgColor rgb="FFCFD8DC"/>
        </patternFill>
      </fill>
    </dxf>
    <dxf>
      <font>
        <color rgb="FF0563C1"/>
      </font>
      <fill>
        <patternFill patternType="solid">
          <fgColor indexed="64"/>
          <bgColor rgb="FFC5CAE9"/>
        </patternFill>
      </fill>
    </dxf>
    <dxf>
      <font>
        <color rgb="FF0563C1"/>
      </font>
      <fill>
        <patternFill patternType="solid">
          <fgColor indexed="64"/>
          <bgColor rgb="FFD7CCC8"/>
        </patternFill>
      </fill>
    </dxf>
    <dxf>
      <font>
        <color rgb="FF0563C1"/>
      </font>
      <fill>
        <patternFill patternType="solid">
          <fgColor indexed="64"/>
          <bgColor rgb="FFB2EBF2"/>
        </patternFill>
      </fill>
    </dxf>
    <dxf>
      <font>
        <color rgb="FF0563C1"/>
      </font>
      <fill>
        <patternFill patternType="solid">
          <fgColor indexed="64"/>
          <bgColor rgb="FFB2EBF2"/>
        </patternFill>
      </fill>
    </dxf>
    <dxf>
      <font>
        <color rgb="FF0563C1"/>
      </font>
      <fill>
        <patternFill patternType="solid">
          <fgColor indexed="64"/>
          <bgColor rgb="FFFFE0B2"/>
        </patternFill>
      </fill>
    </dxf>
    <dxf>
      <font>
        <color rgb="FF0563C1"/>
      </font>
      <fill>
        <patternFill patternType="solid">
          <fgColor indexed="64"/>
          <bgColor rgb="FFE1BEE7"/>
        </patternFill>
      </fill>
    </dxf>
    <dxf>
      <font>
        <color rgb="FF0563C1"/>
      </font>
      <fill>
        <patternFill patternType="solid">
          <fgColor indexed="64"/>
          <bgColor rgb="FFE1BEE7"/>
        </patternFill>
      </fill>
    </dxf>
    <dxf>
      <font>
        <color rgb="FF0563C1"/>
      </font>
      <fill>
        <patternFill patternType="solid">
          <fgColor indexed="64"/>
          <bgColor rgb="FFBBDEFB"/>
        </patternFill>
      </fill>
    </dxf>
    <dxf>
      <font>
        <color rgb="FF0563C1"/>
      </font>
      <fill>
        <patternFill patternType="solid">
          <fgColor indexed="64"/>
          <bgColor rgb="FFFFCDD2"/>
        </patternFill>
      </fill>
    </dxf>
    <dxf>
      <font>
        <color rgb="FF0563C1"/>
      </font>
      <fill>
        <patternFill patternType="solid">
          <fgColor indexed="64"/>
          <bgColor rgb="FFFFCDD2"/>
        </patternFill>
      </fill>
    </dxf>
    <dxf>
      <font>
        <color rgb="FF0563C1"/>
      </font>
      <fill>
        <patternFill patternType="solid">
          <fgColor indexed="64"/>
          <bgColor rgb="FFC8E6C9"/>
        </patternFill>
      </fill>
    </dxf>
    <dxf>
      <font>
        <color rgb="FF0563C1"/>
      </font>
      <fill>
        <patternFill patternType="solid">
          <fgColor indexed="64"/>
          <bgColor rgb="FFC8E6C9"/>
        </patternFill>
      </fill>
    </dxf>
    <dxf>
      <font>
        <b/>
        <i val="0"/>
        <color rgb="FF006100"/>
      </font>
      <fill>
        <patternFill patternType="solid">
          <fgColor indexed="64"/>
          <bgColor rgb="FFC6EFCE"/>
        </patternFill>
      </fill>
    </dxf>
    <dxf>
      <font>
        <b/>
        <i val="0"/>
        <color rgb="FF9C0006"/>
      </font>
      <fill>
        <patternFill patternType="solid">
          <fgColor indexed="64"/>
          <bgColor rgb="FFF8CBAD"/>
        </patternFill>
      </fill>
    </dxf>
    <dxf>
      <font>
        <color rgb="FF01579B"/>
      </font>
      <fill>
        <patternFill patternType="solid">
          <fgColor indexed="64"/>
          <bgColor rgb="FFB3E5FC"/>
        </patternFill>
      </fill>
    </dxf>
    <dxf>
      <font>
        <color rgb="FF33691E"/>
      </font>
      <fill>
        <patternFill patternType="solid">
          <fgColor indexed="64"/>
          <bgColor rgb="FFDCEDC8"/>
        </patternFill>
      </fill>
    </dxf>
    <dxf>
      <font>
        <color rgb="FF33691E"/>
      </font>
      <fill>
        <patternFill patternType="solid">
          <fgColor indexed="64"/>
          <bgColor rgb="FFDCEDC8"/>
        </patternFill>
      </fill>
    </dxf>
    <dxf>
      <font>
        <color rgb="FF263238"/>
      </font>
      <fill>
        <patternFill patternType="solid">
          <fgColor indexed="64"/>
          <bgColor rgb="FFCFD8DC"/>
        </patternFill>
      </fill>
    </dxf>
    <dxf>
      <font>
        <color rgb="FF263238"/>
      </font>
      <fill>
        <patternFill patternType="solid">
          <fgColor indexed="64"/>
          <bgColor rgb="FFCFD8DC"/>
        </patternFill>
      </fill>
    </dxf>
    <dxf>
      <font>
        <color rgb="FF263238"/>
      </font>
      <fill>
        <patternFill patternType="solid">
          <fgColor indexed="64"/>
          <bgColor rgb="FFCFD8DC"/>
        </patternFill>
      </fill>
    </dxf>
    <dxf>
      <font>
        <color rgb="FF263238"/>
      </font>
      <fill>
        <patternFill patternType="solid">
          <fgColor indexed="64"/>
          <bgColor rgb="FFCFD8DC"/>
        </patternFill>
      </fill>
    </dxf>
    <dxf>
      <font>
        <color rgb="FF263238"/>
      </font>
      <fill>
        <patternFill patternType="solid">
          <fgColor indexed="64"/>
          <bgColor rgb="FFCFD8DC"/>
        </patternFill>
      </fill>
    </dxf>
    <dxf>
      <font>
        <color rgb="FF263238"/>
      </font>
      <fill>
        <patternFill patternType="solid">
          <fgColor indexed="64"/>
          <bgColor rgb="FFCFD8DC"/>
        </patternFill>
      </fill>
    </dxf>
    <dxf>
      <font>
        <color rgb="FF263238"/>
      </font>
      <fill>
        <patternFill patternType="solid">
          <fgColor indexed="64"/>
          <bgColor rgb="FFCFD8DC"/>
        </patternFill>
      </fill>
    </dxf>
    <dxf>
      <font>
        <color rgb="FF263238"/>
      </font>
      <fill>
        <patternFill patternType="solid">
          <fgColor indexed="64"/>
          <bgColor rgb="FFCFD8DC"/>
        </patternFill>
      </fill>
    </dxf>
    <dxf>
      <font>
        <color rgb="FF1A237E"/>
      </font>
      <fill>
        <patternFill patternType="solid">
          <fgColor indexed="64"/>
          <bgColor rgb="FFC5CAE9"/>
        </patternFill>
      </fill>
    </dxf>
    <dxf>
      <font>
        <color rgb="FF3E2723"/>
      </font>
      <fill>
        <patternFill patternType="solid">
          <fgColor indexed="64"/>
          <bgColor rgb="FFD7CCC8"/>
        </patternFill>
      </fill>
    </dxf>
    <dxf>
      <font>
        <color rgb="FF006064"/>
      </font>
      <fill>
        <patternFill patternType="solid">
          <fgColor indexed="64"/>
          <bgColor rgb="FFB2EBF2"/>
        </patternFill>
      </fill>
    </dxf>
    <dxf>
      <font>
        <color rgb="FF006064"/>
      </font>
      <fill>
        <patternFill patternType="solid">
          <fgColor indexed="64"/>
          <bgColor rgb="FFB2EBF2"/>
        </patternFill>
      </fill>
    </dxf>
    <dxf>
      <font>
        <color rgb="FFBF360C"/>
      </font>
      <fill>
        <patternFill patternType="solid">
          <fgColor indexed="64"/>
          <bgColor rgb="FFFFE0B2"/>
        </patternFill>
      </fill>
    </dxf>
    <dxf>
      <font>
        <color rgb="FF4A148C"/>
      </font>
      <fill>
        <patternFill patternType="solid">
          <fgColor indexed="64"/>
          <bgColor rgb="FFE1BEE7"/>
        </patternFill>
      </fill>
    </dxf>
    <dxf>
      <font>
        <color rgb="FF4A148C"/>
      </font>
      <fill>
        <patternFill patternType="solid">
          <fgColor indexed="64"/>
          <bgColor rgb="FFE1BEE7"/>
        </patternFill>
      </fill>
    </dxf>
    <dxf>
      <font>
        <color rgb="FF0D47A1"/>
      </font>
      <fill>
        <patternFill patternType="solid">
          <fgColor indexed="64"/>
          <bgColor rgb="FFBBDEFB"/>
        </patternFill>
      </fill>
    </dxf>
    <dxf>
      <font>
        <color rgb="FFB71C1C"/>
      </font>
      <fill>
        <patternFill patternType="solid">
          <fgColor indexed="64"/>
          <bgColor rgb="FFFFCDD2"/>
        </patternFill>
      </fill>
    </dxf>
    <dxf>
      <font>
        <color rgb="FFB71C1C"/>
      </font>
      <fill>
        <patternFill patternType="solid">
          <fgColor indexed="64"/>
          <bgColor rgb="FFFFCDD2"/>
        </patternFill>
      </fill>
    </dxf>
    <dxf>
      <font>
        <color rgb="FF1B5E20"/>
      </font>
      <fill>
        <patternFill patternType="solid">
          <fgColor indexed="64"/>
          <bgColor rgb="FFC8E6C9"/>
        </patternFill>
      </fill>
    </dxf>
    <dxf>
      <font>
        <color rgb="FF1B5E20"/>
      </font>
      <fill>
        <patternFill patternType="solid">
          <fgColor indexed="64"/>
          <bgColor rgb="FFC8E6C9"/>
        </patternFill>
      </fill>
    </dxf>
    <dxf>
      <font>
        <color rgb="FF0563C1"/>
      </font>
      <fill>
        <patternFill patternType="solid">
          <fgColor indexed="64"/>
          <bgColor rgb="FFB3E5FC"/>
        </patternFill>
      </fill>
    </dxf>
    <dxf>
      <font>
        <color rgb="FF0563C1"/>
      </font>
      <fill>
        <patternFill patternType="solid">
          <fgColor indexed="64"/>
          <bgColor rgb="FFDCEDC8"/>
        </patternFill>
      </fill>
    </dxf>
    <dxf>
      <font>
        <color rgb="FF0563C1"/>
      </font>
      <fill>
        <patternFill patternType="solid">
          <fgColor indexed="64"/>
          <bgColor rgb="FFDCEDC8"/>
        </patternFill>
      </fill>
    </dxf>
    <dxf>
      <font>
        <color rgb="FF0563C1"/>
      </font>
      <fill>
        <patternFill patternType="solid">
          <fgColor indexed="64"/>
          <bgColor rgb="FFCFD8DC"/>
        </patternFill>
      </fill>
    </dxf>
    <dxf>
      <font>
        <color rgb="FF0563C1"/>
      </font>
      <fill>
        <patternFill patternType="solid">
          <fgColor indexed="64"/>
          <bgColor rgb="FFCFD8DC"/>
        </patternFill>
      </fill>
    </dxf>
    <dxf>
      <font>
        <color rgb="FF0563C1"/>
      </font>
      <fill>
        <patternFill patternType="solid">
          <fgColor indexed="64"/>
          <bgColor rgb="FFCFD8DC"/>
        </patternFill>
      </fill>
    </dxf>
    <dxf>
      <font>
        <color rgb="FF0563C1"/>
      </font>
      <fill>
        <patternFill patternType="solid">
          <fgColor indexed="64"/>
          <bgColor rgb="FFCFD8DC"/>
        </patternFill>
      </fill>
    </dxf>
    <dxf>
      <font>
        <color rgb="FF0563C1"/>
      </font>
      <fill>
        <patternFill patternType="solid">
          <fgColor indexed="64"/>
          <bgColor rgb="FFCFD8DC"/>
        </patternFill>
      </fill>
    </dxf>
    <dxf>
      <font>
        <color rgb="FF0563C1"/>
      </font>
      <fill>
        <patternFill patternType="solid">
          <fgColor indexed="64"/>
          <bgColor rgb="FFCFD8DC"/>
        </patternFill>
      </fill>
    </dxf>
    <dxf>
      <font>
        <color rgb="FF0563C1"/>
      </font>
      <fill>
        <patternFill patternType="solid">
          <fgColor indexed="64"/>
          <bgColor rgb="FFCFD8DC"/>
        </patternFill>
      </fill>
    </dxf>
    <dxf>
      <font>
        <color rgb="FF0563C1"/>
      </font>
      <fill>
        <patternFill patternType="solid">
          <fgColor indexed="64"/>
          <bgColor rgb="FFCFD8DC"/>
        </patternFill>
      </fill>
    </dxf>
    <dxf>
      <font>
        <color rgb="FF0563C1"/>
      </font>
      <fill>
        <patternFill patternType="solid">
          <fgColor indexed="64"/>
          <bgColor rgb="FFC5CAE9"/>
        </patternFill>
      </fill>
    </dxf>
    <dxf>
      <font>
        <color rgb="FF0563C1"/>
      </font>
      <fill>
        <patternFill patternType="solid">
          <fgColor indexed="64"/>
          <bgColor rgb="FFD7CCC8"/>
        </patternFill>
      </fill>
    </dxf>
    <dxf>
      <font>
        <color rgb="FF0563C1"/>
      </font>
      <fill>
        <patternFill patternType="solid">
          <fgColor indexed="64"/>
          <bgColor rgb="FFB2EBF2"/>
        </patternFill>
      </fill>
    </dxf>
    <dxf>
      <font>
        <color rgb="FF0563C1"/>
      </font>
      <fill>
        <patternFill patternType="solid">
          <fgColor indexed="64"/>
          <bgColor rgb="FFB2EBF2"/>
        </patternFill>
      </fill>
    </dxf>
    <dxf>
      <font>
        <color rgb="FF0563C1"/>
      </font>
      <fill>
        <patternFill patternType="solid">
          <fgColor indexed="64"/>
          <bgColor rgb="FFFFE0B2"/>
        </patternFill>
      </fill>
    </dxf>
    <dxf>
      <font>
        <color rgb="FF0563C1"/>
      </font>
      <fill>
        <patternFill patternType="solid">
          <fgColor indexed="64"/>
          <bgColor rgb="FFE1BEE7"/>
        </patternFill>
      </fill>
    </dxf>
    <dxf>
      <font>
        <color rgb="FF0563C1"/>
      </font>
      <fill>
        <patternFill patternType="solid">
          <fgColor indexed="64"/>
          <bgColor rgb="FFE1BEE7"/>
        </patternFill>
      </fill>
    </dxf>
    <dxf>
      <font>
        <color rgb="FF0563C1"/>
      </font>
      <fill>
        <patternFill patternType="solid">
          <fgColor indexed="64"/>
          <bgColor rgb="FFBBDEFB"/>
        </patternFill>
      </fill>
    </dxf>
    <dxf>
      <font>
        <color rgb="FF0563C1"/>
      </font>
      <fill>
        <patternFill patternType="solid">
          <fgColor indexed="64"/>
          <bgColor rgb="FFFFCDD2"/>
        </patternFill>
      </fill>
    </dxf>
    <dxf>
      <font>
        <color rgb="FF0563C1"/>
      </font>
      <fill>
        <patternFill patternType="solid">
          <fgColor indexed="64"/>
          <bgColor rgb="FFFFCDD2"/>
        </patternFill>
      </fill>
    </dxf>
    <dxf>
      <font>
        <color rgb="FF0563C1"/>
      </font>
      <fill>
        <patternFill patternType="solid">
          <fgColor indexed="64"/>
          <bgColor rgb="FFC8E6C9"/>
        </patternFill>
      </fill>
    </dxf>
    <dxf>
      <font>
        <color rgb="FF0563C1"/>
      </font>
      <fill>
        <patternFill patternType="solid">
          <fgColor indexed="64"/>
          <bgColor rgb="FFC8E6C9"/>
        </patternFill>
      </fill>
    </dxf>
    <dxf>
      <font>
        <b/>
        <i val="0"/>
        <color rgb="FF006100"/>
      </font>
      <fill>
        <patternFill patternType="solid">
          <fgColor indexed="64"/>
          <bgColor rgb="FFC6EFCE"/>
        </patternFill>
      </fill>
    </dxf>
    <dxf>
      <font>
        <b/>
        <i val="0"/>
        <color rgb="FF9C0006"/>
      </font>
      <fill>
        <patternFill patternType="solid">
          <fgColor indexed="64"/>
          <bgColor rgb="FFF8CBAD"/>
        </patternFill>
      </fill>
    </dxf>
    <dxf>
      <font>
        <color rgb="FF01579B"/>
      </font>
      <fill>
        <patternFill patternType="solid">
          <fgColor indexed="64"/>
          <bgColor rgb="FFB3E5FC"/>
        </patternFill>
      </fill>
    </dxf>
    <dxf>
      <font>
        <color rgb="FF33691E"/>
      </font>
      <fill>
        <patternFill patternType="solid">
          <fgColor indexed="64"/>
          <bgColor rgb="FFDCEDC8"/>
        </patternFill>
      </fill>
    </dxf>
    <dxf>
      <font>
        <color rgb="FF33691E"/>
      </font>
      <fill>
        <patternFill patternType="solid">
          <fgColor indexed="64"/>
          <bgColor rgb="FFDCEDC8"/>
        </patternFill>
      </fill>
    </dxf>
    <dxf>
      <font>
        <color rgb="FF263238"/>
      </font>
      <fill>
        <patternFill patternType="solid">
          <fgColor indexed="64"/>
          <bgColor rgb="FFCFD8DC"/>
        </patternFill>
      </fill>
    </dxf>
    <dxf>
      <font>
        <color rgb="FF263238"/>
      </font>
      <fill>
        <patternFill patternType="solid">
          <fgColor indexed="64"/>
          <bgColor rgb="FFCFD8DC"/>
        </patternFill>
      </fill>
    </dxf>
    <dxf>
      <font>
        <color rgb="FF263238"/>
      </font>
      <fill>
        <patternFill patternType="solid">
          <fgColor indexed="64"/>
          <bgColor rgb="FFCFD8DC"/>
        </patternFill>
      </fill>
    </dxf>
    <dxf>
      <font>
        <color rgb="FF263238"/>
      </font>
      <fill>
        <patternFill patternType="solid">
          <fgColor indexed="64"/>
          <bgColor rgb="FFCFD8DC"/>
        </patternFill>
      </fill>
    </dxf>
    <dxf>
      <font>
        <color rgb="FF263238"/>
      </font>
      <fill>
        <patternFill patternType="solid">
          <fgColor indexed="64"/>
          <bgColor rgb="FFCFD8DC"/>
        </patternFill>
      </fill>
    </dxf>
    <dxf>
      <font>
        <color rgb="FF263238"/>
      </font>
      <fill>
        <patternFill patternType="solid">
          <fgColor indexed="64"/>
          <bgColor rgb="FFCFD8DC"/>
        </patternFill>
      </fill>
    </dxf>
    <dxf>
      <font>
        <color rgb="FF263238"/>
      </font>
      <fill>
        <patternFill patternType="solid">
          <fgColor indexed="64"/>
          <bgColor rgb="FFCFD8DC"/>
        </patternFill>
      </fill>
    </dxf>
    <dxf>
      <font>
        <color rgb="FF263238"/>
      </font>
      <fill>
        <patternFill patternType="solid">
          <fgColor indexed="64"/>
          <bgColor rgb="FFCFD8DC"/>
        </patternFill>
      </fill>
    </dxf>
    <dxf>
      <font>
        <color rgb="FF1A237E"/>
      </font>
      <fill>
        <patternFill patternType="solid">
          <fgColor indexed="64"/>
          <bgColor rgb="FFC5CAE9"/>
        </patternFill>
      </fill>
    </dxf>
    <dxf>
      <font>
        <color rgb="FF3E2723"/>
      </font>
      <fill>
        <patternFill patternType="solid">
          <fgColor indexed="64"/>
          <bgColor rgb="FFD7CCC8"/>
        </patternFill>
      </fill>
    </dxf>
    <dxf>
      <font>
        <color rgb="FF006064"/>
      </font>
      <fill>
        <patternFill patternType="solid">
          <fgColor indexed="64"/>
          <bgColor rgb="FFB2EBF2"/>
        </patternFill>
      </fill>
    </dxf>
    <dxf>
      <font>
        <color rgb="FF006064"/>
      </font>
      <fill>
        <patternFill patternType="solid">
          <fgColor indexed="64"/>
          <bgColor rgb="FFB2EBF2"/>
        </patternFill>
      </fill>
    </dxf>
    <dxf>
      <font>
        <color rgb="FFBF360C"/>
      </font>
      <fill>
        <patternFill patternType="solid">
          <fgColor indexed="64"/>
          <bgColor rgb="FFFFE0B2"/>
        </patternFill>
      </fill>
    </dxf>
    <dxf>
      <font>
        <color rgb="FF4A148C"/>
      </font>
      <fill>
        <patternFill patternType="solid">
          <fgColor indexed="64"/>
          <bgColor rgb="FFE1BEE7"/>
        </patternFill>
      </fill>
    </dxf>
    <dxf>
      <font>
        <color rgb="FF4A148C"/>
      </font>
      <fill>
        <patternFill patternType="solid">
          <fgColor indexed="64"/>
          <bgColor rgb="FFE1BEE7"/>
        </patternFill>
      </fill>
    </dxf>
    <dxf>
      <font>
        <color rgb="FF0D47A1"/>
      </font>
      <fill>
        <patternFill patternType="solid">
          <fgColor indexed="64"/>
          <bgColor rgb="FFBBDEFB"/>
        </patternFill>
      </fill>
    </dxf>
    <dxf>
      <font>
        <color rgb="FFB71C1C"/>
      </font>
      <fill>
        <patternFill patternType="solid">
          <fgColor indexed="64"/>
          <bgColor rgb="FFFFCDD2"/>
        </patternFill>
      </fill>
    </dxf>
    <dxf>
      <font>
        <color rgb="FFB71C1C"/>
      </font>
      <fill>
        <patternFill patternType="solid">
          <fgColor indexed="64"/>
          <bgColor rgb="FFFFCDD2"/>
        </patternFill>
      </fill>
    </dxf>
    <dxf>
      <font>
        <color rgb="FF1B5E20"/>
      </font>
      <fill>
        <patternFill patternType="solid">
          <fgColor indexed="64"/>
          <bgColor rgb="FFC8E6C9"/>
        </patternFill>
      </fill>
    </dxf>
    <dxf>
      <font>
        <color rgb="FF1B5E20"/>
      </font>
      <fill>
        <patternFill patternType="solid">
          <fgColor indexed="64"/>
          <bgColor rgb="FFC8E6C9"/>
        </patternFill>
      </fill>
    </dxf>
    <dxf>
      <font>
        <color rgb="FF0563C1"/>
      </font>
      <fill>
        <patternFill patternType="solid">
          <fgColor indexed="64"/>
          <bgColor rgb="FFB3E5FC"/>
        </patternFill>
      </fill>
    </dxf>
    <dxf>
      <font>
        <color rgb="FF0563C1"/>
      </font>
      <fill>
        <patternFill patternType="solid">
          <fgColor indexed="64"/>
          <bgColor rgb="FFDCEDC8"/>
        </patternFill>
      </fill>
    </dxf>
    <dxf>
      <font>
        <color rgb="FF0563C1"/>
      </font>
      <fill>
        <patternFill patternType="solid">
          <fgColor indexed="64"/>
          <bgColor rgb="FFDCEDC8"/>
        </patternFill>
      </fill>
    </dxf>
    <dxf>
      <font>
        <color rgb="FF0563C1"/>
      </font>
      <fill>
        <patternFill patternType="solid">
          <fgColor indexed="64"/>
          <bgColor rgb="FFCFD8DC"/>
        </patternFill>
      </fill>
    </dxf>
    <dxf>
      <font>
        <color rgb="FF0563C1"/>
      </font>
      <fill>
        <patternFill patternType="solid">
          <fgColor indexed="64"/>
          <bgColor rgb="FFCFD8DC"/>
        </patternFill>
      </fill>
    </dxf>
    <dxf>
      <font>
        <color rgb="FF0563C1"/>
      </font>
      <fill>
        <patternFill patternType="solid">
          <fgColor indexed="64"/>
          <bgColor rgb="FFCFD8DC"/>
        </patternFill>
      </fill>
    </dxf>
    <dxf>
      <font>
        <color rgb="FF0563C1"/>
      </font>
      <fill>
        <patternFill patternType="solid">
          <fgColor indexed="64"/>
          <bgColor rgb="FFCFD8DC"/>
        </patternFill>
      </fill>
    </dxf>
    <dxf>
      <font>
        <color rgb="FF0563C1"/>
      </font>
      <fill>
        <patternFill patternType="solid">
          <fgColor indexed="64"/>
          <bgColor rgb="FFCFD8DC"/>
        </patternFill>
      </fill>
    </dxf>
    <dxf>
      <font>
        <color rgb="FF0563C1"/>
      </font>
      <fill>
        <patternFill patternType="solid">
          <fgColor indexed="64"/>
          <bgColor rgb="FFCFD8DC"/>
        </patternFill>
      </fill>
    </dxf>
    <dxf>
      <font>
        <color rgb="FF0563C1"/>
      </font>
      <fill>
        <patternFill patternType="solid">
          <fgColor indexed="64"/>
          <bgColor rgb="FFCFD8DC"/>
        </patternFill>
      </fill>
    </dxf>
    <dxf>
      <font>
        <color rgb="FF0563C1"/>
      </font>
      <fill>
        <patternFill patternType="solid">
          <fgColor indexed="64"/>
          <bgColor rgb="FFCFD8DC"/>
        </patternFill>
      </fill>
    </dxf>
    <dxf>
      <font>
        <color rgb="FF0563C1"/>
      </font>
      <fill>
        <patternFill patternType="solid">
          <fgColor indexed="64"/>
          <bgColor rgb="FFC5CAE9"/>
        </patternFill>
      </fill>
    </dxf>
    <dxf>
      <font>
        <color rgb="FF0563C1"/>
      </font>
      <fill>
        <patternFill patternType="solid">
          <fgColor indexed="64"/>
          <bgColor rgb="FFD7CCC8"/>
        </patternFill>
      </fill>
    </dxf>
    <dxf>
      <font>
        <color rgb="FF0563C1"/>
      </font>
      <fill>
        <patternFill patternType="solid">
          <fgColor indexed="64"/>
          <bgColor rgb="FFB2EBF2"/>
        </patternFill>
      </fill>
    </dxf>
    <dxf>
      <font>
        <color rgb="FF0563C1"/>
      </font>
      <fill>
        <patternFill patternType="solid">
          <fgColor indexed="64"/>
          <bgColor rgb="FFB2EBF2"/>
        </patternFill>
      </fill>
    </dxf>
    <dxf>
      <font>
        <color rgb="FF0563C1"/>
      </font>
      <fill>
        <patternFill patternType="solid">
          <fgColor indexed="64"/>
          <bgColor rgb="FFFFE0B2"/>
        </patternFill>
      </fill>
    </dxf>
    <dxf>
      <font>
        <color rgb="FF0563C1"/>
      </font>
      <fill>
        <patternFill patternType="solid">
          <fgColor indexed="64"/>
          <bgColor rgb="FFE1BEE7"/>
        </patternFill>
      </fill>
    </dxf>
    <dxf>
      <font>
        <color rgb="FF0563C1"/>
      </font>
      <fill>
        <patternFill patternType="solid">
          <fgColor indexed="64"/>
          <bgColor rgb="FFE1BEE7"/>
        </patternFill>
      </fill>
    </dxf>
    <dxf>
      <font>
        <color rgb="FF0563C1"/>
      </font>
      <fill>
        <patternFill patternType="solid">
          <fgColor indexed="64"/>
          <bgColor rgb="FFBBDEFB"/>
        </patternFill>
      </fill>
    </dxf>
    <dxf>
      <font>
        <color rgb="FF0563C1"/>
      </font>
      <fill>
        <patternFill patternType="solid">
          <fgColor indexed="64"/>
          <bgColor rgb="FFFFCDD2"/>
        </patternFill>
      </fill>
    </dxf>
    <dxf>
      <font>
        <color rgb="FF0563C1"/>
      </font>
      <fill>
        <patternFill patternType="solid">
          <fgColor indexed="64"/>
          <bgColor rgb="FFFFCDD2"/>
        </patternFill>
      </fill>
    </dxf>
    <dxf>
      <font>
        <color rgb="FF0563C1"/>
      </font>
      <fill>
        <patternFill patternType="solid">
          <fgColor indexed="64"/>
          <bgColor rgb="FFC8E6C9"/>
        </patternFill>
      </fill>
    </dxf>
    <dxf>
      <font>
        <color rgb="FF0563C1"/>
      </font>
      <fill>
        <patternFill patternType="solid">
          <fgColor indexed="64"/>
          <bgColor rgb="FFC8E6C9"/>
        </patternFill>
      </fill>
    </dxf>
    <dxf>
      <font>
        <b/>
        <i val="0"/>
        <color rgb="FF006100"/>
      </font>
      <fill>
        <patternFill patternType="solid">
          <fgColor indexed="64"/>
          <bgColor rgb="FFC6EFCE"/>
        </patternFill>
      </fill>
    </dxf>
    <dxf>
      <font>
        <b/>
        <i val="0"/>
        <color rgb="FF9C0006"/>
      </font>
      <fill>
        <patternFill patternType="solid">
          <fgColor indexed="64"/>
          <bgColor rgb="FFF8CBAD"/>
        </patternFill>
      </fill>
    </dxf>
    <dxf>
      <font>
        <color rgb="FF01579B"/>
      </font>
      <fill>
        <patternFill patternType="solid">
          <fgColor indexed="64"/>
          <bgColor rgb="FFB3E5FC"/>
        </patternFill>
      </fill>
    </dxf>
    <dxf>
      <font>
        <color rgb="FF33691E"/>
      </font>
      <fill>
        <patternFill patternType="solid">
          <fgColor indexed="64"/>
          <bgColor rgb="FFDCEDC8"/>
        </patternFill>
      </fill>
    </dxf>
    <dxf>
      <font>
        <color rgb="FF33691E"/>
      </font>
      <fill>
        <patternFill patternType="solid">
          <fgColor indexed="64"/>
          <bgColor rgb="FFDCEDC8"/>
        </patternFill>
      </fill>
    </dxf>
    <dxf>
      <font>
        <color rgb="FF263238"/>
      </font>
      <fill>
        <patternFill patternType="solid">
          <fgColor indexed="64"/>
          <bgColor rgb="FFCFD8DC"/>
        </patternFill>
      </fill>
    </dxf>
    <dxf>
      <font>
        <color rgb="FF263238"/>
      </font>
      <fill>
        <patternFill patternType="solid">
          <fgColor indexed="64"/>
          <bgColor rgb="FFCFD8DC"/>
        </patternFill>
      </fill>
    </dxf>
    <dxf>
      <font>
        <color rgb="FF263238"/>
      </font>
      <fill>
        <patternFill patternType="solid">
          <fgColor indexed="64"/>
          <bgColor rgb="FFCFD8DC"/>
        </patternFill>
      </fill>
    </dxf>
    <dxf>
      <font>
        <color rgb="FF263238"/>
      </font>
      <fill>
        <patternFill patternType="solid">
          <fgColor indexed="64"/>
          <bgColor rgb="FFCFD8DC"/>
        </patternFill>
      </fill>
    </dxf>
    <dxf>
      <font>
        <color rgb="FF263238"/>
      </font>
      <fill>
        <patternFill patternType="solid">
          <fgColor indexed="64"/>
          <bgColor rgb="FFCFD8DC"/>
        </patternFill>
      </fill>
    </dxf>
    <dxf>
      <font>
        <color rgb="FF263238"/>
      </font>
      <fill>
        <patternFill patternType="solid">
          <fgColor indexed="64"/>
          <bgColor rgb="FFCFD8DC"/>
        </patternFill>
      </fill>
    </dxf>
    <dxf>
      <font>
        <color rgb="FF263238"/>
      </font>
      <fill>
        <patternFill patternType="solid">
          <fgColor indexed="64"/>
          <bgColor rgb="FFCFD8DC"/>
        </patternFill>
      </fill>
    </dxf>
    <dxf>
      <font>
        <color rgb="FF263238"/>
      </font>
      <fill>
        <patternFill patternType="solid">
          <fgColor indexed="64"/>
          <bgColor rgb="FFCFD8DC"/>
        </patternFill>
      </fill>
    </dxf>
    <dxf>
      <font>
        <color rgb="FF1A237E"/>
      </font>
      <fill>
        <patternFill patternType="solid">
          <fgColor indexed="64"/>
          <bgColor rgb="FFC5CAE9"/>
        </patternFill>
      </fill>
    </dxf>
    <dxf>
      <font>
        <color rgb="FF3E2723"/>
      </font>
      <fill>
        <patternFill patternType="solid">
          <fgColor indexed="64"/>
          <bgColor rgb="FFD7CCC8"/>
        </patternFill>
      </fill>
    </dxf>
    <dxf>
      <font>
        <color rgb="FF006064"/>
      </font>
      <fill>
        <patternFill patternType="solid">
          <fgColor indexed="64"/>
          <bgColor rgb="FFB2EBF2"/>
        </patternFill>
      </fill>
    </dxf>
    <dxf>
      <font>
        <color rgb="FF006064"/>
      </font>
      <fill>
        <patternFill patternType="solid">
          <fgColor indexed="64"/>
          <bgColor rgb="FFB2EBF2"/>
        </patternFill>
      </fill>
    </dxf>
    <dxf>
      <font>
        <color rgb="FFBF360C"/>
      </font>
      <fill>
        <patternFill patternType="solid">
          <fgColor indexed="64"/>
          <bgColor rgb="FFFFE0B2"/>
        </patternFill>
      </fill>
    </dxf>
    <dxf>
      <font>
        <color rgb="FF4A148C"/>
      </font>
      <fill>
        <patternFill patternType="solid">
          <fgColor indexed="64"/>
          <bgColor rgb="FFE1BEE7"/>
        </patternFill>
      </fill>
    </dxf>
    <dxf>
      <font>
        <color rgb="FF4A148C"/>
      </font>
      <fill>
        <patternFill patternType="solid">
          <fgColor indexed="64"/>
          <bgColor rgb="FFE1BEE7"/>
        </patternFill>
      </fill>
    </dxf>
    <dxf>
      <font>
        <color rgb="FF0D47A1"/>
      </font>
      <fill>
        <patternFill patternType="solid">
          <fgColor indexed="64"/>
          <bgColor rgb="FFBBDEFB"/>
        </patternFill>
      </fill>
    </dxf>
    <dxf>
      <font>
        <color rgb="FFB71C1C"/>
      </font>
      <fill>
        <patternFill patternType="solid">
          <fgColor indexed="64"/>
          <bgColor rgb="FFFFCDD2"/>
        </patternFill>
      </fill>
    </dxf>
    <dxf>
      <font>
        <color rgb="FFB71C1C"/>
      </font>
      <fill>
        <patternFill patternType="solid">
          <fgColor indexed="64"/>
          <bgColor rgb="FFFFCDD2"/>
        </patternFill>
      </fill>
    </dxf>
    <dxf>
      <font>
        <color rgb="FF1B5E20"/>
      </font>
      <fill>
        <patternFill patternType="solid">
          <fgColor indexed="64"/>
          <bgColor rgb="FFC8E6C9"/>
        </patternFill>
      </fill>
    </dxf>
    <dxf>
      <font>
        <color rgb="FF1B5E20"/>
      </font>
      <fill>
        <patternFill patternType="solid">
          <fgColor indexed="64"/>
          <bgColor rgb="FFC8E6C9"/>
        </patternFill>
      </fill>
    </dxf>
    <dxf>
      <font>
        <color rgb="FF0563C1"/>
      </font>
      <fill>
        <patternFill patternType="solid">
          <fgColor indexed="64"/>
          <bgColor rgb="FFB3E5FC"/>
        </patternFill>
      </fill>
    </dxf>
    <dxf>
      <font>
        <color rgb="FF0563C1"/>
      </font>
      <fill>
        <patternFill patternType="solid">
          <fgColor indexed="64"/>
          <bgColor rgb="FFDCEDC8"/>
        </patternFill>
      </fill>
    </dxf>
    <dxf>
      <font>
        <color rgb="FF0563C1"/>
      </font>
      <fill>
        <patternFill patternType="solid">
          <fgColor indexed="64"/>
          <bgColor rgb="FFDCEDC8"/>
        </patternFill>
      </fill>
    </dxf>
    <dxf>
      <font>
        <color rgb="FF0563C1"/>
      </font>
      <fill>
        <patternFill patternType="solid">
          <fgColor indexed="64"/>
          <bgColor rgb="FFCFD8DC"/>
        </patternFill>
      </fill>
    </dxf>
    <dxf>
      <font>
        <color rgb="FF0563C1"/>
      </font>
      <fill>
        <patternFill patternType="solid">
          <fgColor indexed="64"/>
          <bgColor rgb="FFCFD8DC"/>
        </patternFill>
      </fill>
    </dxf>
    <dxf>
      <font>
        <color rgb="FF0563C1"/>
      </font>
      <fill>
        <patternFill patternType="solid">
          <fgColor indexed="64"/>
          <bgColor rgb="FFCFD8DC"/>
        </patternFill>
      </fill>
    </dxf>
    <dxf>
      <font>
        <color rgb="FF0563C1"/>
      </font>
      <fill>
        <patternFill patternType="solid">
          <fgColor indexed="64"/>
          <bgColor rgb="FFCFD8DC"/>
        </patternFill>
      </fill>
    </dxf>
    <dxf>
      <font>
        <color rgb="FF0563C1"/>
      </font>
      <fill>
        <patternFill patternType="solid">
          <fgColor indexed="64"/>
          <bgColor rgb="FFCFD8DC"/>
        </patternFill>
      </fill>
    </dxf>
    <dxf>
      <font>
        <color rgb="FF0563C1"/>
      </font>
      <fill>
        <patternFill patternType="solid">
          <fgColor indexed="64"/>
          <bgColor rgb="FFCFD8DC"/>
        </patternFill>
      </fill>
    </dxf>
    <dxf>
      <font>
        <color rgb="FF0563C1"/>
      </font>
      <fill>
        <patternFill patternType="solid">
          <fgColor indexed="64"/>
          <bgColor rgb="FFCFD8DC"/>
        </patternFill>
      </fill>
    </dxf>
    <dxf>
      <font>
        <color rgb="FF0563C1"/>
      </font>
      <fill>
        <patternFill patternType="solid">
          <fgColor indexed="64"/>
          <bgColor rgb="FFCFD8DC"/>
        </patternFill>
      </fill>
    </dxf>
    <dxf>
      <font>
        <color rgb="FF0563C1"/>
      </font>
      <fill>
        <patternFill patternType="solid">
          <fgColor indexed="64"/>
          <bgColor rgb="FFC5CAE9"/>
        </patternFill>
      </fill>
    </dxf>
    <dxf>
      <font>
        <color rgb="FF0563C1"/>
      </font>
      <fill>
        <patternFill patternType="solid">
          <fgColor indexed="64"/>
          <bgColor rgb="FFD7CCC8"/>
        </patternFill>
      </fill>
    </dxf>
    <dxf>
      <font>
        <color rgb="FF0563C1"/>
      </font>
      <fill>
        <patternFill patternType="solid">
          <fgColor indexed="64"/>
          <bgColor rgb="FFB2EBF2"/>
        </patternFill>
      </fill>
    </dxf>
    <dxf>
      <font>
        <color rgb="FF0563C1"/>
      </font>
      <fill>
        <patternFill patternType="solid">
          <fgColor indexed="64"/>
          <bgColor rgb="FFB2EBF2"/>
        </patternFill>
      </fill>
    </dxf>
    <dxf>
      <font>
        <color rgb="FF0563C1"/>
      </font>
      <fill>
        <patternFill patternType="solid">
          <fgColor indexed="64"/>
          <bgColor rgb="FFFFE0B2"/>
        </patternFill>
      </fill>
    </dxf>
    <dxf>
      <font>
        <color rgb="FF0563C1"/>
      </font>
      <fill>
        <patternFill patternType="solid">
          <fgColor indexed="64"/>
          <bgColor rgb="FFE1BEE7"/>
        </patternFill>
      </fill>
    </dxf>
    <dxf>
      <font>
        <color rgb="FF0563C1"/>
      </font>
      <fill>
        <patternFill patternType="solid">
          <fgColor indexed="64"/>
          <bgColor rgb="FFE1BEE7"/>
        </patternFill>
      </fill>
    </dxf>
    <dxf>
      <font>
        <color rgb="FF0563C1"/>
      </font>
      <fill>
        <patternFill patternType="solid">
          <fgColor indexed="64"/>
          <bgColor rgb="FFBBDEFB"/>
        </patternFill>
      </fill>
    </dxf>
    <dxf>
      <font>
        <color rgb="FF0563C1"/>
      </font>
      <fill>
        <patternFill patternType="solid">
          <fgColor indexed="64"/>
          <bgColor rgb="FFFFCDD2"/>
        </patternFill>
      </fill>
    </dxf>
    <dxf>
      <font>
        <color rgb="FF0563C1"/>
      </font>
      <fill>
        <patternFill patternType="solid">
          <fgColor indexed="64"/>
          <bgColor rgb="FFFFCDD2"/>
        </patternFill>
      </fill>
    </dxf>
    <dxf>
      <font>
        <color rgb="FF0563C1"/>
      </font>
      <fill>
        <patternFill patternType="solid">
          <fgColor indexed="64"/>
          <bgColor rgb="FFC8E6C9"/>
        </patternFill>
      </fill>
    </dxf>
    <dxf>
      <font>
        <color rgb="FF0563C1"/>
      </font>
      <fill>
        <patternFill patternType="solid">
          <fgColor indexed="64"/>
          <bgColor rgb="FFC8E6C9"/>
        </patternFill>
      </fill>
    </dxf>
    <dxf>
      <font>
        <b/>
        <i val="0"/>
        <color rgb="FF006100"/>
      </font>
      <fill>
        <patternFill patternType="solid">
          <fgColor indexed="64"/>
          <bgColor rgb="FFC6EFCE"/>
        </patternFill>
      </fill>
    </dxf>
    <dxf>
      <font>
        <b/>
        <i val="0"/>
        <color rgb="FF9C0006"/>
      </font>
      <fill>
        <patternFill patternType="solid">
          <fgColor indexed="64"/>
          <bgColor rgb="FFF8CBAD"/>
        </patternFill>
      </fill>
    </dxf>
    <dxf>
      <font>
        <color rgb="FF01579B"/>
      </font>
      <fill>
        <patternFill patternType="solid">
          <fgColor indexed="64"/>
          <bgColor rgb="FFE1F5FE"/>
        </patternFill>
      </fill>
    </dxf>
    <dxf>
      <font>
        <color rgb="FF33691E"/>
      </font>
      <fill>
        <patternFill patternType="solid">
          <fgColor indexed="64"/>
          <bgColor rgb="FFF1F8E9"/>
        </patternFill>
      </fill>
    </dxf>
    <dxf>
      <font>
        <color rgb="FF263238"/>
      </font>
      <fill>
        <patternFill patternType="solid">
          <fgColor indexed="64"/>
          <bgColor rgb="FFECEFF1"/>
        </patternFill>
      </fill>
    </dxf>
    <dxf>
      <font>
        <color rgb="FF880E4F"/>
      </font>
      <fill>
        <patternFill patternType="solid">
          <fgColor indexed="64"/>
          <bgColor rgb="FFFCE4EC"/>
        </patternFill>
      </fill>
    </dxf>
    <dxf>
      <font>
        <color rgb="FF1A237E"/>
      </font>
      <fill>
        <patternFill patternType="solid">
          <fgColor indexed="64"/>
          <bgColor rgb="FFE8EAF6"/>
        </patternFill>
      </fill>
    </dxf>
    <dxf>
      <font>
        <color rgb="FF3E2723"/>
      </font>
      <fill>
        <patternFill patternType="solid">
          <fgColor indexed="64"/>
          <bgColor rgb="FFEFEBE9"/>
        </patternFill>
      </fill>
    </dxf>
    <dxf>
      <font>
        <color rgb="FF006064"/>
      </font>
      <fill>
        <patternFill patternType="solid">
          <fgColor indexed="64"/>
          <bgColor rgb="FFE0F7FA"/>
        </patternFill>
      </fill>
    </dxf>
    <dxf>
      <font>
        <color rgb="FFE65100"/>
      </font>
      <fill>
        <patternFill patternType="solid">
          <fgColor indexed="64"/>
          <bgColor rgb="FFFFF3E0"/>
        </patternFill>
      </fill>
    </dxf>
    <dxf>
      <font>
        <color rgb="FF4A148C"/>
      </font>
      <fill>
        <patternFill patternType="solid">
          <fgColor indexed="64"/>
          <bgColor rgb="FFF3E5F5"/>
        </patternFill>
      </fill>
    </dxf>
    <dxf>
      <font>
        <color rgb="FF0D47A1"/>
      </font>
      <fill>
        <patternFill patternType="solid">
          <fgColor indexed="64"/>
          <bgColor rgb="FFE3F2FD"/>
        </patternFill>
      </fill>
    </dxf>
    <dxf>
      <font>
        <color rgb="FFB71C1C"/>
      </font>
      <fill>
        <patternFill patternType="solid">
          <fgColor indexed="64"/>
          <bgColor rgb="FFFFEBEE"/>
        </patternFill>
      </fill>
    </dxf>
    <dxf>
      <font>
        <color rgb="FF1B5E20"/>
      </font>
      <fill>
        <patternFill patternType="solid">
          <fgColor indexed="64"/>
          <bgColor rgb="FFE8F5E9"/>
        </patternFill>
      </fill>
    </dxf>
    <dxf>
      <font>
        <b/>
        <i val="0"/>
        <color rgb="FF006100"/>
      </font>
      <fill>
        <patternFill patternType="solid">
          <fgColor indexed="64"/>
          <bgColor rgb="FFC6EFCE"/>
        </patternFill>
      </fill>
    </dxf>
    <dxf>
      <font>
        <b/>
        <i val="0"/>
        <color rgb="FF9C0006"/>
      </font>
      <fill>
        <patternFill patternType="solid">
          <fgColor indexed="64"/>
          <bgColor rgb="FFF8CBAD"/>
        </patternFill>
      </fill>
    </dxf>
  </dxfs>
  <tableStyles count="0" defaultTableStyle="TableStyleMedium2" defaultPivotStyle="PivotStyleLight16"/>
  <colors>
    <mruColors>
      <color rgb="FFAD350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1.xml"/><Relationship Id="rId20" Type="http://schemas.openxmlformats.org/officeDocument/2006/relationships/sheetMetadata" Target="metadata.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extranet.amue.fr/Users/philippe.fraisse/Downloads/DD_INT_Nacres_01_202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4500004731"/>
    </sheetNames>
    <sheetDataSet>
      <sheetData sheetId="0"/>
    </sheetDataSet>
  </externalBook>
</externalLink>
</file>

<file path=xl/theme/theme1.xml><?xml version="1.0" encoding="utf-8"?>
<a:theme xmlns:a="http://schemas.openxmlformats.org/drawingml/2006/main" name="Thème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536" row="3">
    <wetp:webextensionref xmlns:r="http://schemas.openxmlformats.org/officeDocument/2006/relationships" r:id="rId1"/>
  </wetp:taskpane>
</wetp:taskpanes>
</file>

<file path=xl/webextensions/webextension1.xml><?xml version="1.0" encoding="utf-8"?>
<we:webextension xmlns:we="http://schemas.microsoft.com/office/webextensions/webextension/2010/11" id="{E7238678-0033-43C7-9042-2F82F316692E}">
  <we:reference id="wa200009404" version="1.0.0.8" store="en-US" storeType="OMEX"/>
  <we:alternateReferences>
    <we:reference id="wa200009404" version="1.0.0.8" store="en-US" storeType="OMEX"/>
  </we:alternateReferences>
  <we:properties>
    <we:property name="claude.fileId" value="&quot;dd33100c-e818-418d-aac8-06f8963eddfe&quot;"/>
  </we:properties>
  <we:bindings/>
  <we:snapshot xmlns:r="http://schemas.openxmlformats.org/officeDocument/2006/relationships"/>
</we:webextension>
</file>

<file path=xl/worksheets/_rels/sheet1.xml.rels><?xml version="1.0" encoding="UTF-8" standalone="yes"?>
<Relationships xmlns="http://schemas.openxmlformats.org/package/2006/relationships"><Relationship Id="rId1" Type="http://schemas.openxmlformats.org/officeDocument/2006/relationships/hyperlink" Target="mailto:dafachat@u-pec.fr" TargetMode="External"/></Relationships>
</file>

<file path=xl/worksheets/_rels/sheet2.xml.rels><?xml version="1.0" encoding="UTF-8" standalone="yes"?>
<Relationships xmlns="http://schemas.openxmlformats.org/package/2006/relationships"><Relationship Id="rId117" Type="http://schemas.openxmlformats.org/officeDocument/2006/relationships/hyperlink" Target="https://upecnumerique.sharepoint.com/:f:/s/DAF-PRB/IgAJEPpc6b9nT65q3aUZPcTLAZE9Ans3di5CnPABgI-sD40?e=xxLs20" TargetMode="External"/><Relationship Id="rId299" Type="http://schemas.openxmlformats.org/officeDocument/2006/relationships/hyperlink" Target="https://upecnumerique.sharepoint.com/sites/DAF-PRB/documents_contractuels/Forms/AllItems.aspx?RootFolder=/sites%2FDAF%2DPRB%2Fdocuments%5Fcontractuels%2F1%2EMarch%C3%A9s%20ouverts%20%C3%A0%20TOUS%2F4%2EFonctionnement%20Courant%2F2025PFREPROETU&amp;View=%7B6F884D63%2DDCF1%2D49B2%2DBCDC%2DBDF571290E5C%7D" TargetMode="External"/><Relationship Id="rId303" Type="http://schemas.openxmlformats.org/officeDocument/2006/relationships/hyperlink" Target="https://upecnumerique.sharepoint.com/sites/DAF-PRB/documents_contractuels/Forms/AllItems.aspx?RootFolder=/sites%2FDAF%2DPRB%2Fdocuments%5Fcontractuels%2F2%2EMarch%C3%A9s%20acc%C3%A8s%20LIMITE%2F1%2EAchats%20mutualis%C3%A9s%2F2023DAEMSELECT%2DElectricit%C3%A9%2DGAZ%202024%2D2027&amp;View=%7B6F884D63%2DDCF1%2D49B2%2DBCDC%2DBDF571290E5C%7D" TargetMode="External"/><Relationship Id="rId21" Type="http://schemas.openxmlformats.org/officeDocument/2006/relationships/hyperlink" Target="https://upecnumerique.sharepoint.com/:f:/s/DAF-PRB/EnOR8qdNm4VCmaBo4UMxUSgBjgbelac5tNhPPXoR2LiYPg?e=lz6cNp" TargetMode="External"/><Relationship Id="rId42" Type="http://schemas.openxmlformats.org/officeDocument/2006/relationships/hyperlink" Target="https://upecnumerique.sharepoint.com/:f:/r/sites/DAF-PRB/documents_contractuels/2.March%C3%A9s%20acc%C3%A8s%20LIMITE/7.Travaux%20-%20maitrise%20d%27%C5%93uvre%20-coordination/2019PFMCECURAG?csf=1&amp;web=1&amp;e=7exDPa" TargetMode="External"/><Relationship Id="rId63" Type="http://schemas.openxmlformats.org/officeDocument/2006/relationships/hyperlink" Target="https://upecnumerique.sharepoint.com/:f:/r/sites/DAF-PRB/documents_contractuels/2.March%C3%A9s%20acc%C3%A8s%20LIMITE/1.Achats%20mutualis%C3%A9s/2023CONVENABES?csf=1&amp;web=1&amp;e=YGdLjr" TargetMode="External"/><Relationship Id="rId84" Type="http://schemas.openxmlformats.org/officeDocument/2006/relationships/hyperlink" Target="https://upecnumerique.sharepoint.com/:f:/r/sites/DAF-PRB/documents_contractuels/1.March%C3%A9s%20ouverts%20%C3%A0%20TOUS/7.Travaux-Maitrise%20d%27%C5%93uvre-%20Coordination/2022PFFOURQUIN?csf=1&amp;web=1&amp;e=Buamhr" TargetMode="External"/><Relationship Id="rId138" Type="http://schemas.openxmlformats.org/officeDocument/2006/relationships/hyperlink" Target="https://upecnumerique.sharepoint.com/sites/DAF-PRB/documents_contractuels/Forms/AllItems.aspx?RootFolder=/sites%2FDAF%2DPRB%2Fdocuments%5Fcontractuels%2F1%2EMarch%C3%A9s%20ouverts%20%C3%A0%20TOUS%2F7%2ETravaux%2DMaitrise%20d%27%C5%93uvre%2D%20Coordination%2F2022PFTVXCVCPL&amp;View=%7B6F884D63%2DDCF1%2D49B2%2DBCDC%2DBDF571290E5C%7D" TargetMode="External"/><Relationship Id="rId159" Type="http://schemas.openxmlformats.org/officeDocument/2006/relationships/hyperlink" Target="https://www.ugap.fr/" TargetMode="External"/><Relationship Id="rId324" Type="http://schemas.openxmlformats.org/officeDocument/2006/relationships/hyperlink" Target="https://upecnumerique.sharepoint.com/sites/DAF-PRB/documents_contractuels/Forms/AllItems.aspx?RootFolder=/sites%2FDAF%2DPRB%2Fdocuments%5Fcontractuels%2F1%2EMarch%C3%A9s%20ouverts%20%C3%A0%20TOUS%2F1%2E%20Achats%20Mutualis%C3%A9s%2FCNL%2F2021MSLOGMSOFT%2DMicrosoft%20CRAYON&amp;View=%7B6F884D63%2DDCF1%2D49B2%2DBCDC%2DBDF571290E5C%7D" TargetMode="External"/><Relationship Id="rId170" Type="http://schemas.openxmlformats.org/officeDocument/2006/relationships/hyperlink" Target="https://upecnumerique.sharepoint.com/:f:/r/sites/DAF-PRB/documents_contractuels/2.March%C3%A9s%20acc%C3%A8s%20LIMITE/6.Services%20-Maintenance/2024PFMCECPRCH?csf=1&amp;web=1&amp;e=XVL4r5" TargetMode="External"/><Relationship Id="rId191" Type="http://schemas.openxmlformats.org/officeDocument/2006/relationships/hyperlink" Target="https://upecnumerique.sharepoint.com/sites/DAF-PRB/documents_contractuels/Forms/AllItems.aspx?RootFolder=/sites%2FDAF%2DPRB%2Fdocuments%5Fcontractuels%2F1%2EMarch%C3%A9s%20ouverts%20%C3%A0%20TOUS%2F7%2ETravaux%2DMaitrise%20d%27%C5%93uvre%2D%20Coordination%2F2021PFTVXENTRE&amp;View=%7B6F884D63%2DDCF1%2D49B2%2DBCDC%2DBDF571290E5C%7D" TargetMode="External"/><Relationship Id="rId205" Type="http://schemas.openxmlformats.org/officeDocument/2006/relationships/hyperlink" Target="https://upecnumerique.sharepoint.com/sites/DAF-PRB/documents_contractuels/Forms/AllItems.aspx?RootFolder=/sites%2FDAF%2DPRB%2Fdocuments%5Fcontractuels%2F1%2EMarch%C3%A9s%20ouverts%20%C3%A0%20TOUS%2F7%2ETravaux%2DMaitrise%20d%27%C5%93uvre%2D%20Coordination%2F2022PFTVXCVCPL&amp;View=%7B6F884D63%2DDCF1%2D49B2%2DBCDC%2DBDF571290E5C%7D" TargetMode="External"/><Relationship Id="rId226" Type="http://schemas.openxmlformats.org/officeDocument/2006/relationships/hyperlink" Target="https://upecnumerique.sharepoint.com/sites/DAF-PRB/documents_contractuels/Forms/AllItems.aspx?RootFolder=/sites%2FDAF%2DPRB%2Fdocuments%5Fcontractuels%2F2%2EMarch%C3%A9s%20acc%C3%A8s%20LIMITE%2F2%2EPrestations%20d%27accompagnement%2DConseil%2F2024PFHACMQBAT&amp;View=%7B6F884D63%2DDCF1%2D49B2%2DBCDC%2DBDF571290E5C%7D" TargetMode="External"/><Relationship Id="rId247" Type="http://schemas.openxmlformats.org/officeDocument/2006/relationships/hyperlink" Target="https://upecnumerique.sharepoint.com/sites/DAF-PRB/documents_contractuels/Forms/AllItems.aspx?RootFolder=/sites%2FDAF%2DPRB%2Fdocuments%5Fcontractuels%2F2%2EMarch%C3%A9s%20acc%C3%A8s%20LIMITE%2F6%2EServices%20%2DMaintenance%2F2023PFNTCAMPUS&amp;View=%7B6F884D63%2DDCF1%2D49B2%2DBCDC%2DBDF571290E5C%7D" TargetMode="External"/><Relationship Id="rId107" Type="http://schemas.openxmlformats.org/officeDocument/2006/relationships/hyperlink" Target="https://upecnumerique.sharepoint.com/sites/DAF-PRB/documents_contractuels/Forms/AllItems.aspx?RootFolder=/sites%2FDAF%2DPRB%2Fdocuments%5Fcontractuels%2F2%2EMarch%C3%A9s%20acc%C3%A8s%20LIMITE%2F6%2EServices%20%2DMaintenance%2F2023PFSDECHETS&amp;View=%7B6F884D63%2DDCF1%2D49B2%2DBCDC%2DBDF571290E5C%7D" TargetMode="External"/><Relationship Id="rId268" Type="http://schemas.openxmlformats.org/officeDocument/2006/relationships/hyperlink" Target="https://upecnumerique.sharepoint.com/sites/DAF-PRB/documents_contractuels/Forms/AllItems.aspx?RootFolder=/sites%2FDAF%2DPRB%2Fdocuments%5Fcontractuels%2F2%2EMarch%C3%A9s%20acc%C3%A8s%20LIMITE%2F4%2EFonctionnement%20courant%2F2024PFESPVERTS&amp;View=%7B6F884D63%2DDCF1%2D49B2%2DBCDC%2DBDF571290E5C%7D" TargetMode="External"/><Relationship Id="rId289" Type="http://schemas.openxmlformats.org/officeDocument/2006/relationships/hyperlink" Target="https://upecnumerique.sharepoint.com/sites/DAF-PRB/documents_contractuels/Forms/AllItems.aspx?RootFolder=/sites%2FDAF%2DPRB%2Fdocuments%5Fcontractuels%2F1%2EMarch%C3%A9s%20ouverts%20%C3%A0%20TOUS%2F2%2EOuvrages%2Dabonnements%2F2024MSABONMENT&amp;View=%7B6F884D63%2DDCF1%2D49B2%2DBCDC%2DBDF571290E5C%7D" TargetMode="External"/><Relationship Id="rId11" Type="http://schemas.openxmlformats.org/officeDocument/2006/relationships/hyperlink" Target="https://upecnumerique.sharepoint.com/sites/DAF-PRB/documents_contractuels/Forms/AllItems.aspx?RootFolder=/sites%2FDAF%2DPRB%2Fdocuments%5Fcontractuels%2F2%2EMarch%C3%A9s%20acc%C3%A8s%20LIMITE%2F2%2EPrestations%20d%27accompagnement%2DConseil%2F2024PFHACMQBAT&amp;View=%7B6F884D63%2DDCF1%2D49B2%2DBCDC%2DBDF571290E5C%7D" TargetMode="External"/><Relationship Id="rId32" Type="http://schemas.openxmlformats.org/officeDocument/2006/relationships/hyperlink" Target="https://upecnumerique.sharepoint.com/:f:/r/sites/DAF-PRB/documents_contractuels/2.March%C3%A9s%20acc%C3%A8s%20LIMITE/7.Travaux%20-%20maitrise%20d%27%C5%93uvre%20-coordination/2021PFTVXIMONB?csf=1&amp;web=1&amp;e=kjRS7f" TargetMode="External"/><Relationship Id="rId53" Type="http://schemas.openxmlformats.org/officeDocument/2006/relationships/hyperlink" Target="https://upecnumerique.sharepoint.com/:f:/r/sites/DAF-PRB/documents_contractuels/2.March%C3%A9s%20acc%C3%A8s%20LIMITE/4.Fonctionnement%20courant/2024PFESPVERTS?csf=1&amp;web=1&amp;e=g9UiqK" TargetMode="External"/><Relationship Id="rId74" Type="http://schemas.openxmlformats.org/officeDocument/2006/relationships/hyperlink" Target="https://upecnumerique.sharepoint.com/:f:/r/sites/DAF-PRB/documents_contractuels/2.March%C3%A9s%20acc%C3%A8s%20LIMITE/2.Prestations%20d%27accompagnement-Conseil/2022PAMNERASME?csf=1&amp;web=1&amp;e=cU5dNz" TargetMode="External"/><Relationship Id="rId128" Type="http://schemas.openxmlformats.org/officeDocument/2006/relationships/hyperlink" Target="https://upecnumerique.sharepoint.com/:f:/s/DAF-PRB/IgAVU9bt9BlYQqRfz_BaEdMuAYTUHyeEl8qhhh2FAuh9-vw?e=AlfFcs" TargetMode="External"/><Relationship Id="rId149" Type="http://schemas.openxmlformats.org/officeDocument/2006/relationships/hyperlink" Target="https://upecnumerique.sharepoint.com/:f:/s/DAF-PRB/IgCZifpbiCUVSohinYRUrY1SATHJ_C7xchsn4S7yNtc0AYk?e=77Z6Kx" TargetMode="External"/><Relationship Id="rId314" Type="http://schemas.openxmlformats.org/officeDocument/2006/relationships/hyperlink" Target="https://upecnumerique.sharepoint.com/sites/DAF-PRB/documents_contractuels/Forms/AllItems.aspx?RootFolder=/sites%2FDAF%2DPRB%2Fdocuments%5Fcontractuels%2F1%2EMarch%C3%A9s%20ouverts%20%C3%A0%20TOUS%2F1%2E%20Achats%20Mutualis%C3%A9s%2FUGAP&amp;View=%7B6F884D63%2DDCF1%2D49B2%2DBCDC%2DBDF571290E5C%7D" TargetMode="External"/><Relationship Id="rId5" Type="http://schemas.openxmlformats.org/officeDocument/2006/relationships/hyperlink" Target="mailto:info@immersion.fr%20%20-%20%2005%2057%2054%2017%2001%20%20-%20%2005%2057%2054%2017%2000" TargetMode="External"/><Relationship Id="rId95" Type="http://schemas.openxmlformats.org/officeDocument/2006/relationships/hyperlink" Target="https://upecnumerique.sharepoint.com/:f:/r/sites/DAF-PRB/documents_contractuels/2.March%C3%A9s%20acc%C3%A8s%20LIMITE/5.Informatiques-bureatiques/2022PFTELECOMM?csf=1&amp;web=1&amp;e=IUEsy3" TargetMode="External"/><Relationship Id="rId160" Type="http://schemas.openxmlformats.org/officeDocument/2006/relationships/hyperlink" Target="https://upecnumerique.sharepoint.com/:f:/r/sites/DAF-PRB/documents_contractuels/2.March%C3%A9s%20acc%C3%A8s%20LIMITE/7.Travaux%20-%20maitrise%20d%27%C5%93uvre%20-coordination/2019PFMCETOITU?csf=1&amp;web=1&amp;e=eEreJb" TargetMode="External"/><Relationship Id="rId181" Type="http://schemas.openxmlformats.org/officeDocument/2006/relationships/hyperlink" Target="https://upecnumerique.sharepoint.com/:f:/s/DAF-PRB/EibUfWOFIaRArqyGP2dG0gkB7rectjjLQraJPE0RwFMJ-A?e=tFE1po" TargetMode="External"/><Relationship Id="rId216" Type="http://schemas.openxmlformats.org/officeDocument/2006/relationships/hyperlink" Target="https://upecnumerique.sharepoint.com/sites/DAF-PRB/documents_contractuels/Forms/AllItems.aspx?RootFolder=/sites%2FDAF%2DPRB%2Fdocuments%5Fcontractuels%2F1%2EMarch%C3%A9s%20ouverts%20%C3%A0%20TOUS%2F5%2EInformatiques%2Dbureatiques%2F2021PFAUDIUPEC&amp;View=%7B6F884D63%2DDCF1%2D49B2%2DBCDC%2DBDF571290E5C%7D" TargetMode="External"/><Relationship Id="rId237" Type="http://schemas.openxmlformats.org/officeDocument/2006/relationships/hyperlink" Target="https://upecnumerique.sharepoint.com/sites/DAF-PRB/documents_contractuels/Forms/AllItems.aspx?RootFolder=/sites%2FDAF%2DPRB%2Fdocuments%5Fcontractuels%2F1%2EMarch%C3%A9s%20ouverts%20%C3%A0%20TOUS%2F3%2ETraiteur%2DAlimentaire%2F2020PATRAITEUR&amp;View=%7B6F884D63%2DDCF1%2D49B2%2DBCDC%2DBDF571290E5C%7D" TargetMode="External"/><Relationship Id="rId258" Type="http://schemas.openxmlformats.org/officeDocument/2006/relationships/hyperlink" Target="https://upecnumerique.sharepoint.com/sites/DAF-PRB/documents_contractuels/Forms/AllItems.aspx?RootFolder=/sites%2FDAF%2DPRB%2Fdocuments%5Fcontractuels%2F2%2EMarch%C3%A9s%20acc%C3%A8s%20LIMITE%2F4%2EFonctionnement%20courant%2F2024PFESPVERTS&amp;View=%7B6F884D63%2DDCF1%2D49B2%2DBCDC%2DBDF571290E5C%7D" TargetMode="External"/><Relationship Id="rId279" Type="http://schemas.openxmlformats.org/officeDocument/2006/relationships/hyperlink" Target="https://upecnumerique.sharepoint.com/sites/DAF-PRB/documents_contractuels/Forms/AllItems.aspx?RootFolder=/sites%2FDAF%2DPRB%2Fdocuments%5Fcontractuels%2F2%2EMarch%C3%A9s%20acc%C3%A8s%20LIMITE%2F5%2EInformatiques%2Dbureatiques%2F2024PFPRESINFO&amp;View=%7B6F884D63%2DDCF1%2D49B2%2DBCDC%2DBDF571290E5C%7D" TargetMode="External"/><Relationship Id="rId22" Type="http://schemas.openxmlformats.org/officeDocument/2006/relationships/hyperlink" Target="https://upecnumerique.sharepoint.com/:f:/s/DAF-PRB/EnOR8qdNm4VCmaBo4UMxUSgBjgbelac5tNhPPXoR2LiYPg?e=lz6cNp" TargetMode="External"/><Relationship Id="rId43" Type="http://schemas.openxmlformats.org/officeDocument/2006/relationships/hyperlink" Target="https://upecnumerique.sharepoint.com/:f:/r/sites/DAF-PRB/documents_contractuels/2.March%C3%A9s%20acc%C3%A8s%20LIMITE/7.Travaux%20-%20maitrise%20d%27%C5%93uvre%20-coordination/2019PFMCECURAG?csf=1&amp;web=1&amp;e=7exDPa" TargetMode="External"/><Relationship Id="rId64" Type="http://schemas.openxmlformats.org/officeDocument/2006/relationships/hyperlink" Target="https://upecnumerique.sharepoint.com/:f:/r/sites/DAF-PRB/documents_contractuels/2.March%C3%A9s%20acc%C3%A8s%20LIMITE/1.Achats%20mutualis%C3%A9s/2023CONVENABES?csf=1&amp;web=1&amp;e=YGdLjr" TargetMode="External"/><Relationship Id="rId118" Type="http://schemas.openxmlformats.org/officeDocument/2006/relationships/hyperlink" Target="https://upecnumerique.sharepoint.com/:f:/s/DAF-PRB/IgA4p4tLpDGzRIMm86ci4-YgARq2kmmg3hlnABKFRH6Of2E?e=cWtvKl" TargetMode="External"/><Relationship Id="rId139" Type="http://schemas.openxmlformats.org/officeDocument/2006/relationships/hyperlink" Target="https://upecnumerique.sharepoint.com/:f:/s/DAF-PRB/IgAAIxH25AqYSqKE7_LK5Qt5AXtRbAOC78wMVfb1anBlzUg?e=S1Pjlt" TargetMode="External"/><Relationship Id="rId290" Type="http://schemas.openxmlformats.org/officeDocument/2006/relationships/hyperlink" Target="https://upecnumerique.sharepoint.com/sites/DAF-PRB/documents_contractuels/Forms/AllItems.aspx?RootFolder=/sites%2FDAF%2DPRB%2Fdocuments%5Fcontractuels%2F1%2EMarch%C3%A9s%20ouverts%20%C3%A0%20TOUS%2F2%2EOuvrages%2Dabonnements%2F2023PFOUVRAGES&amp;View=%7B6F884D63%2DDCF1%2D49B2%2DBCDC%2DBDF571290E5C%7D" TargetMode="External"/><Relationship Id="rId304" Type="http://schemas.openxmlformats.org/officeDocument/2006/relationships/hyperlink" Target="https://upecnumerique.sharepoint.com/sites/DAF-PRB/documents_contractuels/Forms/AllItems.aspx?RootFolder=/sites%2FDAF%2DPRB%2Fdocuments%5Fcontractuels%2F2%2EMarch%C3%A9s%20acc%C3%A8s%20LIMITE%2F1%2EAchats%20mutualis%C3%A9s%2F2023DAEMSELECT%2DElectricit%C3%A9%2DGAZ%202024%2D2027&amp;View=%7B6F884D63%2DDCF1%2D49B2%2DBCDC%2DBDF571290E5C%7D" TargetMode="External"/><Relationship Id="rId325" Type="http://schemas.openxmlformats.org/officeDocument/2006/relationships/hyperlink" Target="https://upecnumerique.sharepoint.com/sites/DAF-PRB/documents_contractuels/Forms/AllItems.aspx?RootFolder=/sites%2FDAF%2DPRB%2Fdocuments%5Fcontractuels%2F1%2EMarch%C3%A9s%20ouverts%20%C3%A0%20TOUS%2F1%2E%20Achats%20Mutualis%C3%A9s%2FCNL&amp;View=%7B6F884D63%2DDCF1%2D49B2%2DBCDC%2DBDF571290E5C%7D" TargetMode="External"/><Relationship Id="rId85" Type="http://schemas.openxmlformats.org/officeDocument/2006/relationships/hyperlink" Target="https://upecnumerique.sharepoint.com/:f:/r/sites/DAF-PRB/documents_contractuels/2.March%C3%A9s%20acc%C3%A8s%20LIMITE/9.Instruments%20scientifiques/2022PNMAINQTOF?csf=1&amp;web=1&amp;e=Emt0Q4" TargetMode="External"/><Relationship Id="rId150" Type="http://schemas.openxmlformats.org/officeDocument/2006/relationships/hyperlink" Target="https://upecnumerique.sharepoint.com/:f:/s/DAF-PRB/IgCZifpbiCUVSohinYRUrY1SATHJ_C7xchsn4S7yNtc0AYk?e=77Z6Kx" TargetMode="External"/><Relationship Id="rId171" Type="http://schemas.openxmlformats.org/officeDocument/2006/relationships/hyperlink" Target="https://upecnumerique.sharepoint.com/:f:/r/sites/DAF-PRB/documents_contractuels/2.March%C3%A9s%20acc%C3%A8s%20LIMITE/4.Fonctionnement%20courant/2024PFESPVERTS?csf=1&amp;web=1&amp;e=g9UiqK" TargetMode="External"/><Relationship Id="rId192" Type="http://schemas.openxmlformats.org/officeDocument/2006/relationships/hyperlink" Target="https://upecnumerique.sharepoint.com/sites/DAF-PRB/documents_contractuels/Forms/AllItems.aspx?RootFolder=/sites%2FDAF%2DPRB%2Fdocuments%5Fcontractuels%2F1%2EMarch%C3%A9s%20ouverts%20%C3%A0%20TOUS%2F7%2ETravaux%2DMaitrise%20d%27%C5%93uvre%2D%20Coordination%2F2021PFTVXENTRE&amp;View=%7B6F884D63%2DDCF1%2D49B2%2DBCDC%2DBDF571290E5C%7D" TargetMode="External"/><Relationship Id="rId206" Type="http://schemas.openxmlformats.org/officeDocument/2006/relationships/hyperlink" Target="https://upecnumerique.sharepoint.com/sites/DAF-PRB/documents_contractuels/Forms/AllItems.aspx?RootFolder=/sites%2FDAF%2DPRB%2Fdocuments%5Fcontractuels%2F1%2EMarch%C3%A9s%20ouverts%20%C3%A0%20TOUS%2F7%2ETravaux%2DMaitrise%20d%27%C5%93uvre%2D%20Coordination%2F2022PFTVXCVCPL&amp;View=%7B6F884D63%2DDCF1%2D49B2%2DBCDC%2DBDF571290E5C%7D" TargetMode="External"/><Relationship Id="rId227" Type="http://schemas.openxmlformats.org/officeDocument/2006/relationships/hyperlink" Target="https://upecnumerique.sharepoint.com/sites/DAF-PRB/documents_contractuels/Forms/AllItems.aspx?RootFolder=/sites%2FDAF%2DPRB%2Fdocuments%5Fcontractuels%2F1%2EMarch%C3%A9s%20ouverts%20%C3%A0%20TOUS%2F4%2EFonctionnement%20Courant%2F2018PFCOPIEURS&amp;View=%7B6F884D63%2DDCF1%2D49B2%2DBCDC%2DBDF571290E5C%7D" TargetMode="External"/><Relationship Id="rId248" Type="http://schemas.openxmlformats.org/officeDocument/2006/relationships/hyperlink" Target="https://upecnumerique.sharepoint.com/sites/DAF-PRB/documents_contractuels/Forms/AllItems.aspx?RootFolder=/sites%2FDAF%2DPRB%2Fdocuments%5Fcontractuels%2F2%2EMarch%C3%A9s%20acc%C3%A8s%20LIMITE%2F6%2EServices%20%2DMaintenance%2F2024PFMCECPRCH%2F2024PFMCECPRCH&amp;View=%7B6F884D63%2DDCF1%2D49B2%2DBCDC%2DBDF571290E5C%7D" TargetMode="External"/><Relationship Id="rId269" Type="http://schemas.openxmlformats.org/officeDocument/2006/relationships/hyperlink" Target="https://upecnumerique.sharepoint.com/sites/DAF-PRB/documents_contractuels/Forms/AllItems.aspx?RootFolder=/sites%2FDAF%2DPRB%2Fdocuments%5Fcontractuels%2F2%2EMarch%C3%A9s%20acc%C3%A8s%20LIMITE%2F6%2EServices%20%2DMaintenance%2F2024PFMCECPRCH%2F2024PFMCECPRCH&amp;View=%7B6F884D63%2DDCF1%2D49B2%2DBCDC%2DBDF571290E5C%7D" TargetMode="External"/><Relationship Id="rId12" Type="http://schemas.openxmlformats.org/officeDocument/2006/relationships/hyperlink" Target="https://upecnumerique.sharepoint.com/sites/DAF-PRB/documents_contractuels/Forms/AllItems.aspx?RootFolder=/sites%2FDAF%2DPRB%2Fdocuments%5Fcontractuels%2F2%2EMarch%C3%A9s%20acc%C3%A8s%20LIMITE%2F2%2EPrestations%20d%27accompagnement%2DConseil%2F2024PFHACMQBAT&amp;View=%7B6F884D63%2DDCF1%2D49B2%2DBCDC%2DBDF571290E5C%7D" TargetMode="External"/><Relationship Id="rId33" Type="http://schemas.openxmlformats.org/officeDocument/2006/relationships/hyperlink" Target="https://upecnumerique.sharepoint.com/:f:/r/sites/DAF-PRB/documents_contractuels/2.March%C3%A9s%20acc%C3%A8s%20LIMITE/5.Informatiques-bureatiques/2022PFMCEPHTBT?csf=1&amp;web=1&amp;e=iqe4lC" TargetMode="External"/><Relationship Id="rId108" Type="http://schemas.openxmlformats.org/officeDocument/2006/relationships/hyperlink" Target="https://upecnumerique.sharepoint.com/sites/DAF-PRB/documents_contractuels/Forms/AllItems.aspx?RootFolder=/sites%2FDAF%2DPRB%2Fdocuments%5Fcontractuels%2F1%2EMarch%C3%A9s%20ouverts%20%C3%A0%20TOUS%2F7%2ETravaux%2DMaitrise%20d%27%C5%93uvre%2D%20Coordination%2F2021PFTVXVIMOB&amp;View=%7B6F884D63%2DDCF1%2D49B2%2DBCDC%2DBDF571290E5C%7D" TargetMode="External"/><Relationship Id="rId129" Type="http://schemas.openxmlformats.org/officeDocument/2006/relationships/hyperlink" Target="https://upecnumerique.sharepoint.com/:f:/s/DAF-PRB/IgDiVmgdxeOjSaQt_DUByBC2AcLfwfdJdJFyCldvx2fm5Qg?e=ybIdKT" TargetMode="External"/><Relationship Id="rId280" Type="http://schemas.openxmlformats.org/officeDocument/2006/relationships/hyperlink" Target="https://upecnumerique.sharepoint.com/sites/DAF-PRB/documents_contractuels/Forms/AllItems.aspx?RootFolder=/sites%2FDAF%2DPRB%2Fdocuments%5Fcontractuels%2F2%2EMarch%C3%A9s%20acc%C3%A8s%20LIMITE%2F5%2EInformatiques%2Dbureatiques%2F2024PFPRESINFO&amp;View=%7B6F884D63%2DDCF1%2D49B2%2DBCDC%2DBDF571290E5C%7D" TargetMode="External"/><Relationship Id="rId315" Type="http://schemas.openxmlformats.org/officeDocument/2006/relationships/hyperlink" Target="https://upecnumerique.sharepoint.com/sites/DAF-PRB/documents_contractuels/Forms/AllItems.aspx?RootFolder=/sites%2FDAF%2DPRB%2Fdocuments%5Fcontractuels%2F1%2EMarch%C3%A9s%20ouverts%20%C3%A0%20TOUS%2F1%2E%20Achats%20Mutualis%C3%A9s%2FDAE%2FDAE%20Electricit%C3%A9%20%2D%20Gaz%202026%20%2D2027&amp;View=%7B6F884D63%2DDCF1%2D49B2%2DBCDC%2DBDF571290E5C%7D" TargetMode="External"/><Relationship Id="rId54" Type="http://schemas.openxmlformats.org/officeDocument/2006/relationships/hyperlink" Target="https://upecnumerique.sharepoint.com/:f:/r/sites/DAF-PRB/documents_contractuels/2.March%C3%A9s%20acc%C3%A8s%20LIMITE/6.Services%20-Maintenance/2024PNPCORMSE?csf=1&amp;web=1&amp;e=eEYrtz" TargetMode="External"/><Relationship Id="rId75" Type="http://schemas.openxmlformats.org/officeDocument/2006/relationships/hyperlink" Target="https://upecnumerique.sharepoint.com/:f:/r/sites/DAF-PRB/documents_contractuels/2.March%C3%A9s%20acc%C3%A8s%20LIMITE/2.Prestations%20d%27accompagnement-Conseil/2022PAMNERASME?csf=1&amp;web=1&amp;e=cU5dNz" TargetMode="External"/><Relationship Id="rId96" Type="http://schemas.openxmlformats.org/officeDocument/2006/relationships/hyperlink" Target="https://upecnumerique.sharepoint.com/:f:/r/sites/DAF-PRB/documents_contractuels/2.March%C3%A9s%20acc%C3%A8s%20LIMITE/5.Informatiques-bureatiques/2022PFTELECOMM?csf=1&amp;web=1&amp;e=IUEsy5" TargetMode="External"/><Relationship Id="rId140" Type="http://schemas.openxmlformats.org/officeDocument/2006/relationships/hyperlink" Target="https://upecnumerique.sharepoint.com/:f:/s/DAF-PRB/IgDB8LOX07AtSr18CfmeKIboAdnN95i9ygX6PRcCYeva2lE?e=lWI9El" TargetMode="External"/><Relationship Id="rId161" Type="http://schemas.openxmlformats.org/officeDocument/2006/relationships/hyperlink" Target="https://upecnumerique.sharepoint.com/:f:/r/sites/DAF-PRB/documents_contractuels/2.March%C3%A9s%20acc%C3%A8s%20LIMITE/7.Travaux%20-%20maitrise%20d%27%C5%93uvre%20-coordination/2019PFMCETOITU?csf=1&amp;web=1&amp;e=eEreJb" TargetMode="External"/><Relationship Id="rId182" Type="http://schemas.openxmlformats.org/officeDocument/2006/relationships/hyperlink" Target="https://upecnumerique.sharepoint.com/sites/DAF-PRB/documents_contractuels/Forms/AllItems.aspx?RootFolder=/sites%2FDAF%2DPRB%2Fdocuments%5Fcontractuels%2F1%2EMarch%C3%A9s%20ouverts%20%C3%A0%20TOUS%2F4%2EFonctionnement%20Courant%2F2018PFCOPIEURS&amp;View=%7B6F884D63%2DDCF1%2D49B2%2DBCDC%2DBDF571290E5C%7D" TargetMode="External"/><Relationship Id="rId217" Type="http://schemas.openxmlformats.org/officeDocument/2006/relationships/hyperlink" Target="https://upecnumerique.sharepoint.com/sites/DAF-PRB/documents_contractuels/Forms/AllItems.aspx?RootFolder=/sites%2FDAF%2DPRB%2Fdocuments%5Fcontractuels%2F1%2EMarch%C3%A9s%20ouverts%20%C3%A0%20TOUS%2F1%2E%20Achats%20Mutualis%C3%A9s%2FRESAH%2F2023ACHATRESA1&amp;View=%7B6F884D63%2DDCF1%2D49B2%2DBCDC%2DBDF571290E5C%7D" TargetMode="External"/><Relationship Id="rId6" Type="http://schemas.openxmlformats.org/officeDocument/2006/relationships/hyperlink" Target="mailto:sales@wimi.pro%20-%2001%2076%2044%2001%2097" TargetMode="External"/><Relationship Id="rId238" Type="http://schemas.openxmlformats.org/officeDocument/2006/relationships/hyperlink" Target="https://upecnumerique.sharepoint.com/sites/DAF-PRB/documents_contractuels/Forms/AllItems.aspx?RootFolder=/sites%2FDAF%2DPRB%2Fdocuments%5Fcontractuels%2F2%2EMarch%C3%A9s%20acc%C3%A8s%20LIMITE%2F6%2EServices%20%2DMaintenance%2F2024PFMCECPRCH%2F2024PFMCECPRCH&amp;View=%7B6F884D63%2DDCF1%2D49B2%2DBCDC%2DBDF571290E5C%7D" TargetMode="External"/><Relationship Id="rId259" Type="http://schemas.openxmlformats.org/officeDocument/2006/relationships/hyperlink" Target="https://upecnumerique.sharepoint.com/sites/DAF-PRB/documents_contractuels/Forms/AllItems.aspx?RootFolder=/sites%2FDAF%2DPRB%2Fdocuments%5Fcontractuels%2F2%2EMarch%C3%A9s%20acc%C3%A8s%20LIMITE%2F4%2EFonctionnement%20courant%2F2024PFESPVERTS&amp;View=%7B6F884D63%2DDCF1%2D49B2%2DBCDC%2DBDF571290E5C%7D" TargetMode="External"/><Relationship Id="rId23" Type="http://schemas.openxmlformats.org/officeDocument/2006/relationships/hyperlink" Target="https://upecnumerique.sharepoint.com/sites/DAF-PRB/documents_contractuels/Forms/AllItems.aspx?RootFolder=/sites%2FDAF%2DPRB%2Fdocuments%5Fcontractuels%2F2%2EMarch%C3%A9s%20acc%C3%A8s%20LIMITE%2F2%2EPrestations%20d%27accompagnement%2DConseil%2F2024PFHACMQBAT&amp;View=%7B6F884D63%2DDCF1%2D49B2%2DBCDC%2DBDF571290E5C%7D" TargetMode="External"/><Relationship Id="rId119" Type="http://schemas.openxmlformats.org/officeDocument/2006/relationships/hyperlink" Target="https://upecnumerique.sharepoint.com/:f:/s/DAF-PRB/IgCWYFyQQuElQ7iWj39LoDTjAdYrxQ5706vVxxLOtvscmMY?e=jfTUDx" TargetMode="External"/><Relationship Id="rId270" Type="http://schemas.openxmlformats.org/officeDocument/2006/relationships/hyperlink" Target="https://upecnumerique.sharepoint.com/sites/DAF-PRB/documents_contractuels/Forms/AllItems.aspx?RootFolder=/sites%2FDAF%2DPRB%2Fdocuments%5Fcontractuels%2F2%2EMarch%C3%A9s%20acc%C3%A8s%20LIMITE%2F6%2EServices%20%2DMaintenance%2F2025PFMCESYSSI&amp;View=%7B6F884D63%2DDCF1%2D49B2%2DBCDC%2DBDF571290E5C%7D" TargetMode="External"/><Relationship Id="rId291" Type="http://schemas.openxmlformats.org/officeDocument/2006/relationships/hyperlink" Target="https://upecnumerique.sharepoint.com/sites/DAF-PRB/documents_contractuels/Forms/AllItems.aspx?RootFolder=/sites%2FDAF%2DPRB%2Fdocuments%5Fcontractuels%2F1%2EMarch%C3%A9s%20ouverts%20%C3%A0%20TOUS%2F2%2EOuvrages%2Dabonnements%2F2023PFOUVRAGES&amp;View=%7B6F884D63%2DDCF1%2D49B2%2DBCDC%2DBDF571290E5C%7D" TargetMode="External"/><Relationship Id="rId305" Type="http://schemas.openxmlformats.org/officeDocument/2006/relationships/hyperlink" Target="https://upecnumerique.sharepoint.com/sites/DAF-PRB/documents_contractuels/Forms/AllItems.aspx?RootFolder=/sites%2FDAF%2DPRB%2Fdocuments%5Fcontractuels%2F1%2EMarch%C3%A9s%20ouverts%20%C3%A0%20TOUS%2F1%2E%20Achats%20Mutualis%C3%A9s%2FCNL%2F2023CELULOGICI%2DADOBE&amp;View=%7B6F884D63%2DDCF1%2D49B2%2DBCDC%2DBDF571290E5C%7D" TargetMode="External"/><Relationship Id="rId326" Type="http://schemas.openxmlformats.org/officeDocument/2006/relationships/hyperlink" Target="https://upecnumerique.sharepoint.com/sites/DAF-PRB/documents_contractuels/Forms/AllItems.aspx?RootFolder=/sites%2FDAF%2DPRB%2Fdocuments%5Fcontractuels%2F1%2EMarch%C3%A9s%20ouverts%20%C3%A0%20TOUS%2F1%2E%20Achats%20Mutualis%C3%A9s%2FCNL&amp;View=%7B6F884D63%2DDCF1%2D49B2%2DBCDC%2DBDF571290E5C%7D" TargetMode="External"/><Relationship Id="rId44" Type="http://schemas.openxmlformats.org/officeDocument/2006/relationships/hyperlink" Target="https://upecnumerique.sharepoint.com/:f:/r/sites/DAF-PRB/documents_contractuels/2.March%C3%A9s%20acc%C3%A8s%20LIMITE/7.Travaux%20-%20maitrise%20d%27%C5%93uvre%20-coordination/2019PFMCECURAG?csf=1&amp;web=1&amp;e=7exDPa" TargetMode="External"/><Relationship Id="rId65" Type="http://schemas.openxmlformats.org/officeDocument/2006/relationships/hyperlink" Target="https://upecnumerique.sharepoint.com/:f:/r/sites/DAF-PRB/documents_contractuels/2.March%C3%A9s%20acc%C3%A8s%20LIMITE/6.Services%20-Maintenance/2024PAINVPHYIM?csf=1&amp;web=1&amp;e=IfQ8Xd" TargetMode="External"/><Relationship Id="rId86" Type="http://schemas.openxmlformats.org/officeDocument/2006/relationships/hyperlink" Target="https://upecnumerique.sharepoint.com/:f:/r/sites/DAF-PRB/documents_contractuels/2.March%C3%A9s%20acc%C3%A8s%20LIMITE/7.Travaux%20-%20maitrise%20d%27%C5%93uvre%20-coordination/2020PAMCEONDUL?csf=1&amp;web=1&amp;e=cfqHkt" TargetMode="External"/><Relationship Id="rId130" Type="http://schemas.openxmlformats.org/officeDocument/2006/relationships/hyperlink" Target="https://upecnumerique.sharepoint.com/:f:/s/DAF-PRB/IgDiVmgdxeOjSaQt_DUByBC2AcLfwfdJdJFyCldvx2fm5Qg?e=ybIdKT" TargetMode="External"/><Relationship Id="rId151" Type="http://schemas.openxmlformats.org/officeDocument/2006/relationships/hyperlink" Target="https://upecnumerique.sharepoint.com/:f:/s/DAF-PRB/IgBm7iBkbpI5T5UR6lKhkpsnARO5nUCggK9RAGPDxSVMooQ?e=kdocQX" TargetMode="External"/><Relationship Id="rId172" Type="http://schemas.openxmlformats.org/officeDocument/2006/relationships/hyperlink" Target="https://www.ugap.fr/" TargetMode="External"/><Relationship Id="rId193" Type="http://schemas.openxmlformats.org/officeDocument/2006/relationships/hyperlink" Target="https://upecnumerique.sharepoint.com/sites/DAF-PRB/documents_contractuels/Forms/AllItems.aspx?RootFolder=/sites%2FDAF%2DPRB%2Fdocuments%5Fcontractuels%2F1%2EMarch%C3%A9s%20ouverts%20%C3%A0%20TOUS%2F7%2ETravaux%2DMaitrise%20d%27%C5%93uvre%2D%20Coordination%2F2021PFTVXENTRE&amp;View=%7B6F884D63%2DDCF1%2D49B2%2DBCDC%2DBDF571290E5C%7D" TargetMode="External"/><Relationship Id="rId207" Type="http://schemas.openxmlformats.org/officeDocument/2006/relationships/hyperlink" Target="https://upecnumerique.sharepoint.com/sites/DAF-PRB/documents_contractuels/Forms/AllItems.aspx?RootFolder=/sites%2FDAF%2DPRB%2Fdocuments%5Fcontractuels%2F1%2EMarch%C3%A9s%20ouverts%20%C3%A0%20TOUS%2F7%2ETravaux%2DMaitrise%20d%27%C5%93uvre%2D%20Coordination%2F2022PFTVXCVCPL&amp;View=%7B6F884D63%2DDCF1%2D49B2%2DBCDC%2DBDF571290E5C%7D" TargetMode="External"/><Relationship Id="rId228" Type="http://schemas.openxmlformats.org/officeDocument/2006/relationships/hyperlink" Target="https://upecnumerique.sharepoint.com/sites/DAF-PRB/documents_contractuels/Forms/AllItems.aspx?RootFolder=/sites%2FDAF%2DPRB%2Fdocuments%5Fcontractuels%2F1%2EMarch%C3%A9s%20ouverts%20%C3%A0%20TOUS%2F3%2ETraiteur%2DAlimentaire%2F2020PATRAITEUR&amp;View=%7B6F884D63%2DDCF1%2D49B2%2DBCDC%2DBDF571290E5C%7D" TargetMode="External"/><Relationship Id="rId249" Type="http://schemas.openxmlformats.org/officeDocument/2006/relationships/hyperlink" Target="https://upecnumerique.sharepoint.com/sites/DAF-PRB/documents_contractuels/Forms/AllItems.aspx?RootFolder=/sites%2FDAF%2DPRB%2Fdocuments%5Fcontractuels%2F2%2EMarch%C3%A9s%20acc%C3%A8s%20LIMITE%2F6%2EServices%20%2DMaintenance%2F2024PFMCECPRCH%2F2024PFMCECPRCH&amp;View=%7B6F884D63%2DDCF1%2D49B2%2DBCDC%2DBDF571290E5C%7D" TargetMode="External"/><Relationship Id="rId13" Type="http://schemas.openxmlformats.org/officeDocument/2006/relationships/hyperlink" Target="https://upecnumerique.sharepoint.com/sites/DAF-PRB/documents_contractuels/Forms/AllItems.aspx?RootFolder=/sites%2FDAF%2DPRB%2Fdocuments%5Fcontractuels%2F2%2EMarch%C3%A9s%20acc%C3%A8s%20LIMITE%2F2%2EPrestations%20d%27accompagnement%2DConseil%2F2024PFHACMQBAT&amp;View=%7B6F884D63%2DDCF1%2D49B2%2DBCDC%2DBDF571290E5C%7D" TargetMode="External"/><Relationship Id="rId109" Type="http://schemas.openxmlformats.org/officeDocument/2006/relationships/hyperlink" Target="https://upecnumerique.sharepoint.com/:f:/s/DAF-PRB/IgDNQp2DP8pDTaHXG-855OsWATp0xZ3uwE2NuU0ahuruKpI?e=gJaq1f" TargetMode="External"/><Relationship Id="rId260" Type="http://schemas.openxmlformats.org/officeDocument/2006/relationships/hyperlink" Target="https://upecnumerique.sharepoint.com/sites/DAF-PRB/documents_contractuels/Forms/AllItems.aspx?RootFolder=/sites%2FDAF%2DPRB%2Fdocuments%5Fcontractuels%2F2%2EMarch%C3%A9s%20acc%C3%A8s%20LIMITE%2F7%2ETravaux%20%2D%20maitrise%20d%27%C5%93uvre%20%2Dcoordination%2F2023PACOORDSSI&amp;View=%7B6F884D63%2DDCF1%2D49B2%2DBCDC%2DBDF571290E5C%7D" TargetMode="External"/><Relationship Id="rId281" Type="http://schemas.openxmlformats.org/officeDocument/2006/relationships/hyperlink" Target="https://upecnumerique.sharepoint.com/sites/DAF-PRB/documents_contractuels/Forms/AllItems.aspx?RootFolder=/sites%2FDAF%2DPRB%2Fdocuments%5Fcontractuels%2F2%2EMarch%C3%A9s%20acc%C3%A8s%20LIMITE%2F10%2ECellule%20nationale%20logicielle%20%2DCNL%2F2025MSLOGMSOFT&amp;View=%7B6F884D63%2DDCF1%2D49B2%2DBCDC%2DBDF571290E5C%7D" TargetMode="External"/><Relationship Id="rId316" Type="http://schemas.openxmlformats.org/officeDocument/2006/relationships/hyperlink" Target="https://upecnumerique.sharepoint.com/sites/DAF-PRB/documents_contractuels/Forms/AllItems.aspx?RootFolder=/sites%2FDAF%2DPRB%2Fdocuments%5Fcontractuels%2F1%2EMarch%C3%A9s%20ouverts%20%C3%A0%20TOUS%2F1%2E%20Achats%20Mutualis%C3%A9s%2FDAE%2FDAE%20Electricit%C3%A9%20%2D%20Gaz%202026%20%2D2027&amp;View=%7B6F884D63%2DDCF1%2D49B2%2DBCDC%2DBDF571290E5C%7D" TargetMode="External"/><Relationship Id="rId34" Type="http://schemas.openxmlformats.org/officeDocument/2006/relationships/hyperlink" Target="https://upecnumerique.sharepoint.com/:f:/r/sites/DAF-PRB/documents_contractuels/2.March%C3%A9s%20acc%C3%A8s%20LIMITE/5.Informatiques-bureatiques/2022PFMCEPHTBT?csf=1&amp;web=1&amp;e=iqe4lC" TargetMode="External"/><Relationship Id="rId55" Type="http://schemas.openxmlformats.org/officeDocument/2006/relationships/hyperlink" Target="https://upecnumerique.sharepoint.com/:f:/s/DAF-PRB/IgDFJsHM7K7TQqEeP_ki2G8tAcow7PgLeQRXHvlIBNlDLF4?e=jimHza" TargetMode="External"/><Relationship Id="rId76" Type="http://schemas.openxmlformats.org/officeDocument/2006/relationships/hyperlink" Target="https://upecnumerique.sharepoint.com/:f:/r/sites/DAF-PRB/documents_contractuels/2.March%C3%A9s%20acc%C3%A8s%20LIMITE/2.Prestations%20d%27accompagnement-Conseil/2023MSCERTIFAC?csf=1&amp;web=1&amp;e=z9RdDv" TargetMode="External"/><Relationship Id="rId97" Type="http://schemas.openxmlformats.org/officeDocument/2006/relationships/hyperlink" Target="https://upecnumerique.sharepoint.com/:f:/r/sites/DAF-PRB/documents_contractuels/2.March%C3%A9s%20acc%C3%A8s%20LIMITE/5.Informatiques-bureatiques/2022PFTELECOMM?csf=1&amp;web=1&amp;e=IUEsy4" TargetMode="External"/><Relationship Id="rId120" Type="http://schemas.openxmlformats.org/officeDocument/2006/relationships/hyperlink" Target="https://upecnumerique.sharepoint.com/:f:/r/sites/DAF-PRB/documents_contractuels/2.March%C3%A9s%20acc%C3%A8s%20LIMITE/1.Achats%20mutualis%C3%A9s/2023ACHATISAMU-%20Accord-cadre%20AMUE-CNRS-voir%20PAP?csf=1&amp;web=1&amp;e=YMD7EI" TargetMode="External"/><Relationship Id="rId141" Type="http://schemas.openxmlformats.org/officeDocument/2006/relationships/hyperlink" Target="https://upecnumerique.sharepoint.com/:f:/s/DAF-PRB/IgDB8LOX07AtSr18CfmeKIboAdnN95i9ygX6PRcCYeva2lE?e=lWI9El" TargetMode="External"/><Relationship Id="rId7" Type="http://schemas.openxmlformats.org/officeDocument/2006/relationships/hyperlink" Target="mailto:kkadhi@cfigroupe.com--0170949115--0170949158" TargetMode="External"/><Relationship Id="rId162" Type="http://schemas.openxmlformats.org/officeDocument/2006/relationships/hyperlink" Target="https://upecnumerique.sharepoint.com/:f:/r/sites/DAF-PRB/documents_contractuels/2.March%C3%A9s%20acc%C3%A8s%20LIMITE/7.Travaux%20-%20maitrise%20d%27%C5%93uvre%20-coordination/2019PFMCETOITU?csf=1&amp;web=1&amp;e=eEreJb" TargetMode="External"/><Relationship Id="rId183" Type="http://schemas.openxmlformats.org/officeDocument/2006/relationships/hyperlink" Target="https://upecnumerique.sharepoint.com/sites/DAF-PRB/documents_contractuels/Forms/AllItems.aspx?RootFolder=/sites%2FDAF%2DPRB%2Fdocuments%5Fcontractuels%2F1%2EMarch%C3%A9s%20ouverts%20%C3%A0%20TOUS%2F4%2EFonctionnement%20Courant%2F2019PFMISSIONS&amp;View=%7B6F884D63%2DDCF1%2D49B2%2DBCDC%2DBDF571290E5C%7D" TargetMode="External"/><Relationship Id="rId218" Type="http://schemas.openxmlformats.org/officeDocument/2006/relationships/hyperlink" Target="https://upecnumerique.sharepoint.com/sites/DAF-PRB/documents_contractuels/Forms/AllItems.aspx?RootFolder=/sites%2FDAF%2DPRB%2Fdocuments%5Fcontractuels%2F1%2EMarch%C3%A9s%20ouverts%20%C3%A0%20TOUS%2F5%2EInformatiques%2Dbureatiques%2F2021PFAUDIUPEC&amp;View=%7B6F884D63%2DDCF1%2D49B2%2DBCDC%2DBDF571290E5C%7D" TargetMode="External"/><Relationship Id="rId239" Type="http://schemas.openxmlformats.org/officeDocument/2006/relationships/hyperlink" Target="https://upecnumerique.sharepoint.com/sites/DAF-PRB/documents_contractuels/Forms/AllItems.aspx?RootFolder=/sites%2FDAF%2DPRB%2Fdocuments%5Fcontractuels%2F1%2EMarch%C3%A9s%20ouverts%20%C3%A0%20TOUS%2F7%2ETravaux%2DMaitrise%20d%27%C5%93uvre%2D%20Coordination%2F2022PFFOURQUIN&amp;View=%7B6F884D63%2DDCF1%2D49B2%2DBCDC%2DBDF571290E5C%7D" TargetMode="External"/><Relationship Id="rId250" Type="http://schemas.openxmlformats.org/officeDocument/2006/relationships/hyperlink" Target="https://upecnumerique.sharepoint.com/sites/DAF-PRB/documents_contractuels/Forms/AllItems.aspx?RootFolder=/sites%2FDAF%2DPRB%2Fdocuments%5Fcontractuels%2F2%2EMarch%C3%A9s%20acc%C3%A8s%20LIMITE%2F6%2EServices%20%2DMaintenance%2F2024PFMCECPRCH%2F2024PFMCECPRCH&amp;View=%7B6F884D63%2DDCF1%2D49B2%2DBCDC%2DBDF571290E5C%7D" TargetMode="External"/><Relationship Id="rId271" Type="http://schemas.openxmlformats.org/officeDocument/2006/relationships/hyperlink" Target="https://upecnumerique.sharepoint.com/sites/DAF-PRB/documents_contractuels/Forms/AllItems.aspx?RootFolder=/sites%2FDAF%2DPRB%2Fdocuments%5Fcontractuels%2F2%2EMarch%C3%A9s%20acc%C3%A8s%20LIMITE%2F6%2EServices%20%2DMaintenance%2F2025PFMCESYSSI&amp;View=%7B6F884D63%2DDCF1%2D49B2%2DBCDC%2DBDF571290E5C%7D" TargetMode="External"/><Relationship Id="rId292" Type="http://schemas.openxmlformats.org/officeDocument/2006/relationships/hyperlink" Target="https://upecnumerique.sharepoint.com/sites/DAF-PRB/documents_contractuels/Forms/AllItems.aspx?RootFolder=/sites%2FDAF%2DPRB%2Fdocuments%5Fcontractuels%2F1%2EMarch%C3%A9s%20ouverts%20%C3%A0%20TOUS%2F2%2EOuvrages%2Dabonnements%2F2023PFOUVRAGES&amp;View=%7B6F884D63%2DDCF1%2D49B2%2DBCDC%2DBDF571290E5C%7D" TargetMode="External"/><Relationship Id="rId306" Type="http://schemas.openxmlformats.org/officeDocument/2006/relationships/hyperlink" Target="https://upecnumerique.sharepoint.com/sites/DAF-PRB/documents_contractuels/Forms/AllItems.aspx?RootFolder=/sites%2FDAF%2DPRB%2Fdocuments%5Fcontractuels%2F1%2EMarch%C3%A9s%20ouverts%20%C3%A0%20TOUS%2F1%2E%20Achats%20Mutualis%C3%A9s%2FCNL%2F2023CELULOGICI%2DADOBE&amp;View=%7B6F884D63%2DDCF1%2D49B2%2DBCDC%2DBDF571290E5C%7D" TargetMode="External"/><Relationship Id="rId24" Type="http://schemas.openxmlformats.org/officeDocument/2006/relationships/hyperlink" Target="https://upecnumerique.sharepoint.com/:f:/r/sites/DAF-PRB/documents_contractuels/2.March%C3%A9s%20acc%C3%A8s%20LIMITE/3.%20Traiteur%20%26%20alimentaire/2024PFFDENREES?csf=1&amp;web=1&amp;e=ZVsgZw" TargetMode="External"/><Relationship Id="rId45" Type="http://schemas.openxmlformats.org/officeDocument/2006/relationships/hyperlink" Target="https://upecnumerique.sharepoint.com/:f:/r/sites/DAF-PRB/documents_contractuels/2.March%C3%A9s%20acc%C3%A8s%20LIMITE/6.Services%20-Maintenance/2023PFNTCAMPUS?csf=1&amp;web=1&amp;e=3iKGxw" TargetMode="External"/><Relationship Id="rId66" Type="http://schemas.openxmlformats.org/officeDocument/2006/relationships/hyperlink" Target="https://www.ugap.fr/" TargetMode="External"/><Relationship Id="rId87" Type="http://schemas.openxmlformats.org/officeDocument/2006/relationships/hyperlink" Target="https://upecnumerique.sharepoint.com/:f:/r/sites/DAF-PRB/documents_contractuels/2.March%C3%A9s%20acc%C3%A8s%20LIMITE/7.Travaux%20-%20maitrise%20d%27%C5%93uvre%20-coordination/2020PAMCEONDUL?csf=1&amp;web=1&amp;e=cfqHkt" TargetMode="External"/><Relationship Id="rId110" Type="http://schemas.openxmlformats.org/officeDocument/2006/relationships/hyperlink" Target="https://upecnumerique.sharepoint.com/:f:/s/DAF-PRB/IgDZcC3xkUFvT552yfRf2SW9ASYNj8SE5rYqCApqoWxRyR0?e=5Bpftt" TargetMode="External"/><Relationship Id="rId131" Type="http://schemas.openxmlformats.org/officeDocument/2006/relationships/hyperlink" Target="https://upecnumerique.sharepoint.com/:f:/s/DAF-PRB/IgCmYqwK8Z2RQI09VIbIgpdZASXplbrEPaJiy--7NsW6_Hs?e=tKbLKI" TargetMode="External"/><Relationship Id="rId327" Type="http://schemas.openxmlformats.org/officeDocument/2006/relationships/hyperlink" Target="https://upecnumerique.sharepoint.com/sites/DAF-PRB/documents_contractuels/Forms/AllItems.aspx?RootFolder=/sites%2FDAF%2DPRB%2Fdocuments%5Fcontractuels%2F1%2EMarch%C3%A9s%20ouverts%20%C3%A0%20TOUS%2F1%2E%20Achats%20Mutualis%C3%A9s%2FCNL&amp;View=%7B6F884D63%2DDCF1%2D49B2%2DBCDC%2DBDF571290E5C%7D" TargetMode="External"/><Relationship Id="rId152" Type="http://schemas.openxmlformats.org/officeDocument/2006/relationships/hyperlink" Target="https://upecnumerique.sharepoint.com/:f:/s/DAF-PRB/IgBm7iBkbpI5T5UR6lKhkpsnARO5nUCggK9RAGPDxSVMooQ?e=kdocQX" TargetMode="External"/><Relationship Id="rId173" Type="http://schemas.openxmlformats.org/officeDocument/2006/relationships/hyperlink" Target="https://www.ugap.fr/" TargetMode="External"/><Relationship Id="rId194" Type="http://schemas.openxmlformats.org/officeDocument/2006/relationships/hyperlink" Target="https://upecnumerique.sharepoint.com/sites/DAF-PRB/documents_contractuels/Forms/AllItems.aspx?RootFolder=/sites%2FDAF%2DPRB%2Fdocuments%5Fcontractuels%2F1%2EMarch%C3%A9s%20ouverts%20%C3%A0%20TOUS%2F7%2ETravaux%2DMaitrise%20d%27%C5%93uvre%2D%20Coordination%2F2021PFTVXENTRE&amp;View=%7B6F884D63%2DDCF1%2D49B2%2DBCDC%2DBDF571290E5C%7D" TargetMode="External"/><Relationship Id="rId208" Type="http://schemas.openxmlformats.org/officeDocument/2006/relationships/hyperlink" Target="https://upecnumerique.sharepoint.com/sites/DAF-PRB/documents_contractuels/Forms/AllItems.aspx?RootFolder=/sites%2FDAF%2DPRB%2Fdocuments%5Fcontractuels%2F1%2EMarch%C3%A9s%20ouverts%20%C3%A0%20TOUS%2F5%2EInformatiques%2Dbureatiques%2F2021PFAUDIUPEC&amp;View=%7B6F884D63%2DDCF1%2D49B2%2DBCDC%2DBDF571290E5C%7D" TargetMode="External"/><Relationship Id="rId229" Type="http://schemas.openxmlformats.org/officeDocument/2006/relationships/hyperlink" Target="https://upecnumerique.sharepoint.com/sites/DAF-PRB/documents_contractuels/Forms/AllItems.aspx?RootFolder=/sites%2FDAF%2DPRB%2Fdocuments%5Fcontractuels%2F1%2EMarch%C3%A9s%20ouverts%20%C3%A0%20TOUS%2F3%2ETraiteur%2DAlimentaire%2F2020PATRAITEUR&amp;View=%7B6F884D63%2DDCF1%2D49B2%2DBCDC%2DBDF571290E5C%7D" TargetMode="External"/><Relationship Id="rId240" Type="http://schemas.openxmlformats.org/officeDocument/2006/relationships/hyperlink" Target="https://upecnumerique.sharepoint.com/sites/DAF-PRB/documents_contractuels/Forms/AllItems.aspx?RootFolder=/sites%2FDAF%2DPRB%2Fdocuments%5Fcontractuels%2F2%2EMarch%C3%A9s%20acc%C3%A8s%20LIMITE%2F6%2EServices%20%2DMaintenance%2F2023PFMCEASCEN&amp;View=%7B6F884D63%2DDCF1%2D49B2%2DBCDC%2DBDF571290E5C%7D" TargetMode="External"/><Relationship Id="rId261" Type="http://schemas.openxmlformats.org/officeDocument/2006/relationships/hyperlink" Target="https://upecnumerique.sharepoint.com/sites/DAF-PRB/documents_contractuels/Forms/AllItems.aspx?RootFolder=/sites%2FDAF%2DPRB%2Fdocuments%5Fcontractuels%2F2%2EMarch%C3%A9s%20acc%C3%A8s%20LIMITE%2F7%2ETravaux%20%2D%20maitrise%20d%27%C5%93uvre%20%2Dcoordination%2F2023PACOORDSSI&amp;View=%7B6F884D63%2DDCF1%2D49B2%2DBCDC%2DBDF571290E5C%7D" TargetMode="External"/><Relationship Id="rId14" Type="http://schemas.openxmlformats.org/officeDocument/2006/relationships/hyperlink" Target="https://upecnumerique.sharepoint.com/:f:/r/sites/DAF-PRB/documents_contractuels/2.March%C3%A9s%20acc%C3%A8s%20LIMITE/1.Achats%20mutualis%C3%A9s/2023ACHATISAMU-%20Accord-cadre%20AMUE-CNRS-voir%20PAP?csf=1&amp;web=1&amp;e=YMD7EI" TargetMode="External"/><Relationship Id="rId30" Type="http://schemas.openxmlformats.org/officeDocument/2006/relationships/hyperlink" Target="https://upecnumerique.sharepoint.com/:f:/r/sites/DAF-PRB/documents_contractuels/2.March%C3%A9s%20acc%C3%A8s%20LIMITE/7.Travaux%20-%20maitrise%20d%27%C5%93uvre%20-coordination/2021PFTVXIMONB?csf=1&amp;web=1&amp;e=kjRS7f" TargetMode="External"/><Relationship Id="rId35" Type="http://schemas.openxmlformats.org/officeDocument/2006/relationships/hyperlink" Target="https://upecnumerique.sharepoint.com/:f:/r/sites/DAF-PRB/documents_contractuels/2.March%C3%A9s%20acc%C3%A8s%20LIMITE/5.Informatiques-bureatiques/2022PFMCEPHTBT?csf=1&amp;web=1&amp;e=iqe4lC" TargetMode="External"/><Relationship Id="rId56" Type="http://schemas.openxmlformats.org/officeDocument/2006/relationships/hyperlink" Target="https://upecnumerique.sharepoint.com/:f:/s/DAF-PRB/IgDFJsHM7K7TQqEeP_ki2G8tAcow7PgLeQRXHvlIBNlDLF4?e=jimHza" TargetMode="External"/><Relationship Id="rId77" Type="http://schemas.openxmlformats.org/officeDocument/2006/relationships/hyperlink" Target="https://upecnumerique.sharepoint.com/:f:/r/sites/DAF-PRB/documents_contractuels/2.March%C3%A9s%20acc%C3%A8s%20LIMITE/2.Prestations%20d%27accompagnement-Conseil/2022PAORGSANTE?csf=1&amp;web=1&amp;e=3m35i4" TargetMode="External"/><Relationship Id="rId100" Type="http://schemas.openxmlformats.org/officeDocument/2006/relationships/hyperlink" Target="https://upecnumerique.sharepoint.com/:f:/r/sites/DAF-PRB/documents_contractuels/2.March%C3%A9s%20acc%C3%A8s%20LIMITE/9.Instruments%20scientifiques/2024PNPRAMMIC2?csf=1&amp;web=1&amp;e=OStqFN" TargetMode="External"/><Relationship Id="rId105" Type="http://schemas.openxmlformats.org/officeDocument/2006/relationships/hyperlink" Target="https://upecnumerique.sharepoint.com/sites/DAF-PRB/documents_contractuels/Forms/AllItems.aspx?RootFolder=/sites%2FDAF%2DPRB%2Fdocuments%5Fcontractuels%2F2%2EMarch%C3%A9s%20acc%C3%A8s%20LIMITE%2F6%2EServices%20%2DMaintenance%2F2024PFMCECPRCH%2F2024PFMCECPRCH&amp;View=%7B6F884D63%2DDCF1%2D49B2%2DBCDC%2DBDF571290E5C%7D" TargetMode="External"/><Relationship Id="rId126" Type="http://schemas.openxmlformats.org/officeDocument/2006/relationships/hyperlink" Target="https://upecnumerique.sharepoint.com/:f:/s/DAF-PRB/EljDhFnvWKFAqa1SCPd7IxIBHvITuYI3Iz_ZAqK8englAQ?e=6VBkt8" TargetMode="External"/><Relationship Id="rId147" Type="http://schemas.openxmlformats.org/officeDocument/2006/relationships/hyperlink" Target="https://upecnumerique.sharepoint.com/:f:/s/DAF-PRB/IgC8VD8oC_7RSrLk1IL5sebvATP_MvxdVJeIuY7lC4tqJZ8?e=bN0jgq" TargetMode="External"/><Relationship Id="rId168" Type="http://schemas.openxmlformats.org/officeDocument/2006/relationships/hyperlink" Target="https://upecnumerique.sharepoint.com/:f:/r/sites/DAF-PRB/documents_contractuels/2.March%C3%A9s%20acc%C3%A8s%20LIMITE/4.Fonctionnement%20courant/2021MSUGAPGAZ6?csf=1&amp;web=1&amp;e=EsGdOD" TargetMode="External"/><Relationship Id="rId282" Type="http://schemas.openxmlformats.org/officeDocument/2006/relationships/hyperlink" Target="https://upecnumerique.sharepoint.com/sites/DAF-PRB/documents_contractuels/Forms/AllItems.aspx?RootFolder=/sites%2FDAF%2DPRB%2Fdocuments%5Fcontractuels%2F2%2EMarch%C3%A9s%20acc%C3%A8s%20LIMITE%2F10%2ECellule%20nationale%20logicielle%20%2DCNL%2F2025MSLOGMSOFT&amp;View=%7B6F884D63%2DDCF1%2D49B2%2DBCDC%2DBDF571290E5C%7D" TargetMode="External"/><Relationship Id="rId312" Type="http://schemas.openxmlformats.org/officeDocument/2006/relationships/hyperlink" Target="https://upecnumerique.sharepoint.com/sites/DAF-PRB/documents_contractuels/Forms/AllItems.aspx?RootFolder=/sites%2FDAF%2DPRB%2Fdocuments%5Fcontractuels%2F2%2EMarch%C3%A9s%20acc%C3%A8s%20LIMITE%2F1%2EAchats%20mutualis%C3%A9s%2F2023DAEMSELECT%2DElectricit%C3%A9%2DGAZ%202024%2D2027&amp;View=%7B6F884D63%2DDCF1%2D49B2%2DBCDC%2DBDF571290E5C%7D" TargetMode="External"/><Relationship Id="rId317" Type="http://schemas.openxmlformats.org/officeDocument/2006/relationships/hyperlink" Target="https://upecnumerique.sharepoint.com/sites/DAF-PRB/documents_contractuels/Forms/AllItems.aspx?RootFolder=/sites%2FDAF%2DPRB%2Fdocuments%5Fcontractuels%2F1%2EMarch%C3%A9s%20ouverts%20%C3%A0%20TOUS%2F1%2E%20Achats%20Mutualis%C3%A9s%2FDAE%2FDAE%20Electricit%C3%A9%20%2D%20Gaz%202026%20%2D2027&amp;View=%7B6F884D63%2DDCF1%2D49B2%2DBCDC%2DBDF571290E5C%7D" TargetMode="External"/><Relationship Id="rId8" Type="http://schemas.openxmlformats.org/officeDocument/2006/relationships/hyperlink" Target="https://upecnumerique.sharepoint.com/sites/DAF-PRB/documents_contractuels/Forms/AllItems.aspx?RootFolder=/sites%2FDAF%2DPRB%2Fdocuments%5Fcontractuels%2F2%2EMarch%C3%A9s%20acc%C3%A8s%20LIMITE%2F2%2EPrestations%20d%27accompagnement%2DConseil%2F2024PFHACMQBAT&amp;View=%7B6F884D63%2DDCF1%2D49B2%2DBCDC%2DBDF571290E5C%7D" TargetMode="External"/><Relationship Id="rId51" Type="http://schemas.openxmlformats.org/officeDocument/2006/relationships/hyperlink" Target="https://upecnumerique.sharepoint.com/:f:/r/sites/DAF-PRB/documents_contractuels/2.March%C3%A9s%20acc%C3%A8s%20LIMITE/7.Travaux%20-%20maitrise%20d%27%C5%93uvre%20-coordination/2023PATVXPASSE?csf=1&amp;web=1&amp;e=x4Lcww" TargetMode="External"/><Relationship Id="rId72" Type="http://schemas.openxmlformats.org/officeDocument/2006/relationships/hyperlink" Target="https://upecnumerique.sharepoint.com/:f:/r/sites/DAF-PRB/documents_contractuels/2.March%C3%A9s%20acc%C3%A8s%20LIMITE/4.Fonctionnement%20courant/2019PFASSUAUTO?csf=1&amp;web=1&amp;e=0ZRVtc" TargetMode="External"/><Relationship Id="rId93" Type="http://schemas.openxmlformats.org/officeDocument/2006/relationships/hyperlink" Target="https://upecnumerique.sharepoint.com/:f:/r/sites/DAF-PRB/documents_contractuels/2.March%C3%A9s%20acc%C3%A8s%20LIMITE/5.Informatiques-bureatiques/2022PNEATTESTA?csf=1&amp;web=1&amp;e=jHLayR" TargetMode="External"/><Relationship Id="rId98" Type="http://schemas.openxmlformats.org/officeDocument/2006/relationships/hyperlink" Target="https://upecnumerique.sharepoint.com/:f:/r/sites/DAF-PRB/documents_contractuels/2.March%C3%A9s%20acc%C3%A8s%20LIMITE/5.Informatiques-bureatiques/2022PFTELECOMM?csf=1&amp;web=1&amp;e=IUEsy6" TargetMode="External"/><Relationship Id="rId121" Type="http://schemas.openxmlformats.org/officeDocument/2006/relationships/hyperlink" Target="https://upecnumerique.sharepoint.com/:f:/r/sites/DAF-PRB/documents_contractuels/2.March%C3%A9s%20acc%C3%A8s%20LIMITE/1.Achats%20mutualis%C3%A9s/2023ACHATISAMU-%20Accord-cadre%20AMUE-CNRS-voir%20PAP?csf=1&amp;web=1&amp;e=YMD7EI" TargetMode="External"/><Relationship Id="rId142" Type="http://schemas.openxmlformats.org/officeDocument/2006/relationships/hyperlink" Target="https://upecnumerique.sharepoint.com/:f:/s/DAF-PRB/IgDB8LOX07AtSr18CfmeKIboAdnN95i9ygX6PRcCYeva2lE?e=lWI9El" TargetMode="External"/><Relationship Id="rId163" Type="http://schemas.openxmlformats.org/officeDocument/2006/relationships/hyperlink" Target="https://upecnumerique.sharepoint.com/:f:/r/sites/DAF-PRB/documents_contractuels/2.March%C3%A9s%20acc%C3%A8s%20LIMITE/7.Travaux%20-%20maitrise%20d%27%C5%93uvre%20-coordination/2019PFMCETOITU?csf=1&amp;web=1&amp;e=eEreJb" TargetMode="External"/><Relationship Id="rId184" Type="http://schemas.openxmlformats.org/officeDocument/2006/relationships/hyperlink" Target="https://upecnumerique.sharepoint.com/sites/DAF-PRB/documents_contractuels/Forms/AllItems.aspx?RootFolder=/sites%2FDAF%2DPRB%2Fdocuments%5Fcontractuels%2F2%2EMarch%C3%A9s%20acc%C3%A8s%20LIMITE%2F2%2EPrestations%20d%27accompagnement%2DConseil%2F2024PFHACMQBAT&amp;View=%7B6F884D63%2DDCF1%2D49B2%2DBCDC%2DBDF571290E5C%7D" TargetMode="External"/><Relationship Id="rId189" Type="http://schemas.openxmlformats.org/officeDocument/2006/relationships/hyperlink" Target="https://upecnumerique.sharepoint.com/sites/DAF-PRB/documents_contractuels/Forms/AllItems.aspx?RootFolder=/sites%2FDAF%2DPRB%2Fdocuments%5Fcontractuels%2F1%2EMarch%C3%A9s%20ouverts%20%C3%A0%20TOUS%2F7%2ETravaux%2DMaitrise%20d%27%C5%93uvre%2D%20Coordination%2F2021PFTVXENTRE&amp;View=%7B6F884D63%2DDCF1%2D49B2%2DBCDC%2DBDF571290E5C%7D" TargetMode="External"/><Relationship Id="rId219" Type="http://schemas.openxmlformats.org/officeDocument/2006/relationships/hyperlink" Target="https://upecnumerique.sharepoint.com/sites/DAF-PRB/documents_contractuels/Forms/AllItems.aspx?RootFolder=/sites%2FDAF%2DPRB%2Fdocuments%5Fcontractuels%2F1%2EMarch%C3%A9s%20ouverts%20%C3%A0%20TOUS%2F5%2EInformatiques%2Dbureatiques%2F2021PFAUDIUPEC&amp;View=%7B6F884D63%2DDCF1%2D49B2%2DBCDC%2DBDF571290E5C%7D" TargetMode="External"/><Relationship Id="rId3" Type="http://schemas.openxmlformats.org/officeDocument/2006/relationships/hyperlink" Target="mailto:david@uptale.io--0620951845" TargetMode="External"/><Relationship Id="rId214" Type="http://schemas.openxmlformats.org/officeDocument/2006/relationships/hyperlink" Target="https://upecnumerique.sharepoint.com/sites/DAF-PRB/documents_contractuels/Forms/AllItems.aspx?RootFolder=/sites%2FDAF%2DPRB%2Fdocuments%5Fcontractuels%2F1%2EMarch%C3%A9s%20ouverts%20%C3%A0%20TOUS%2F5%2EInformatiques%2Dbureatiques%2F2021PFAUDIUPEC&amp;View=%7B6F884D63%2DDCF1%2D49B2%2DBCDC%2DBDF571290E5C%7D" TargetMode="External"/><Relationship Id="rId230" Type="http://schemas.openxmlformats.org/officeDocument/2006/relationships/hyperlink" Target="https://upecnumerique.sharepoint.com/sites/DAF-PRB/documents_contractuels/Forms/AllItems.aspx?RootFolder=/sites%2FDAF%2DPRB%2Fdocuments%5Fcontractuels%2F1%2EMarch%C3%A9s%20ouverts%20%C3%A0%20TOUS%2F3%2ETraiteur%2DAlimentaire%2F2020PATRAITEUR&amp;View=%7B6F884D63%2DDCF1%2D49B2%2DBCDC%2DBDF571290E5C%7D" TargetMode="External"/><Relationship Id="rId235" Type="http://schemas.openxmlformats.org/officeDocument/2006/relationships/hyperlink" Target="https://upecnumerique.sharepoint.com/sites/DAF-PRB/documents_contractuels/Forms/AllItems.aspx?RootFolder=/sites%2FDAF%2DPRB%2Fdocuments%5Fcontractuels%2F1%2EMarch%C3%A9s%20ouverts%20%C3%A0%20TOUS%2F3%2ETraiteur%2DAlimentaire%2F2020PATRAITEUR&amp;View=%7B6F884D63%2DDCF1%2D49B2%2DBCDC%2DBDF571290E5C%7D" TargetMode="External"/><Relationship Id="rId251" Type="http://schemas.openxmlformats.org/officeDocument/2006/relationships/hyperlink" Target="https://upecnumerique.sharepoint.com/sites/DAF-PRB/documents_contractuels/Forms/AllItems.aspx?RootFolder=/sites%2FDAF%2DPRB%2Fdocuments%5Fcontractuels%2F1%2EMarch%C3%A9s%20ouverts%20%C3%A0%20TOUS%2F6%2EServices%2DMaintenance%2F2026PFMCECHAUF&amp;View=%7B6F884D63%2DDCF1%2D49B2%2DBCDC%2DBDF571290E5C%7D" TargetMode="External"/><Relationship Id="rId256" Type="http://schemas.openxmlformats.org/officeDocument/2006/relationships/hyperlink" Target="https://upecnumerique.sharepoint.com/sites/DAF-PRB/documents_contractuels/Forms/AllItems.aspx?RootFolder=/sites%2FDAF%2DPRB%2Fdocuments%5Fcontractuels%2F1%2EMarch%C3%A9s%20ouverts%20%C3%A0%20TOUS%2F6%2EServices%2DMaintenance%2F2026PFMCECHAUF&amp;View=%7B6F884D63%2DDCF1%2D49B2%2DBCDC%2DBDF571290E5C%7D" TargetMode="External"/><Relationship Id="rId277" Type="http://schemas.openxmlformats.org/officeDocument/2006/relationships/hyperlink" Target="https://upecnumerique.sharepoint.com/sites/DAF-PRB/documents_contractuels/Forms/AllItems.aspx?RootFolder=/sites%2FDAF%2DPRB%2Fdocuments%5Fcontractuels%2F2%2EMarch%C3%A9s%20acc%C3%A8s%20LIMITE%2F5%2EInformatiques%2Dbureatiques%2F2024PFPRESINFO&amp;View=%7B6F884D63%2DDCF1%2D49B2%2DBCDC%2DBDF571290E5C%7D" TargetMode="External"/><Relationship Id="rId298" Type="http://schemas.openxmlformats.org/officeDocument/2006/relationships/hyperlink" Target="https://upecnumerique.sharepoint.com/sites/DAF-PRB/documents_contractuels/Forms/AllItems.aspx?RootFolder=/sites%2FDAF%2DPRB%2Fdocuments%5Fcontractuels%2F1%2EMarch%C3%A9s%20ouverts%20%C3%A0%20TOUS%2F2%2EOuvrages%2Dabonnements%2F2023PFOUVRAGES&amp;View=%7B6F884D63%2DDCF1%2D49B2%2DBCDC%2DBDF571290E5C%7D" TargetMode="External"/><Relationship Id="rId25" Type="http://schemas.openxmlformats.org/officeDocument/2006/relationships/hyperlink" Target="https://upecnumerique.sharepoint.com/:f:/r/sites/DAF-PRB/documents_contractuels/2.March%C3%A9s%20acc%C3%A8s%20LIMITE/3.%20Traiteur%20%26%20alimentaire/2024PFFDENREES?csf=1&amp;web=1&amp;e=ZVsgZw" TargetMode="External"/><Relationship Id="rId46" Type="http://schemas.openxmlformats.org/officeDocument/2006/relationships/hyperlink" Target="https://upecnumerique.sharepoint.com/:f:/r/sites/DAF-PRB/documents_contractuels/2.March%C3%A9s%20acc%C3%A8s%20LIMITE/6.Services%20-Maintenance/2023PFNTCAMPUS?csf=1&amp;web=1&amp;e=3iKGxw" TargetMode="External"/><Relationship Id="rId67" Type="http://schemas.openxmlformats.org/officeDocument/2006/relationships/hyperlink" Target="https://www.ugap.fr/" TargetMode="External"/><Relationship Id="rId116" Type="http://schemas.openxmlformats.org/officeDocument/2006/relationships/hyperlink" Target="https://upecnumerique.sharepoint.com/sites/DAF-PRB/documents_contractuels/Forms/AllItems.aspx?RootFolder=/sites%2FDAF%2DPRB%2Fdocuments%5Fcontractuels%2F1%2EMarch%C3%A9s%20ouverts%20%C3%A0%20TOUS%2F5%2EInformatiques%2Dbureatiques%2F2021PFAUDIUPEC&amp;View=%7B6F884D63%2DDCF1%2D49B2%2DBCDC%2DBDF571290E5C%7D" TargetMode="External"/><Relationship Id="rId137" Type="http://schemas.openxmlformats.org/officeDocument/2006/relationships/hyperlink" Target="https://upecnumerique.sharepoint.com/:f:/s/DAF-PRB/IgC8PeyD3fvASKs736rpj_M1Acsbo1U_fZQxbKb9dyMjTk4?e=UFNClz" TargetMode="External"/><Relationship Id="rId158" Type="http://schemas.openxmlformats.org/officeDocument/2006/relationships/hyperlink" Target="https://upecnumerique.sharepoint.com/:f:/s/DAF-PRB/IgCq_oQ09gW7RLqqKOeQ7Qq3AT21GSwh8v-ICwZrvmvC5V8?e=Bddgt7" TargetMode="External"/><Relationship Id="rId272" Type="http://schemas.openxmlformats.org/officeDocument/2006/relationships/hyperlink" Target="https://upecnumerique.sharepoint.com/sites/DAF-PRB/documents_contractuels/Forms/AllItems.aspx?RootFolder=/sites%2FDAF%2DPRB%2Fdocuments%5Fcontractuels%2F2%2EMarch%C3%A9s%20acc%C3%A8s%20LIMITE%2F5%2EInformatiques%2Dbureatiques%2F2023PFAUTOCOMM&amp;View=%7B6F884D63%2DDCF1%2D49B2%2DBCDC%2DBDF571290E5C%7D" TargetMode="External"/><Relationship Id="rId293" Type="http://schemas.openxmlformats.org/officeDocument/2006/relationships/hyperlink" Target="https://upecnumerique.sharepoint.com/sites/DAF-PRB/documents_contractuels/Forms/AllItems.aspx?RootFolder=/sites%2FDAF%2DPRB%2Fdocuments%5Fcontractuels%2F1%2EMarch%C3%A9s%20ouverts%20%C3%A0%20TOUS%2F2%2EOuvrages%2Dabonnements%2F2023PFOUVRAGES&amp;View=%7B6F884D63%2DDCF1%2D49B2%2DBCDC%2DBDF571290E5C%7D" TargetMode="External"/><Relationship Id="rId302" Type="http://schemas.openxmlformats.org/officeDocument/2006/relationships/hyperlink" Target="https://upecnumerique.sharepoint.com/sites/DAF-PRB/documents_contractuels/Forms/AllItems.aspx?RootFolder=/sites%2FDAF%2DPRB%2Fdocuments%5Fcontractuels%2F2%2EMarch%C3%A9s%20acc%C3%A8s%20LIMITE%2F1%2EAchats%20mutualis%C3%A9s%2F2023DAEMSELECT%2DElectricit%C3%A9%2DGAZ%202024%2D2027&amp;View=%7B6F884D63%2DDCF1%2D49B2%2DBCDC%2DBDF571290E5C%7D" TargetMode="External"/><Relationship Id="rId307" Type="http://schemas.openxmlformats.org/officeDocument/2006/relationships/hyperlink" Target="https://upecnumerique.sharepoint.com/sites/DAF-PRB/documents_contractuels/Forms/AllItems.aspx?RootFolder=/sites%2FDAF%2DPRB%2Fdocuments%5Fcontractuels%2F1%2EMarch%C3%A9s%20ouverts%20%C3%A0%20TOUS%2F1%2E%20Achats%20Mutualis%C3%A9s%2FCNL%2F2023CELULOGICI%2DADOBE&amp;View=%7B6F884D63%2DDCF1%2D49B2%2DBCDC%2DBDF571290E5C%7D" TargetMode="External"/><Relationship Id="rId323" Type="http://schemas.openxmlformats.org/officeDocument/2006/relationships/hyperlink" Target="https://upecnumerique.sharepoint.com/sites/DAF-PRB/documents_contractuels/Forms/AllItems.aspx?RootFolder=/sites%2FDAF%2DPRB%2Fdocuments%5Fcontractuels%2F1%2EMarch%C3%A9s%20ouverts%20%C3%A0%20TOUS%2F1%2E%20Achats%20Mutualis%C3%A9s%2FUGAP&amp;View=%7B6F884D63%2DDCF1%2D49B2%2DBCDC%2DBDF571290E5C%7D" TargetMode="External"/><Relationship Id="rId328" Type="http://schemas.openxmlformats.org/officeDocument/2006/relationships/hyperlink" Target="https://upecnumerique.sharepoint.com/sites/DAF-PRB/documents_contractuels/Forms/AllItems.aspx?RootFolder=/sites%2FDAF%2DPRB%2Fdocuments%5Fcontractuels%2F1%2EMarch%C3%A9s%20ouverts%20%C3%A0%20TOUS%2F1%2E%20Achats%20Mutualis%C3%A9s%2FUGAP&amp;View=%7B6F884D63%2DDCF1%2D49B2%2DBCDC%2DBDF571290E5C%7D" TargetMode="External"/><Relationship Id="rId20" Type="http://schemas.openxmlformats.org/officeDocument/2006/relationships/hyperlink" Target="https://upecnumerique.sharepoint.com/:f:/s/DAF-PRB/EnOR8qdNm4VCmaBo4UMxUSgBjgbelac5tNhPPXoR2LiYPg?e=lz6cNp" TargetMode="External"/><Relationship Id="rId41" Type="http://schemas.openxmlformats.org/officeDocument/2006/relationships/hyperlink" Target="https://upecnumerique.sharepoint.com/:f:/r/sites/DAF-PRB/documents_contractuels/2.March%C3%A9s%20acc%C3%A8s%20LIMITE/7.Travaux%20-%20maitrise%20d%27%C5%93uvre%20-coordination/2019PFMCECURAG?csf=1&amp;web=1&amp;e=7exDPa" TargetMode="External"/><Relationship Id="rId62" Type="http://schemas.openxmlformats.org/officeDocument/2006/relationships/hyperlink" Target="https://www.ugap.fr/" TargetMode="External"/><Relationship Id="rId83" Type="http://schemas.openxmlformats.org/officeDocument/2006/relationships/hyperlink" Target="https://upecnumerique.sharepoint.com/:f:/r/sites/DAF-PRB/documents_contractuels/1.March%C3%A9s%20ouverts%20%C3%A0%20TOUS/7.Travaux-Maitrise%20d%27%C5%93uvre-%20Coordination/2022PFFOURQUIN?csf=1&amp;web=1&amp;e=Buamhr" TargetMode="External"/><Relationship Id="rId88" Type="http://schemas.openxmlformats.org/officeDocument/2006/relationships/hyperlink" Target="https://upecnumerique.sharepoint.com/:f:/r/sites/DAF-PRB/documents_contractuels/2.March%C3%A9s%20acc%C3%A8s%20LIMITE/7.Travaux%20-%20maitrise%20d%27%C5%93uvre%20-coordination/2020PAMCEONDUL?csf=1&amp;web=1&amp;e=cfqHkt" TargetMode="External"/><Relationship Id="rId111" Type="http://schemas.openxmlformats.org/officeDocument/2006/relationships/hyperlink" Target="https://upecnumerique.sharepoint.com/:f:/s/DAF-PRB/IgBUdH7wHxZCS7RbMGKTC7J7AdKcXBz6KvArnY7yZnFcuyw?e=cYPmDt" TargetMode="External"/><Relationship Id="rId132" Type="http://schemas.openxmlformats.org/officeDocument/2006/relationships/hyperlink" Target="https://upecnumerique.sharepoint.com/:f:/s/DAF-PRB/IgCmYqwK8Z2RQI09VIbIgpdZASXplbrEPaJiy--7NsW6_Hs?e=tKbLKI" TargetMode="External"/><Relationship Id="rId153" Type="http://schemas.openxmlformats.org/officeDocument/2006/relationships/hyperlink" Target="https://upecnumerique.sharepoint.com/:f:/s/DAF-PRB/IgBm7iBkbpI5T5UR6lKhkpsnARO5nUCggK9RAGPDxSVMooQ?e=kdocQX" TargetMode="External"/><Relationship Id="rId174" Type="http://schemas.openxmlformats.org/officeDocument/2006/relationships/hyperlink" Target="https://upecnumerique.sharepoint.com/:f:/r/sites/DAF-PRB/documents_contractuels/2.March%C3%A9s%20acc%C3%A8s%20LIMITE/9.Instruments%20scientifiques/2023PNCYTOMVRI?csf=1&amp;web=1&amp;e=PPfDuZ" TargetMode="External"/><Relationship Id="rId179" Type="http://schemas.openxmlformats.org/officeDocument/2006/relationships/hyperlink" Target="https://upecnumerique.sharepoint.com/sites/DAF-PRB/documents_contractuels/Forms/AllItems.aspx?RootFolder=/sites%2FDAF%2DPRB%2Fdocuments%5Fcontractuels%2F1%2EMarch%C3%A9s%20ouverts%20%C3%A0%20TOUS%2F4%2EFonctionnement%20Courant%2F2017PFBUSCDSID&amp;View=%7B6F884D63%2DDCF1%2D49B2%2DBCDC%2DBDF571290E5C%7D" TargetMode="External"/><Relationship Id="rId195" Type="http://schemas.openxmlformats.org/officeDocument/2006/relationships/hyperlink" Target="https://upecnumerique.sharepoint.com/sites/DAF-PRB/documents_contractuels/Forms/AllItems.aspx?RootFolder=/sites%2FDAF%2DPRB%2Fdocuments%5Fcontractuels%2F1%2EMarch%C3%A9s%20ouverts%20%C3%A0%20TOUS%2F7%2ETravaux%2DMaitrise%20d%27%C5%93uvre%2D%20Coordination%2F2021PFTVXENTRE&amp;View=%7B6F884D63%2DDCF1%2D49B2%2DBCDC%2DBDF571290E5C%7D" TargetMode="External"/><Relationship Id="rId209" Type="http://schemas.openxmlformats.org/officeDocument/2006/relationships/hyperlink" Target="https://upecnumerique.sharepoint.com/sites/DAF-PRB/documents_contractuels/Forms/AllItems.aspx?RootFolder=/sites%2FDAF%2DPRB%2Fdocuments%5Fcontractuels%2F2%2EMarch%C3%A9s%20acc%C3%A8s%20LIMITE%2F7%2ETravaux%20%2D%20maitrise%20d%27%C5%93uvre%20%2Dcoordination%2F2022PFTVXHMBRB&amp;View=%7B6F884D63%2DDCF1%2D49B2%2DBCDC%2DBDF571290E5C%7D" TargetMode="External"/><Relationship Id="rId190" Type="http://schemas.openxmlformats.org/officeDocument/2006/relationships/hyperlink" Target="https://upecnumerique.sharepoint.com/sites/DAF-PRB/documents_contractuels/Forms/AllItems.aspx?RootFolder=/sites%2FDAF%2DPRB%2Fdocuments%5Fcontractuels%2F1%2EMarch%C3%A9s%20ouverts%20%C3%A0%20TOUS%2F7%2ETravaux%2DMaitrise%20d%27%C5%93uvre%2D%20Coordination%2F2021PFTVXENTRE&amp;View=%7B6F884D63%2DDCF1%2D49B2%2DBCDC%2DBDF571290E5C%7D" TargetMode="External"/><Relationship Id="rId204" Type="http://schemas.openxmlformats.org/officeDocument/2006/relationships/hyperlink" Target="https://upecnumerique.sharepoint.com/sites/DAF-PRB/documents_contractuels/Forms/AllItems.aspx?RootFolder=/sites%2FDAF%2DPRB%2Fdocuments%5Fcontractuels%2F1%2EMarch%C3%A9s%20ouverts%20%C3%A0%20TOUS%2F7%2ETravaux%2DMaitrise%20d%27%C5%93uvre%2D%20Coordination%2F2022PFTVXCVCPL&amp;View=%7B6F884D63%2DDCF1%2D49B2%2DBCDC%2DBDF571290E5C%7D" TargetMode="External"/><Relationship Id="rId220" Type="http://schemas.openxmlformats.org/officeDocument/2006/relationships/hyperlink" Target="https://upecnumerique.sharepoint.com/sites/DAF-PRB/documents_contractuels/Forms/AllItems.aspx?RootFolder=/sites%2FDAF%2DPRB%2Fdocuments%5Fcontractuels%2F2%2EMarch%C3%A9s%20acc%C3%A8s%20LIMITE%2F2%2EPrestations%20d%27accompagnement%2DConseil%2F2024PFHACMQBAT&amp;View=%7B6F884D63%2DDCF1%2D49B2%2DBCDC%2DBDF571290E5C%7D" TargetMode="External"/><Relationship Id="rId225" Type="http://schemas.openxmlformats.org/officeDocument/2006/relationships/hyperlink" Target="https://upecnumerique.sharepoint.com/sites/DAF-PRB/documents_contractuels/Forms/AllItems.aspx?RootFolder=/sites%2FDAF%2DPRB%2Fdocuments%5Fcontractuels%2F1%2EMarch%C3%A9s%20ouverts%20%C3%A0%20TOUS%2F4%2EFonctionnement%20Courant%2F2020PFOBJPUBLI&amp;View=%7B6F884D63%2DDCF1%2D49B2%2DBCDC%2DBDF571290E5C%7D" TargetMode="External"/><Relationship Id="rId241" Type="http://schemas.openxmlformats.org/officeDocument/2006/relationships/hyperlink" Target="https://upecnumerique.sharepoint.com/sites/DAF-PRB/documents_contractuels/Forms/AllItems.aspx?RootFolder=/sites%2FDAF%2DPRB%2Fdocuments%5Fcontractuels%2F2%2EMarch%C3%A9s%20acc%C3%A8s%20LIMITE%2F6%2EServices%20%2DMaintenance%2F2023PFSDECHETS&amp;View=%7B6F884D63%2DDCF1%2D49B2%2DBCDC%2DBDF571290E5C%7D" TargetMode="External"/><Relationship Id="rId246" Type="http://schemas.openxmlformats.org/officeDocument/2006/relationships/hyperlink" Target="https://upecnumerique.sharepoint.com/sites/DAF-PRB/documents_contractuels/Forms/AllItems.aspx?RootFolder=/sites%2FDAF%2DPRB%2Fdocuments%5Fcontractuels%2F2%2EMarch%C3%A9s%20acc%C3%A8s%20LIMITE%2F6%2EServices%20%2DMaintenance%2F2023PFNTCAMPUS&amp;View=%7B6F884D63%2DDCF1%2D49B2%2DBCDC%2DBDF571290E5C%7D" TargetMode="External"/><Relationship Id="rId267" Type="http://schemas.openxmlformats.org/officeDocument/2006/relationships/hyperlink" Target="https://upecnumerique.sharepoint.com/sites/DAF-PRB/documents_contractuels/Forms/AllItems.aspx?RootFolder=/sites%2FDAF%2DPRB%2Fdocuments%5Fcontractuels%2F2%2EMarch%C3%A9s%20acc%C3%A8s%20LIMITE%2F6%2EServices%20%2DMaintenance%2F2023PFNTCAMPUS&amp;View=%7B6F884D63%2DDCF1%2D49B2%2DBCDC%2DBDF571290E5C%7D" TargetMode="External"/><Relationship Id="rId288" Type="http://schemas.openxmlformats.org/officeDocument/2006/relationships/hyperlink" Target="https://upecnumerique.sharepoint.com/sites/DAF-PRB/documents_contractuels/Forms/AllItems.aspx?RootFolder=/sites%2FDAF%2DPRB%2Fdocuments%5Fcontractuels%2F1%2EMarch%C3%A9s%20ouverts%20%C3%A0%20TOUS%2F2%2EOuvrages%2Dabonnements%2F2024MSABONMENT&amp;View=%7B6F884D63%2DDCF1%2D49B2%2DBCDC%2DBDF571290E5C%7D" TargetMode="External"/><Relationship Id="rId15" Type="http://schemas.openxmlformats.org/officeDocument/2006/relationships/hyperlink" Target="https://upecnumerique.sharepoint.com/:f:/s/DAF-PRB/EmZ-__CbdjdLmeuOZ4aNPo4BU5uaontnmWTzrJSb5onUdw?e=YS8VYg" TargetMode="External"/><Relationship Id="rId36" Type="http://schemas.openxmlformats.org/officeDocument/2006/relationships/hyperlink" Target="https://upecnumerique.sharepoint.com/:f:/r/sites/DAF-PRB/documents_contractuels/2.March%C3%A9s%20acc%C3%A8s%20LIMITE/7.Travaux%20-%20maitrise%20d%27%C5%93uvre%20-coordination/2022PAREMPLSSI?csf=1&amp;web=1&amp;e=OyQEz7" TargetMode="External"/><Relationship Id="rId57" Type="http://schemas.openxmlformats.org/officeDocument/2006/relationships/hyperlink" Target="https://upecnumerique.sharepoint.com/:f:/r/sites/DAF-PRB/documents_contractuels/1.March%C3%A9s%20ouverts%20%C3%A0%20TOUS/6.Services-Maintenance/2024PACEPOBARR?csf=1&amp;web=1&amp;e=rXEnUf" TargetMode="External"/><Relationship Id="rId106" Type="http://schemas.openxmlformats.org/officeDocument/2006/relationships/hyperlink" Target="https://upecnumerique.sharepoint.com/sites/DAF-PRB/documents_contractuels/Forms/AllItems.aspx?RootFolder=/sites%2FDAF%2DPRB%2Fdocuments%5Fcontractuels%2F2%2EMarch%C3%A9s%20acc%C3%A8s%20LIMITE%2F6%2EServices%20%2DMaintenance%2F2023PFSDECHETS&amp;View=%7B6F884D63%2DDCF1%2D49B2%2DBCDC%2DBDF571290E5C%7D" TargetMode="External"/><Relationship Id="rId127" Type="http://schemas.openxmlformats.org/officeDocument/2006/relationships/hyperlink" Target="https://upecnumerique.sharepoint.com/:f:/s/DAF-PRB/IgAVU9bt9BlYQqRfz_BaEdMuAYTUHyeEl8qhhh2FAuh9-vw?e=AlfFcs" TargetMode="External"/><Relationship Id="rId262" Type="http://schemas.openxmlformats.org/officeDocument/2006/relationships/hyperlink" Target="https://upecnumerique.sharepoint.com/sites/DAF-PRB/documents_contractuels/Forms/AllItems.aspx?RootFolder=/sites%2FDAF%2DPRB%2Fdocuments%5Fcontractuels%2F1%2EMarch%C3%A9s%20ouverts%20%C3%A0%20TOUS%2F7%2ETravaux%2DMaitrise%20d%27%C5%93uvre%2D%20Coordination%2F2021PFTVXENTRE&amp;View=%7B6F884D63%2DDCF1%2D49B2%2DBCDC%2DBDF571290E5C%7D" TargetMode="External"/><Relationship Id="rId283" Type="http://schemas.openxmlformats.org/officeDocument/2006/relationships/hyperlink" Target="https://upecnumerique.sharepoint.com/sites/DAF-PRB/documents_contractuels/Forms/AllItems.aspx?RootFolder=/sites%2FDAF%2DPRB%2Fdocuments%5Fcontractuels%2F2%2EMarch%C3%A9s%20acc%C3%A8s%20LIMITE%2F10%2ECellule%20nationale%20logicielle%20%2DCNL%2F2025MSLOGREDHA&amp;View=%7B6F884D63%2DDCF1%2D49B2%2DBCDC%2DBDF571290E5C%7D" TargetMode="External"/><Relationship Id="rId313" Type="http://schemas.openxmlformats.org/officeDocument/2006/relationships/hyperlink" Target="https://upecnumerique.sharepoint.com/sites/DAF-PRB/documents_contractuels/Forms/AllItems.aspx?RootFolder=/sites%2FDAF%2DPRB%2Fdocuments%5Fcontractuels%2F2%2EMarch%C3%A9s%20acc%C3%A8s%20LIMITE%2F1%2EAchats%20mutualis%C3%A9s%2F2023DAEMSELECT%2DElectricit%C3%A9%2DGAZ%202024%2D2027&amp;View=%7B6F884D63%2DDCF1%2D49B2%2DBCDC%2DBDF571290E5C%7D" TargetMode="External"/><Relationship Id="rId318" Type="http://schemas.openxmlformats.org/officeDocument/2006/relationships/hyperlink" Target="https://upecnumerique.sharepoint.com/sites/DAF-PRB/documents_contractuels/Forms/AllItems.aspx?RootFolder=/sites%2FDAF%2DPRB%2Fdocuments%5Fcontractuels%2F1%2EMarch%C3%A9s%20ouverts%20%C3%A0%20TOUS%2F1%2E%20Achats%20Mutualis%C3%A9s%2FDAE%2FDAE%20Electricit%C3%A9%20%2D%20Gaz%202026%20%2D2027&amp;View=%7B6F884D63%2DDCF1%2D49B2%2DBCDC%2DBDF571290E5C%7D" TargetMode="External"/><Relationship Id="rId10" Type="http://schemas.openxmlformats.org/officeDocument/2006/relationships/hyperlink" Target="https://upecnumerique.sharepoint.com/sites/DAF-PRB/documents_contractuels/Forms/AllItems.aspx?RootFolder=/sites%2FDAF%2DPRB%2Fdocuments%5Fcontractuels%2F2%2EMarch%C3%A9s%20acc%C3%A8s%20LIMITE%2F2%2EPrestations%20d%27accompagnement%2DConseil%2F2024PFHACMQBAT&amp;View=%7B6F884D63%2DDCF1%2D49B2%2DBCDC%2DBDF571290E5C%7D" TargetMode="External"/><Relationship Id="rId31" Type="http://schemas.openxmlformats.org/officeDocument/2006/relationships/hyperlink" Target="https://upecnumerique.sharepoint.com/:f:/r/sites/DAF-PRB/documents_contractuels/2.March%C3%A9s%20acc%C3%A8s%20LIMITE/7.Travaux%20-%20maitrise%20d%27%C5%93uvre%20-coordination/2021PFTVXIMONB?csf=1&amp;web=1&amp;e=kjRS7f" TargetMode="External"/><Relationship Id="rId52" Type="http://schemas.openxmlformats.org/officeDocument/2006/relationships/hyperlink" Target="https://upecnumerique.sharepoint.com/:f:/r/sites/DAF-PRB/documents_contractuels/2.March%C3%A9s%20acc%C3%A8s%20LIMITE/4.Fonctionnement%20courant/2024PFESPVERTS?csf=1&amp;web=1&amp;e=g9UiqK" TargetMode="External"/><Relationship Id="rId73" Type="http://schemas.openxmlformats.org/officeDocument/2006/relationships/hyperlink" Target="https://upecnumerique.sharepoint.com/:f:/r/sites/DAF-PRB/documents_contractuels/2.March%C3%A9s%20acc%C3%A8s%20LIMITE/4.Fonctionnement%20courant/2022PFVOTELECT?csf=1&amp;web=1&amp;e=m8dTgb" TargetMode="External"/><Relationship Id="rId78" Type="http://schemas.openxmlformats.org/officeDocument/2006/relationships/hyperlink" Target="https://upecnumerique.sharepoint.com/sites/DAF-PRB/documents_contractuels/Forms/AllItems.aspx?RootFolder=/sites%2FDAF%2DPRB%2Fdocuments%5Fcontractuels%2F1%2EMarch%C3%A9s%20ouverts%20%C3%A0%20TOUS%2F6%2EServices%2DMaintenance%2F2026PFMCECHAUF&amp;View=%7B6F884D63%2DDCF1%2D49B2%2DBCDC%2DBDF571290E5C%7D" TargetMode="External"/><Relationship Id="rId94" Type="http://schemas.openxmlformats.org/officeDocument/2006/relationships/hyperlink" Target="https://upecnumerique.sharepoint.com/:f:/r/sites/DAF-PRB/documents_contractuels/2.March%C3%A9s%20acc%C3%A8s%20LIMITE/5.Informatiques-bureatiques/2022PFTELECOMM?csf=1&amp;web=1&amp;e=IUEsy2" TargetMode="External"/><Relationship Id="rId99" Type="http://schemas.openxmlformats.org/officeDocument/2006/relationships/hyperlink" Target="https://upecnumerique.sharepoint.com/:f:/r/sites/DAF-PRB/documents_contractuels/2.March%C3%A9s%20acc%C3%A8s%20LIMITE/5.Informatiques-bureatiques/2022PFTELECOMM?csf=1&amp;web=1&amp;e=IUEsy7" TargetMode="External"/><Relationship Id="rId101" Type="http://schemas.openxmlformats.org/officeDocument/2006/relationships/hyperlink" Target="https://upecnumerique.sharepoint.com/:f:/r/sites/DAF-PRB/documents_contractuels/2.March%C3%A9s%20acc%C3%A8s%20LIMITE/2.Prestations%20d%27accompagnement-Conseil/2024PASIFACAID?csf=1&amp;web=1&amp;e=pYtRfn" TargetMode="External"/><Relationship Id="rId122" Type="http://schemas.openxmlformats.org/officeDocument/2006/relationships/hyperlink" Target="https://upecnumerique.sharepoint.com/:f:/r/sites/DAF-PRB/documents_contractuels/2.March%C3%A9s%20acc%C3%A8s%20LIMITE/7.Travaux%20-%20maitrise%20d%27%C5%93uvre%20-coordination/2019PFMCECURAG?csf=1&amp;web=1&amp;e=7exDPa" TargetMode="External"/><Relationship Id="rId143" Type="http://schemas.openxmlformats.org/officeDocument/2006/relationships/hyperlink" Target="https://upecnumerique.sharepoint.com/:f:/s/DAF-PRB/IgDB8LOX07AtSr18CfmeKIboAdnN95i9ygX6PRcCYeva2lE?e=lWI9El" TargetMode="External"/><Relationship Id="rId148" Type="http://schemas.openxmlformats.org/officeDocument/2006/relationships/hyperlink" Target="https://upecnumerique.sharepoint.com/:f:/s/DAF-PRB/IgC8VD8oC_7RSrLk1IL5sebvATP_MvxdVJeIuY7lC4tqJZ8?e=bN0jgq" TargetMode="External"/><Relationship Id="rId164" Type="http://schemas.openxmlformats.org/officeDocument/2006/relationships/hyperlink" Target="https://upecnumerique.sharepoint.com/:f:/r/sites/DAF-PRB/documents_contractuels/2.March%C3%A9s%20acc%C3%A8s%20LIMITE/7.Travaux%20-%20maitrise%20d%27%C5%93uvre%20-coordination/2019PFMCETOITU?csf=1&amp;web=1&amp;e=eEreJb" TargetMode="External"/><Relationship Id="rId169" Type="http://schemas.openxmlformats.org/officeDocument/2006/relationships/hyperlink" Target="https://upecnumerique.sharepoint.com/:f:/r/sites/DAF-PRB/documents_contractuels/2.March%C3%A9s%20acc%C3%A8s%20LIMITE/6.Services%20-Maintenance/2023PFGARDUPEC?csf=1&amp;web=1&amp;e=wzBr5a" TargetMode="External"/><Relationship Id="rId185" Type="http://schemas.openxmlformats.org/officeDocument/2006/relationships/hyperlink" Target="https://upecnumerique.sharepoint.com/sites/DAF-PRB/documents_contractuels/Forms/AllItems.aspx?RootFolder=/sites%2FDAF%2DPRB%2Fdocuments%5Fcontractuels%2F2%2EMarch%C3%A9s%20acc%C3%A8s%20LIMITE%2F2%2EPrestations%20d%27accompagnement%2DConseil%2F2024PFHACMQBAT&amp;View=%7B6F884D63%2DDCF1%2D49B2%2DBCDC%2DBDF571290E5C%7D" TargetMode="External"/><Relationship Id="rId4" Type="http://schemas.openxmlformats.org/officeDocument/2006/relationships/hyperlink" Target="mailto:infoadmgc@aatlantide.com" TargetMode="External"/><Relationship Id="rId9" Type="http://schemas.openxmlformats.org/officeDocument/2006/relationships/hyperlink" Target="https://upecnumerique.sharepoint.com/sites/DAF-PRB/documents_contractuels/Forms/AllItems.aspx?RootFolder=/sites%2FDAF%2DPRB%2Fdocuments%5Fcontractuels%2F2%2EMarch%C3%A9s%20acc%C3%A8s%20LIMITE%2F2%2EPrestations%20d%27accompagnement%2DConseil%2F2024PFHACMQBAT&amp;View=%7B6F884D63%2DDCF1%2D49B2%2DBCDC%2DBDF571290E5C%7D" TargetMode="External"/><Relationship Id="rId180" Type="http://schemas.openxmlformats.org/officeDocument/2006/relationships/hyperlink" Target="https://upecnumerique.sharepoint.com/:f:/r/sites/DAF-PRB/documents_contractuels/2.March%C3%A9s%20acc%C3%A8s%20LIMITE/9.Instruments%20scientifiques/2023PFCPERSPEC?csf=1&amp;web=1&amp;e=gqLb4W" TargetMode="External"/><Relationship Id="rId210" Type="http://schemas.openxmlformats.org/officeDocument/2006/relationships/hyperlink" Target="https://upecnumerique.sharepoint.com/sites/DAF-PRB/documents_contractuels/Forms/AllItems.aspx?RootFolder=/sites%2FDAF%2DPRB%2Fdocuments%5Fcontractuels%2F1%2EMarch%C3%A9s%20ouverts%20%C3%A0%20TOUS%2F4%2EFonctionnement%20Courant%2F2022PFNETTUPEC&amp;View=%7B6F884D63%2DDCF1%2D49B2%2DBCDC%2DBDF571290E5C%7D" TargetMode="External"/><Relationship Id="rId215" Type="http://schemas.openxmlformats.org/officeDocument/2006/relationships/hyperlink" Target="https://upecnumerique.sharepoint.com/sites/DAF-PRB/documents_contractuels/Forms/AllItems.aspx?RootFolder=/sites%2FDAF%2DPRB%2Fdocuments%5Fcontractuels%2F1%2EMarch%C3%A9s%20ouverts%20%C3%A0%20TOUS%2F5%2EInformatiques%2Dbureatiques%2F2021PFAUDIUPEC&amp;View=%7B6F884D63%2DDCF1%2D49B2%2DBCDC%2DBDF571290E5C%7D" TargetMode="External"/><Relationship Id="rId236" Type="http://schemas.openxmlformats.org/officeDocument/2006/relationships/hyperlink" Target="https://upecnumerique.sharepoint.com/sites/DAF-PRB/documents_contractuels/Forms/AllItems.aspx?RootFolder=/sites%2FDAF%2DPRB%2Fdocuments%5Fcontractuels%2F1%2EMarch%C3%A9s%20ouverts%20%C3%A0%20TOUS%2F3%2ETraiteur%2DAlimentaire%2F2020PATRAITEUR&amp;View=%7B6F884D63%2DDCF1%2D49B2%2DBCDC%2DBDF571290E5C%7D" TargetMode="External"/><Relationship Id="rId257" Type="http://schemas.openxmlformats.org/officeDocument/2006/relationships/hyperlink" Target="https://upecnumerique.sharepoint.com/sites/DAF-PRB/documents_contractuels/Forms/AllItems.aspx?RootFolder=/sites%2FDAF%2DPRB%2Fdocuments%5Fcontractuels%2F2%2EMarch%C3%A9s%20acc%C3%A8s%20LIMITE%2F4%2EFonctionnement%20courant%2F2024PFESPVERTS&amp;View=%7B6F884D63%2DDCF1%2D49B2%2DBCDC%2DBDF571290E5C%7D" TargetMode="External"/><Relationship Id="rId278" Type="http://schemas.openxmlformats.org/officeDocument/2006/relationships/hyperlink" Target="https://upecnumerique.sharepoint.com/sites/DAF-PRB/documents_contractuels/Forms/AllItems.aspx?RootFolder=/sites%2FDAF%2DPRB%2Fdocuments%5Fcontractuels%2F2%2EMarch%C3%A9s%20acc%C3%A8s%20LIMITE%2F5%2EInformatiques%2Dbureatiques%2F2024PFPRESINFO&amp;View=%7B6F884D63%2DDCF1%2D49B2%2DBCDC%2DBDF571290E5C%7D" TargetMode="External"/><Relationship Id="rId26" Type="http://schemas.openxmlformats.org/officeDocument/2006/relationships/hyperlink" Target="https://upecnumerique.sharepoint.com/:f:/r/sites/DAF-PRB/documents_contractuels/2.March%C3%A9s%20acc%C3%A8s%20LIMITE/3.%20Traiteur%20%26%20alimentaire/2024PFFDENREES?csf=1&amp;web=1&amp;e=ZVsgZw" TargetMode="External"/><Relationship Id="rId231" Type="http://schemas.openxmlformats.org/officeDocument/2006/relationships/hyperlink" Target="https://upecnumerique.sharepoint.com/sites/DAF-PRB/documents_contractuels/Forms/AllItems.aspx?RootFolder=/sites%2FDAF%2DPRB%2Fdocuments%5Fcontractuels%2F1%2EMarch%C3%A9s%20ouverts%20%C3%A0%20TOUS%2F3%2ETraiteur%2DAlimentaire%2F2020PATRAITEUR&amp;View=%7B6F884D63%2DDCF1%2D49B2%2DBCDC%2DBDF571290E5C%7D" TargetMode="External"/><Relationship Id="rId252" Type="http://schemas.openxmlformats.org/officeDocument/2006/relationships/hyperlink" Target="https://upecnumerique.sharepoint.com/sites/DAF-PRB/documents_contractuels/Forms/AllItems.aspx?RootFolder=/sites%2FDAF%2DPRB%2Fdocuments%5Fcontractuels%2F1%2EMarch%C3%A9s%20ouverts%20%C3%A0%20TOUS%2F6%2EServices%2DMaintenance%2F2026PFMCECHAUF&amp;View=%7B6F884D63%2DDCF1%2D49B2%2DBCDC%2DBDF571290E5C%7D" TargetMode="External"/><Relationship Id="rId273" Type="http://schemas.openxmlformats.org/officeDocument/2006/relationships/hyperlink" Target="https://upecnumerique.sharepoint.com/sites/DAF-PRB/documents_contractuels/Forms/AllItems.aspx?RootFolder=/sites%2FDAF%2DPRB%2Fdocuments%5Fcontractuels%2F2%2EMarch%C3%A9s%20acc%C3%A8s%20LIMITE%2F5%2EInformatiques%2Dbureatiques%2F2024PFPRESINFO&amp;View=%7B6F884D63%2DDCF1%2D49B2%2DBCDC%2DBDF571290E5C%7D" TargetMode="External"/><Relationship Id="rId294" Type="http://schemas.openxmlformats.org/officeDocument/2006/relationships/hyperlink" Target="https://upecnumerique.sharepoint.com/sites/DAF-PRB/documents_contractuels/Forms/AllItems.aspx?RootFolder=/sites%2FDAF%2DPRB%2Fdocuments%5Fcontractuels%2F1%2EMarch%C3%A9s%20ouverts%20%C3%A0%20TOUS%2F2%2EOuvrages%2Dabonnements%2F2023PFOUVRAGES&amp;View=%7B6F884D63%2DDCF1%2D49B2%2DBCDC%2DBDF571290E5C%7D" TargetMode="External"/><Relationship Id="rId308" Type="http://schemas.openxmlformats.org/officeDocument/2006/relationships/hyperlink" Target="https://upecnumerique.sharepoint.com/sites/DAF-PRB/documents_contractuels/Forms/AllItems.aspx?RootFolder=/sites%2FDAF%2DPRB%2Fdocuments%5Fcontractuels%2F2%2EMarch%C3%A9s%20acc%C3%A8s%20LIMITE%2F1%2EAchats%20mutualis%C3%A9s%2FElectricit%C3%A9%202020%2D2023&amp;View=%7B6F884D63%2DDCF1%2D49B2%2DBCDC%2DBDF571290E5C%7D" TargetMode="External"/><Relationship Id="rId47" Type="http://schemas.openxmlformats.org/officeDocument/2006/relationships/hyperlink" Target="https://upecnumerique.sharepoint.com/:f:/r/sites/DAF-PRB/documents_contractuels/2.March%C3%A9s%20acc%C3%A8s%20LIMITE/1.Achats%20mutualis%C3%A9s/2023DAEASCENSE?csf=1&amp;web=1&amp;e=3E6OBF" TargetMode="External"/><Relationship Id="rId68" Type="http://schemas.openxmlformats.org/officeDocument/2006/relationships/hyperlink" Target="https://www.ugap.fr/" TargetMode="External"/><Relationship Id="rId89" Type="http://schemas.openxmlformats.org/officeDocument/2006/relationships/hyperlink" Target="https://upecnumerique.sharepoint.com/:f:/r/sites/DAF-PRB/documents_contractuels/2.March%C3%A9s%20acc%C3%A8s%20LIMITE/7.Travaux%20-%20maitrise%20d%27%C5%93uvre%20-coordination/2020PAMCEONDUL?csf=1&amp;web=1&amp;e=cfqHkt" TargetMode="External"/><Relationship Id="rId112" Type="http://schemas.openxmlformats.org/officeDocument/2006/relationships/hyperlink" Target="https://upecnumerique.sharepoint.com/:f:/s/DAF-PRB/IgCd0PWJpTfGTKEunVg4Hbw6AUvD7vjDk1n33chYxbpTyRI?e=ZrRePo" TargetMode="External"/><Relationship Id="rId133" Type="http://schemas.openxmlformats.org/officeDocument/2006/relationships/hyperlink" Target="https://upecnumerique.sharepoint.com/:f:/s/DAF-PRB/IgBzvD_YblKYQ76S4AHJvXZnAYwX-19VjM1AQ1hDP_K_9QE?e=UcqZmg" TargetMode="External"/><Relationship Id="rId154" Type="http://schemas.openxmlformats.org/officeDocument/2006/relationships/hyperlink" Target="https://upecnumerique.sharepoint.com/:f:/s/DAF-PRB/IgCV2eun5lPTRrfeGEk-2DtNAZilrmqLCeSQ2ftt-aOnDws?e=OSfrVx" TargetMode="External"/><Relationship Id="rId175" Type="http://schemas.openxmlformats.org/officeDocument/2006/relationships/hyperlink" Target="https://upecnumerique.sharepoint.com/:f:/r/sites/DAF-PRB/documents_contractuels/2.March%C3%A9s%20acc%C3%A8s%20LIMITE/6.Services%20-Maintenance/2023PFFILMSAPS?csf=1&amp;web=1&amp;e=06jSsQ" TargetMode="External"/><Relationship Id="rId196" Type="http://schemas.openxmlformats.org/officeDocument/2006/relationships/hyperlink" Target="https://upecnumerique.sharepoint.com/sites/DAF-PRB/documents_contractuels/Forms/AllItems.aspx?RootFolder=/sites%2FDAF%2DPRB%2Fdocuments%5Fcontractuels%2F1%2EMarch%C3%A9s%20ouverts%20%C3%A0%20TOUS%2F7%2ETravaux%2DMaitrise%20d%27%C5%93uvre%2D%20Coordination%2F2021PFTVXENTRE&amp;View=%7B6F884D63%2DDCF1%2D49B2%2DBCDC%2DBDF571290E5C%7D" TargetMode="External"/><Relationship Id="rId200" Type="http://schemas.openxmlformats.org/officeDocument/2006/relationships/hyperlink" Target="https://upecnumerique.sharepoint.com/sites/DAF-PRB/documents_contractuels/Forms/AllItems.aspx?RootFolder=/sites%2FDAF%2DPRB%2Fdocuments%5Fcontractuels%2F1%2EMarch%C3%A9s%20ouverts%20%C3%A0%20TOUS%2F7%2ETravaux%2DMaitrise%20d%27%C5%93uvre%2D%20Coordination%2F2021PFTVXENTRE&amp;View=%7B6F884D63%2DDCF1%2D49B2%2DBCDC%2DBDF571290E5C%7D" TargetMode="External"/><Relationship Id="rId16" Type="http://schemas.openxmlformats.org/officeDocument/2006/relationships/hyperlink" Target="https://upecnumerique.sharepoint.com/:f:/s/DAF-PRB/EhVT1u30GVhCpF_P8FoR0y4BhNQfJ4SXyqGGHYUC6H36_A?e=TTdVSy" TargetMode="External"/><Relationship Id="rId221" Type="http://schemas.openxmlformats.org/officeDocument/2006/relationships/hyperlink" Target="https://upecnumerique.sharepoint.com/sites/DAF-PRB/documents_contractuels/Forms/AllItems.aspx?RootFolder=/sites%2FDAF%2DPRB%2Fdocuments%5Fcontractuels%2F1%2EMarch%C3%A9s%20ouverts%20%C3%A0%20TOUS%2F8%2EPrestations%20d%27accompagnement%20%2D%20Conseil%2F2025PFAMOENVNT&amp;View=%7B6F884D63%2DDCF1%2D49B2%2DBCDC%2DBDF571290E5C%7D" TargetMode="External"/><Relationship Id="rId242" Type="http://schemas.openxmlformats.org/officeDocument/2006/relationships/hyperlink" Target="https://upecnumerique.sharepoint.com/sites/DAF-PRB/documents_contractuels/Forms/AllItems.aspx?RootFolder=/sites%2FDAF%2DPRB%2Fdocuments%5Fcontractuels%2F2%2EMarch%C3%A9s%20acc%C3%A8s%20LIMITE%2F6%2EServices%20%2DMaintenance%2F2023PFSDECHETS&amp;View=%7B6F884D63%2DDCF1%2D49B2%2DBCDC%2DBDF571290E5C%7D" TargetMode="External"/><Relationship Id="rId263" Type="http://schemas.openxmlformats.org/officeDocument/2006/relationships/hyperlink" Target="https://upecnumerique.sharepoint.com/sites/DAF-PRB/documents_contractuels/Forms/AllItems.aspx?RootFolder=/sites%2FDAF%2DPRB%2Fdocuments%5Fcontractuels%2F2%2EMarch%C3%A9s%20acc%C3%A8s%20LIMITE%2F7%2ETravaux%20%2D%20maitrise%20d%27%C5%93uvre%20%2Dcoordination%2F2022PFTVXSANTE&amp;View=%7B6F884D63%2DDCF1%2D49B2%2DBCDC%2DBDF571290E5C%7D" TargetMode="External"/><Relationship Id="rId284" Type="http://schemas.openxmlformats.org/officeDocument/2006/relationships/hyperlink" Target="https://upecnumerique.sharepoint.com/sites/DAF-PRB/documents_contractuels/Forms/AllItems.aspx?RootFolder=/sites%2FDAF%2DPRB%2Fdocuments%5Fcontractuels%2F2%2EMarch%C3%A9s%20acc%C3%A8s%20LIMITE%2F6%2EServices%20%2DMaintenance%2F2024PAVIDEOSAN&amp;View=%7B6F884D63%2DDCF1%2D49B2%2DBCDC%2DBDF571290E5C%7D" TargetMode="External"/><Relationship Id="rId319" Type="http://schemas.openxmlformats.org/officeDocument/2006/relationships/hyperlink" Target="https://upecnumerique.sharepoint.com/sites/DAF-PRB/documents_contractuels/Forms/AllItems.aspx?RootFolder=/sites%2FDAF%2DPRB%2Fdocuments%5Fcontractuels%2F1%2EMarch%C3%A9s%20ouverts%20%C3%A0%20TOUS%2F1%2E%20Achats%20Mutualis%C3%A9s%2FDAE%2FDAE%20Electricit%C3%A9%20%2D%20Gaz%202026%20%2D2027&amp;View=%7B6F884D63%2DDCF1%2D49B2%2DBCDC%2DBDF571290E5C%7D" TargetMode="External"/><Relationship Id="rId37" Type="http://schemas.openxmlformats.org/officeDocument/2006/relationships/hyperlink" Target="https://www.ugap.fr/" TargetMode="External"/><Relationship Id="rId58" Type="http://schemas.openxmlformats.org/officeDocument/2006/relationships/hyperlink" Target="https://upecnumerique.sharepoint.com/:f:/s/DAF-PRB/IgBm6RYgXezYTKcgT5EmCsqkAbnaygxrzZg2Ad1tArHFR04?e=BFh228" TargetMode="External"/><Relationship Id="rId79" Type="http://schemas.openxmlformats.org/officeDocument/2006/relationships/hyperlink" Target="https://upecnumerique.sharepoint.com/:f:/r/sites/DAF-PRB/documents_contractuels/2.March%C3%A9s%20acc%C3%A8s%20LIMITE/9.Instruments%20scientifiques/2024PNSIMNEONA?csf=1&amp;web=1&amp;e=BmfKLr" TargetMode="External"/><Relationship Id="rId102" Type="http://schemas.openxmlformats.org/officeDocument/2006/relationships/hyperlink" Target="https://upecnumerique.sharepoint.com/:f:/r/sites/DAF-PRB/documents_contractuels/1.March%C3%A9s%20ouverts%20%C3%A0%20TOUS/4.Fonctionnement%20Courant/2023MSMISSIONS?csf=1&amp;web=1&amp;e=TzlOSS" TargetMode="External"/><Relationship Id="rId123" Type="http://schemas.openxmlformats.org/officeDocument/2006/relationships/hyperlink" Target="https://upecnumerique.sharepoint.com/:f:/s/DAF-PRB/IgAF5lcsV_WPRK4Nh9Lb4kutAZj-Hn3_jbwzAL6a_JDNXv8?e=QR2cxd" TargetMode="External"/><Relationship Id="rId144" Type="http://schemas.openxmlformats.org/officeDocument/2006/relationships/hyperlink" Target="https://upecnumerique.sharepoint.com/:f:/s/DAF-PRB/IgDB8LOX07AtSr18CfmeKIboAdnN95i9ygX6PRcCYeva2lE?e=lWI9El" TargetMode="External"/><Relationship Id="rId90" Type="http://schemas.openxmlformats.org/officeDocument/2006/relationships/hyperlink" Target="https://upecnumerique.sharepoint.com/:f:/r/sites/DAF-PRB/documents_contractuels/1.March%C3%A9s%20ouverts%20%C3%A0%20TOUS/7.Travaux-Maitrise%20d%27%C5%93uvre-%20Coordination/2022PFFOURQUIN?csf=1&amp;web=1&amp;e=Buamhr" TargetMode="External"/><Relationship Id="rId165" Type="http://schemas.openxmlformats.org/officeDocument/2006/relationships/hyperlink" Target="https://upecnumerique.sharepoint.com/:f:/r/sites/DAF-PRB/documents_contractuels/2.March%C3%A9s%20acc%C3%A8s%20LIMITE/7.Travaux%20-%20maitrise%20d%27%C5%93uvre%20-coordination/2019PFMCETOITU?csf=1&amp;web=1&amp;e=eEreJb" TargetMode="External"/><Relationship Id="rId186" Type="http://schemas.openxmlformats.org/officeDocument/2006/relationships/hyperlink" Target="https://upecnumerique.sharepoint.com/sites/DAF-PRB/documents_contractuels/Forms/AllItems.aspx?RootFolder=/sites%2FDAF%2DPRB%2Fdocuments%5Fcontractuels%2F1%2EMarch%C3%A9s%20ouverts%20%C3%A0%20TOUS%2F7%2ETravaux%2DMaitrise%20d%27%C5%93uvre%2D%20Coordination%2F2021PFTVXENTRE&amp;View=%7B6F884D63%2DDCF1%2D49B2%2DBCDC%2DBDF571290E5C%7D" TargetMode="External"/><Relationship Id="rId211" Type="http://schemas.openxmlformats.org/officeDocument/2006/relationships/hyperlink" Target="https://upecnumerique.sharepoint.com/sites/DAF-PRB/documents_contractuels/Forms/AllItems.aspx?RootFolder=/sites%2FDAF%2DPRB%2Fdocuments%5Fcontractuels%2F1%2EMarch%C3%A9s%20ouverts%20%C3%A0%20TOUS%2F7%2ETravaux%2DMaitrise%20d%27%C5%93uvre%2D%20Coordination%2F2025PFMECVCCFO&amp;View=%7B6F884D63%2DDCF1%2D49B2%2DBCDC%2DBDF571290E5C%7D" TargetMode="External"/><Relationship Id="rId232" Type="http://schemas.openxmlformats.org/officeDocument/2006/relationships/hyperlink" Target="https://upecnumerique.sharepoint.com/sites/DAF-PRB/documents_contractuels/Forms/AllItems.aspx?RootFolder=/sites%2FDAF%2DPRB%2Fdocuments%5Fcontractuels%2F1%2EMarch%C3%A9s%20ouverts%20%C3%A0%20TOUS%2F3%2ETraiteur%2DAlimentaire%2F2020PATRAITEUR&amp;View=%7B6F884D63%2DDCF1%2D49B2%2DBCDC%2DBDF571290E5C%7D" TargetMode="External"/><Relationship Id="rId253" Type="http://schemas.openxmlformats.org/officeDocument/2006/relationships/hyperlink" Target="https://upecnumerique.sharepoint.com/sites/DAF-PRB/documents_contractuels/Forms/AllItems.aspx?RootFolder=/sites%2FDAF%2DPRB%2Fdocuments%5Fcontractuels%2F1%2EMarch%C3%A9s%20ouverts%20%C3%A0%20TOUS%2F6%2EServices%2DMaintenance%2F2026PFMCECHAUF&amp;View=%7B6F884D63%2DDCF1%2D49B2%2DBCDC%2DBDF571290E5C%7D" TargetMode="External"/><Relationship Id="rId274" Type="http://schemas.openxmlformats.org/officeDocument/2006/relationships/hyperlink" Target="https://upecnumerique.sharepoint.com/sites/DAF-PRB/documents_contractuels/Forms/AllItems.aspx?RootFolder=/sites%2FDAF%2DPRB%2Fdocuments%5Fcontractuels%2F2%2EMarch%C3%A9s%20acc%C3%A8s%20LIMITE%2F5%2EInformatiques%2Dbureatiques%2F2024PFPRESINFO&amp;View=%7B6F884D63%2DDCF1%2D49B2%2DBCDC%2DBDF571290E5C%7D" TargetMode="External"/><Relationship Id="rId295" Type="http://schemas.openxmlformats.org/officeDocument/2006/relationships/hyperlink" Target="https://upecnumerique.sharepoint.com/sites/DAF-PRB/documents_contractuels/Forms/AllItems.aspx?RootFolder=/sites%2FDAF%2DPRB%2Fdocuments%5Fcontractuels%2F1%2EMarch%C3%A9s%20ouverts%20%C3%A0%20TOUS%2F2%2EOuvrages%2Dabonnements%2F2023PFOUVRAGES&amp;View=%7B6F884D63%2DDCF1%2D49B2%2DBCDC%2DBDF571290E5C%7D" TargetMode="External"/><Relationship Id="rId309" Type="http://schemas.openxmlformats.org/officeDocument/2006/relationships/hyperlink" Target="https://upecnumerique.sharepoint.com/sites/DAF-PRB/documents_contractuels/Forms/AllItems.aspx?RootFolder=/sites%2FDAF%2DPRB%2Fdocuments%5Fcontractuels%2F2%2EMarch%C3%A9s%20acc%C3%A8s%20LIMITE%2F1%2EAchats%20mutualis%C3%A9s%2FElectricit%C3%A9%202020%2D2023&amp;View=%7B6F884D63%2DDCF1%2D49B2%2DBCDC%2DBDF571290E5C%7D" TargetMode="External"/><Relationship Id="rId27" Type="http://schemas.openxmlformats.org/officeDocument/2006/relationships/hyperlink" Target="https://upecnumerique.sharepoint.com/:f:/r/sites/DAF-PRB/documents_contractuels/2.March%C3%A9s%20acc%C3%A8s%20LIMITE/3.%20Traiteur%20%26%20alimentaire/2024PFFDENREES?csf=1&amp;web=1&amp;e=ZVsgZw" TargetMode="External"/><Relationship Id="rId48" Type="http://schemas.openxmlformats.org/officeDocument/2006/relationships/hyperlink" Target="https://upecnumerique.sharepoint.com/:f:/r/sites/DAF-PRB/documents_contractuels/2.March%C3%A9s%20acc%C3%A8s%20LIMITE/4.Fonctionnement%20courant/2023PFNUISIBLE?csf=1&amp;web=1&amp;e=PeyfZZ" TargetMode="External"/><Relationship Id="rId69" Type="http://schemas.openxmlformats.org/officeDocument/2006/relationships/hyperlink" Target="https://www.ugap.fr/" TargetMode="External"/><Relationship Id="rId113" Type="http://schemas.openxmlformats.org/officeDocument/2006/relationships/hyperlink" Target="https://upecnumerique.sharepoint.com/sites/DAF-PRB/documents_contractuels/Forms/AllItems.aspx?RootFolder=/sites%2FDAF%2DPRB%2Fdocuments%5Fcontractuels%2F1%2EMarch%C3%A9s%20ouverts%20%C3%A0%20TOUS%2F8%2EPrestations%20d%27accompagnement%20%2D%20Conseil%2F2023PFSONDAGES&amp;View=%7B6F884D63%2DDCF1%2D49B2%2DBCDC%2DBDF571290E5C%7D" TargetMode="External"/><Relationship Id="rId134" Type="http://schemas.openxmlformats.org/officeDocument/2006/relationships/hyperlink" Target="https://upecnumerique.sharepoint.com/:f:/s/DAF-PRB/IgBzvD_YblKYQ76S4AHJvXZnAYwX-19VjM1AQ1hDP_K_9QE?e=UcqZmg" TargetMode="External"/><Relationship Id="rId320" Type="http://schemas.openxmlformats.org/officeDocument/2006/relationships/hyperlink" Target="https://upecnumerique.sharepoint.com/sites/DAF-PRB/documents_contractuels/Forms/AllItems.aspx?RootFolder=/sites%2FDAF%2DPRB%2Fdocuments%5Fcontractuels%2F1%2EMarch%C3%A9s%20ouverts%20%C3%A0%20TOUS%2F1%2E%20Achats%20Mutualis%C3%A9s%2FCNL&amp;View=%7B6F884D63%2DDCF1%2D49B2%2DBCDC%2DBDF571290E5C%7D" TargetMode="External"/><Relationship Id="rId80" Type="http://schemas.openxmlformats.org/officeDocument/2006/relationships/hyperlink" Target="https://upecnumerique.sharepoint.com/:f:/r/sites/DAF-PRB/documents_contractuels/2.March%C3%A9s%20acc%C3%A8s%20LIMITE/6.Services%20-Maintenance/2024PNPCORMSE?csf=1&amp;web=1&amp;e=eEYrtz" TargetMode="External"/><Relationship Id="rId155" Type="http://schemas.openxmlformats.org/officeDocument/2006/relationships/hyperlink" Target="https://upecnumerique.sharepoint.com/:f:/s/DAF-PRB/IgCV2eun5lPTRrfeGEk-2DtNAZilrmqLCeSQ2ftt-aOnDws?e=OSfrVx" TargetMode="External"/><Relationship Id="rId176" Type="http://schemas.openxmlformats.org/officeDocument/2006/relationships/hyperlink" Target="https://upecnumerique.sharepoint.com/:f:/r/sites/DAF-PRB/documents_contractuels/1.March%C3%A9s%20ouverts%20%C3%A0%20TOUS/4.Fonctionnement%20Courant/2023PFDEMEUPEC?csf=1&amp;web=1&amp;e=y66szB" TargetMode="External"/><Relationship Id="rId197" Type="http://schemas.openxmlformats.org/officeDocument/2006/relationships/hyperlink" Target="https://upecnumerique.sharepoint.com/sites/DAF-PRB/documents_contractuels/Forms/AllItems.aspx?RootFolder=/sites%2FDAF%2DPRB%2Fdocuments%5Fcontractuels%2F1%2EMarch%C3%A9s%20ouverts%20%C3%A0%20TOUS%2F7%2ETravaux%2DMaitrise%20d%27%C5%93uvre%2D%20Coordination%2F2021PFTVXENTRE&amp;View=%7B6F884D63%2DDCF1%2D49B2%2DBCDC%2DBDF571290E5C%7D" TargetMode="External"/><Relationship Id="rId201" Type="http://schemas.openxmlformats.org/officeDocument/2006/relationships/hyperlink" Target="https://upecnumerique.sharepoint.com/sites/DAF-PRB/documents_contractuels/Forms/AllItems.aspx?RootFolder=/sites%2FDAF%2DPRB%2Fdocuments%5Fcontractuels%2F1%2EMarch%C3%A9s%20ouverts%20%C3%A0%20TOUS%2F7%2ETravaux%2DMaitrise%20d%27%C5%93uvre%2D%20Coordination%2F2021PFTVXVIMOB&amp;View=%7B6F884D63%2DDCF1%2D49B2%2DBCDC%2DBDF571290E5C%7D" TargetMode="External"/><Relationship Id="rId222" Type="http://schemas.openxmlformats.org/officeDocument/2006/relationships/hyperlink" Target="https://upecnumerique.sharepoint.com/sites/DAF-PRB/documents_contractuels/Forms/AllItems.aspx?RootFolder=/sites%2FDAF%2DPRB%2Fdocuments%5Fcontractuels%2F1%2EMarch%C3%A9s%20ouverts%20%C3%A0%20TOUS%2F8%2EPrestations%20d%27accompagnement%20%2D%20Conseil%2F2025PFAMOENVNT&amp;View=%7B6F884D63%2DDCF1%2D49B2%2DBCDC%2DBDF571290E5C%7D" TargetMode="External"/><Relationship Id="rId243" Type="http://schemas.openxmlformats.org/officeDocument/2006/relationships/hyperlink" Target="https://upecnumerique.sharepoint.com/sites/DAF-PRB/documents_contractuels/Forms/AllItems.aspx?RootFolder=/sites%2FDAF%2DPRB%2Fdocuments%5Fcontractuels%2F2%2EMarch%C3%A9s%20acc%C3%A8s%20LIMITE%2F6%2EServices%20%2DMaintenance%2F2023PFGARDUPEC&amp;View=%7B6F884D63%2DDCF1%2D49B2%2DBCDC%2DBDF571290E5C%7D" TargetMode="External"/><Relationship Id="rId264" Type="http://schemas.openxmlformats.org/officeDocument/2006/relationships/hyperlink" Target="https://upecnumerique.sharepoint.com/sites/DAF-PRB/documents_contractuels/Forms/AllItems.aspx?RootFolder=/sites%2FDAF%2DPRB%2Fdocuments%5Fcontractuels%2F2%2EMarch%C3%A9s%20acc%C3%A8s%20LIMITE%2F7%2ETravaux%20%2D%20maitrise%20d%27%C5%93uvre%20%2Dcoordination%2F2022PFTVXSANTE&amp;View=%7B6F884D63%2DDCF1%2D49B2%2DBCDC%2DBDF571290E5C%7D" TargetMode="External"/><Relationship Id="rId285" Type="http://schemas.openxmlformats.org/officeDocument/2006/relationships/hyperlink" Target="https://upecnumerique.sharepoint.com/sites/DAF-PRB/documents_contractuels/Forms/AllItems.aspx?RootFolder=/sites%2FDAF%2DPRB%2Fdocuments%5Fcontractuels%2F2%2EMarch%C3%A9s%20acc%C3%A8s%20LIMITE%2F5%2EInformatiques%2Dbureatiques%2F2024PFPRESINFO&amp;View=%7B6F884D63%2DDCF1%2D49B2%2DBCDC%2DBDF571290E5C%7D" TargetMode="External"/><Relationship Id="rId17" Type="http://schemas.openxmlformats.org/officeDocument/2006/relationships/hyperlink" Target="https://upecnumerique.sharepoint.com/:f:/s/DAF-PRB/EhVT1u30GVhCpF_P8FoR0y4BhNQfJ4SXyqGGHYUC6H36_A?e=TTdVSy" TargetMode="External"/><Relationship Id="rId38" Type="http://schemas.openxmlformats.org/officeDocument/2006/relationships/hyperlink" Target="https://upecnumerique.sharepoint.com/:f:/r/sites/DAF-PRB/documents_contractuels/2.March%C3%A9s%20acc%C3%A8s%20LIMITE/7.Travaux%20-%20maitrise%20d%27%C5%93uvre%20-coordination/2019PFMCECURAG?csf=1&amp;web=1&amp;e=7exDPa" TargetMode="External"/><Relationship Id="rId59" Type="http://schemas.openxmlformats.org/officeDocument/2006/relationships/hyperlink" Target="https://upecnumerique.sharepoint.com/:f:/s/DAF-PRB/IgBm6RYgXezYTKcgT5EmCsqkAbnaygxrzZg2Ad1tArHFR04?e=BFh228" TargetMode="External"/><Relationship Id="rId103" Type="http://schemas.openxmlformats.org/officeDocument/2006/relationships/hyperlink" Target="https://upecnumerique.sharepoint.com/:f:/s/DAF-PRB/IgBLOXlKr-IlQ5kD5xDCR6dpAV9LopQIxnLBiR1YYy5hrpc?e=odae0f" TargetMode="External"/><Relationship Id="rId124" Type="http://schemas.openxmlformats.org/officeDocument/2006/relationships/hyperlink" Target="https://upecnumerique.sharepoint.com/:f:/s/DAF-PRB/IgAF5lcsV_WPRK4Nh9Lb4kutAZj-Hn3_jbwzAL6a_JDNXv8?e=QR2cxd" TargetMode="External"/><Relationship Id="rId310" Type="http://schemas.openxmlformats.org/officeDocument/2006/relationships/hyperlink" Target="https://upecnumerique.sharepoint.com/sites/DAF-PRB/documents_contractuels/Forms/AllItems.aspx?RootFolder=/sites%2FDAF%2DPRB%2Fdocuments%5Fcontractuels%2F2%2EMarch%C3%A9s%20acc%C3%A8s%20LIMITE%2F4%2EFonctionnement%20courant%2F2021MSUGAPGAZ6%2FGaz%2F2021MSUGAPGAZ6%2FSuivi%2FCommandes%2FINSPE&amp;View=%7B6F884D63%2DDCF1%2D49B2%2DBCDC%2DBDF571290E5C%7D" TargetMode="External"/><Relationship Id="rId70" Type="http://schemas.openxmlformats.org/officeDocument/2006/relationships/hyperlink" Target="https://www.ugap.fr/" TargetMode="External"/><Relationship Id="rId91" Type="http://schemas.openxmlformats.org/officeDocument/2006/relationships/hyperlink" Target="https://upecnumerique.sharepoint.com/:f:/r/sites/DAF-PRB/documents_contractuels/2.March%C3%A9s%20acc%C3%A8s%20LIMITE/1.Achats%20mutualis%C3%A9s/2023ACHATISAMU-%20Accord-cadre%20AMUE-CNRS-voir%20PAP?csf=1&amp;web=1&amp;e=YMD7EI" TargetMode="External"/><Relationship Id="rId145" Type="http://schemas.openxmlformats.org/officeDocument/2006/relationships/hyperlink" Target="https://upecnumerique.sharepoint.com/:f:/s/DAF-PRB/IgAndZ1OVHn1Qam9au3kYwrsASKJCslZzsf0bWx0bu3TGP0?e=s9AjpT" TargetMode="External"/><Relationship Id="rId166" Type="http://schemas.openxmlformats.org/officeDocument/2006/relationships/hyperlink" Target="https://upecnumerique.sharepoint.com/:f:/r/sites/DAF-PRB/documents_contractuels/2.March%C3%A9s%20acc%C3%A8s%20LIMITE/7.Travaux%20-%20maitrise%20d%27%C5%93uvre%20-coordination/2019PFMCECURAG?csf=1&amp;web=1&amp;e=7exDPa" TargetMode="External"/><Relationship Id="rId187" Type="http://schemas.openxmlformats.org/officeDocument/2006/relationships/hyperlink" Target="https://upecnumerique.sharepoint.com/sites/DAF-PRB/documents_contractuels/Forms/AllItems.aspx?RootFolder=/sites%2FDAF%2DPRB%2Fdocuments%5Fcontractuels%2F1%2EMarch%C3%A9s%20ouverts%20%C3%A0%20TOUS%2F7%2ETravaux%2DMaitrise%20d%27%C5%93uvre%2D%20Coordination%2F2021PFTVXENTRE&amp;View=%7B6F884D63%2DDCF1%2D49B2%2DBCDC%2DBDF571290E5C%7D" TargetMode="External"/><Relationship Id="rId1" Type="http://schemas.openxmlformats.org/officeDocument/2006/relationships/hyperlink" Target="mailto:isabelle.jailmain@groupe-fli.com---0158030920" TargetMode="External"/><Relationship Id="rId212" Type="http://schemas.openxmlformats.org/officeDocument/2006/relationships/hyperlink" Target="https://upecnumerique.sharepoint.com/sites/DAF-PRB/documents_contractuels/Forms/AllItems.aspx?RootFolder=/sites%2FDAF%2DPRB%2Fdocuments%5Fcontractuels%2F1%2EMarch%C3%A9s%20ouverts%20%C3%A0%20TOUS%2F7%2ETravaux%2DMaitrise%20d%27%C5%93uvre%2D%20Coordination%2F2025PFMECVCCFO&amp;View=%7B6F884D63%2DDCF1%2D49B2%2DBCDC%2DBDF571290E5C%7D" TargetMode="External"/><Relationship Id="rId233" Type="http://schemas.openxmlformats.org/officeDocument/2006/relationships/hyperlink" Target="https://upecnumerique.sharepoint.com/sites/DAF-PRB/documents_contractuels/Forms/AllItems.aspx?RootFolder=/sites%2FDAF%2DPRB%2Fdocuments%5Fcontractuels%2F1%2EMarch%C3%A9s%20ouverts%20%C3%A0%20TOUS%2F3%2ETraiteur%2DAlimentaire%2F2020PATRAITEUR&amp;View=%7B6F884D63%2DDCF1%2D49B2%2DBCDC%2DBDF571290E5C%7D" TargetMode="External"/><Relationship Id="rId254" Type="http://schemas.openxmlformats.org/officeDocument/2006/relationships/hyperlink" Target="https://upecnumerique.sharepoint.com/sites/DAF-PRB/documents_contractuels/Forms/AllItems.aspx?RootFolder=/sites%2FDAF%2DPRB%2Fdocuments%5Fcontractuels%2F1%2EMarch%C3%A9s%20ouverts%20%C3%A0%20TOUS%2F6%2EServices%2DMaintenance%2F2026PFMCECHAUF&amp;View=%7B6F884D63%2DDCF1%2D49B2%2DBCDC%2DBDF571290E5C%7D" TargetMode="External"/><Relationship Id="rId28" Type="http://schemas.openxmlformats.org/officeDocument/2006/relationships/hyperlink" Target="https://upecnumerique.sharepoint.com/:f:/r/sites/DAF-PRB/documents_contractuels/2.March%C3%A9s%20acc%C3%A8s%20LIMITE/5.Informatiques-bureatiques/2022PFMCEPHTBT?csf=1&amp;web=1&amp;e=iqe4lC" TargetMode="External"/><Relationship Id="rId49" Type="http://schemas.openxmlformats.org/officeDocument/2006/relationships/hyperlink" Target="https://upecnumerique.sharepoint.com/:f:/r/sites/DAF-PRB/documents_contractuels/2.March%C3%A9s%20acc%C3%A8s%20LIMITE/7.Travaux%20-%20maitrise%20d%27%C5%93uvre%20-coordination/2023PATVXPASSE?csf=1&amp;web=1&amp;e=x4Lcww" TargetMode="External"/><Relationship Id="rId114" Type="http://schemas.openxmlformats.org/officeDocument/2006/relationships/hyperlink" Target="https://upecnumerique.sharepoint.com/sites/DAF-PRB/documents_contractuels/Forms/AllItems.aspx?RootFolder=/sites%2FDAF%2DPRB%2Fdocuments%5Fcontractuels%2F2%2EMarch%C3%A9s%20acc%C3%A8s%20LIMITE%2F4%2EFonctionnement%20courant%2F2024PFASSUUPEC%2F2024PAAMOASSUR%2DAMO%20et%20Conseil&amp;View=%7B6F884D63%2DDCF1%2D49B2%2DBCDC%2DBDF571290E5C%7D" TargetMode="External"/><Relationship Id="rId275" Type="http://schemas.openxmlformats.org/officeDocument/2006/relationships/hyperlink" Target="https://upecnumerique.sharepoint.com/sites/DAF-PRB/documents_contractuels/Forms/AllItems.aspx?RootFolder=/sites%2FDAF%2DPRB%2Fdocuments%5Fcontractuels%2F2%2EMarch%C3%A9s%20acc%C3%A8s%20LIMITE%2F5%2EInformatiques%2Dbureatiques%2F2024PFPRESINFO&amp;View=%7B6F884D63%2DDCF1%2D49B2%2DBCDC%2DBDF571290E5C%7D" TargetMode="External"/><Relationship Id="rId296" Type="http://schemas.openxmlformats.org/officeDocument/2006/relationships/hyperlink" Target="https://upecnumerique.sharepoint.com/sites/DAF-PRB/documents_contractuels/Forms/AllItems.aspx?RootFolder=/sites%2FDAF%2DPRB%2Fdocuments%5Fcontractuels%2F1%2EMarch%C3%A9s%20ouverts%20%C3%A0%20TOUS%2F2%2EOuvrages%2Dabonnements%2F2023PFOUVRAGES&amp;View=%7B6F884D63%2DDCF1%2D49B2%2DBCDC%2DBDF571290E5C%7D" TargetMode="External"/><Relationship Id="rId300" Type="http://schemas.openxmlformats.org/officeDocument/2006/relationships/hyperlink" Target="https://upecnumerique.sharepoint.com/sites/DAF-PRB/documents_contractuels/Forms/AllItems.aspx?RootFolder=/sites%2FDAF%2DPRB%2Fdocuments%5Fcontractuels%2F1%2EMarch%C3%A9s%20ouverts%20%C3%A0%20TOUS%2F4%2EFonctionnement%20Courant%2F2025PFREPROETU&amp;View=%7B6F884D63%2DDCF1%2D49B2%2DBCDC%2DBDF571290E5C%7D" TargetMode="External"/><Relationship Id="rId60" Type="http://schemas.openxmlformats.org/officeDocument/2006/relationships/hyperlink" Target="https://upecnumerique.sharepoint.com/:f:/r/sites/DAF-PRB/documents_contractuels/1.March%C3%A9s%20ouverts%20%C3%A0%20TOUS/7.Travaux-Maitrise%20d%27%C5%93uvre-%20Coordination/2022PFFOURQUIN?csf=1&amp;web=1&amp;e=Buamhr" TargetMode="External"/><Relationship Id="rId81" Type="http://schemas.openxmlformats.org/officeDocument/2006/relationships/hyperlink" Target="https://upecnumerique.sharepoint.com/:f:/r/sites/DAF-PRB/documents_contractuels/2.March%C3%A9s%20acc%C3%A8s%20LIMITE/9.Instruments%20scientifiques/2023PNACHATDVS?csf=1&amp;web=1&amp;e=S0eu8T" TargetMode="External"/><Relationship Id="rId135" Type="http://schemas.openxmlformats.org/officeDocument/2006/relationships/hyperlink" Target="https://upecnumerique.sharepoint.com/:f:/s/DAF-PRB/IgBzvD_YblKYQ76S4AHJvXZnAYwX-19VjM1AQ1hDP_K_9QE?e=UcqZmg" TargetMode="External"/><Relationship Id="rId156" Type="http://schemas.openxmlformats.org/officeDocument/2006/relationships/hyperlink" Target="https://upecnumerique.sharepoint.com/:f:/s/DAF-PRB/IgCj0VG6jOs4S5zGgnzXuaJ6ARTI8sjrr_eiPc5Kto2uX60?e=wfDPb2" TargetMode="External"/><Relationship Id="rId177" Type="http://schemas.openxmlformats.org/officeDocument/2006/relationships/hyperlink" Target="https://upecnumerique.sharepoint.com/:f:/r/sites/DAF-PRB/documents_contractuels/2.March%C3%A9s%20acc%C3%A8s%20LIMITE/7.Travaux%20-%20maitrise%20d%27%C5%93uvre%20-coordination/2023PADIAGMSET?csf=1&amp;web=1&amp;e=VQdFnf" TargetMode="External"/><Relationship Id="rId198" Type="http://schemas.openxmlformats.org/officeDocument/2006/relationships/hyperlink" Target="https://upecnumerique.sharepoint.com/sites/DAF-PRB/documents_contractuels/Forms/AllItems.aspx?RootFolder=/sites%2FDAF%2DPRB%2Fdocuments%5Fcontractuels%2F1%2EMarch%C3%A9s%20ouverts%20%C3%A0%20TOUS%2F7%2ETravaux%2DMaitrise%20d%27%C5%93uvre%2D%20Coordination%2F2021PFTVXENTRE&amp;View=%7B6F884D63%2DDCF1%2D49B2%2DBCDC%2DBDF571290E5C%7D" TargetMode="External"/><Relationship Id="rId321" Type="http://schemas.openxmlformats.org/officeDocument/2006/relationships/hyperlink" Target="https://upecnumerique.sharepoint.com/sites/DAF-PRB/documents_contractuels/Forms/AllItems.aspx?RootFolder=/sites%2FDAF%2DPRB%2Fdocuments%5Fcontractuels%2F1%2EMarch%C3%A9s%20ouverts%20%C3%A0%20TOUS%2F1%2E%20Achats%20Mutualis%C3%A9s%2FCNL%2F2023CELULOGICI%2DADOBE&amp;View=%7B6F884D63%2DDCF1%2D49B2%2DBCDC%2DBDF571290E5C%7D" TargetMode="External"/><Relationship Id="rId202" Type="http://schemas.openxmlformats.org/officeDocument/2006/relationships/hyperlink" Target="https://upecnumerique.sharepoint.com/sites/DAF-PRB/documents_contractuels/Forms/AllItems.aspx?RootFolder=/sites%2FDAF%2DPRB%2Fdocuments%5Fcontractuels%2F2%2EMarch%C3%A9s%20acc%C3%A8s%20LIMITE%2F7%2ETravaux%20%2D%20maitrise%20d%27%C5%93uvre%20%2Dcoordination%2F2022PFTVXDALLE&amp;View=%7B6F884D63%2DDCF1%2D49B2%2DBCDC%2DBDF571290E5C%7D" TargetMode="External"/><Relationship Id="rId223" Type="http://schemas.openxmlformats.org/officeDocument/2006/relationships/hyperlink" Target="https://upecnumerique.sharepoint.com/sites/DAF-PRB/documents_contractuels/Forms/AllItems.aspx?RootFolder=/sites%2FDAF%2DPRB%2Fdocuments%5Fcontractuels%2F1%2EMarch%C3%A9s%20ouverts%20%C3%A0%20TOUS%2F4%2EFonctionnement%20Courant%2F2020PFOBJPUBLI&amp;View=%7B6F884D63%2DDCF1%2D49B2%2DBCDC%2DBDF571290E5C%7D" TargetMode="External"/><Relationship Id="rId244" Type="http://schemas.openxmlformats.org/officeDocument/2006/relationships/hyperlink" Target="https://upecnumerique.sharepoint.com/sites/DAF-PRB/documents_contractuels/Forms/AllItems.aspx?RootFolder=/sites%2FDAF%2DPRB%2Fdocuments%5Fcontractuels%2F2%2EMarch%C3%A9s%20acc%C3%A8s%20LIMITE%2F6%2EServices%20%2DMaintenance%2F2023PFNTCAMPUS&amp;View=%7B6F884D63%2DDCF1%2D49B2%2DBCDC%2DBDF571290E5C%7D" TargetMode="External"/><Relationship Id="rId18" Type="http://schemas.openxmlformats.org/officeDocument/2006/relationships/hyperlink" Target="https://upecnumerique.sharepoint.com/:f:/s/DAF-PRB/EuWqVIRNZfZEoAiPUHb73tMBsAzhml2jSDOZBh8FuG6Zsw?e=8cVLBD" TargetMode="External"/><Relationship Id="rId39" Type="http://schemas.openxmlformats.org/officeDocument/2006/relationships/hyperlink" Target="https://upecnumerique.sharepoint.com/:f:/r/sites/DAF-PRB/documents_contractuels/2.March%C3%A9s%20acc%C3%A8s%20LIMITE/7.Travaux%20-%20maitrise%20d%27%C5%93uvre%20-coordination/2019PFMCECURAG?csf=1&amp;web=1&amp;e=7exDPa" TargetMode="External"/><Relationship Id="rId265" Type="http://schemas.openxmlformats.org/officeDocument/2006/relationships/hyperlink" Target="https://upecnumerique.sharepoint.com/sites/DAF-PRB/documents_contractuels/Forms/AllItems.aspx?RootFolder=/sites%2FDAF%2DPRB%2Fdocuments%5Fcontractuels%2F2%2EMarch%C3%A9s%20acc%C3%A8s%20LIMITE%2F7%2ETravaux%20%2D%20maitrise%20d%27%C5%93uvre%20%2Dcoordination%2F2022PFTVXSANTE&amp;View=%7B6F884D63%2DDCF1%2D49B2%2DBCDC%2DBDF571290E5C%7D" TargetMode="External"/><Relationship Id="rId286" Type="http://schemas.openxmlformats.org/officeDocument/2006/relationships/hyperlink" Target="https://upecnumerique.sharepoint.com/sites/DAF-PRB/documents_contractuels/Forms/AllItems.aspx?RootFolder=/sites%2FDAF%2DPRB%2Fdocuments%5Fcontractuels%2F2%2EMarch%C3%A9s%20acc%C3%A8s%20LIMITE%2F5%2EInformatiques%2Dbureatiques%2F2020PNMCEBADGE&amp;View=%7B6F884D63%2DDCF1%2D49B2%2DBCDC%2DBDF571290E5C%7D" TargetMode="External"/><Relationship Id="rId50" Type="http://schemas.openxmlformats.org/officeDocument/2006/relationships/hyperlink" Target="https://upecnumerique.sharepoint.com/:f:/r/sites/DAF-PRB/documents_contractuels/2.March%C3%A9s%20acc%C3%A8s%20LIMITE/7.Travaux%20-%20maitrise%20d%27%C5%93uvre%20-coordination/2023PATVXPASSE?csf=1&amp;web=1&amp;e=x4Lcww" TargetMode="External"/><Relationship Id="rId104" Type="http://schemas.openxmlformats.org/officeDocument/2006/relationships/hyperlink" Target="https://upecnumerique.sharepoint.com/:f:/s/DAF-PRB/IgBLOXlKr-IlQ5kD5xDCR6dpAV9LopQIxnLBiR1YYy5hrpc?e=odae0f" TargetMode="External"/><Relationship Id="rId125" Type="http://schemas.openxmlformats.org/officeDocument/2006/relationships/hyperlink" Target="https://upecnumerique.sharepoint.com/:f:/s/DAF-PRB/IgCZIUu2PgKpSYjKmbi3QXOwAY0656jBH11O-uSACU7Y730?e=P6oUGL" TargetMode="External"/><Relationship Id="rId146" Type="http://schemas.openxmlformats.org/officeDocument/2006/relationships/hyperlink" Target="https://upecnumerique.sharepoint.com/:f:/s/DAF-PRB/IgAndZ1OVHn1Qam9au3kYwrsASKJCslZzsf0bWx0bu3TGP0?e=s9AjpT" TargetMode="External"/><Relationship Id="rId167" Type="http://schemas.openxmlformats.org/officeDocument/2006/relationships/hyperlink" Target="https://upecnumerique.sharepoint.com/:f:/r/sites/DAF-PRB/documents_contractuels/2.March%C3%A9s%20acc%C3%A8s%20LIMITE/7.Travaux%20-%20maitrise%20d%27%C5%93uvre%20-coordination/2019PFMCECURAG?csf=1&amp;web=1&amp;e=7exDPa" TargetMode="External"/><Relationship Id="rId188" Type="http://schemas.openxmlformats.org/officeDocument/2006/relationships/hyperlink" Target="https://upecnumerique.sharepoint.com/sites/DAF-PRB/documents_contractuels/Forms/AllItems.aspx?RootFolder=/sites%2FDAF%2DPRB%2Fdocuments%5Fcontractuels%2F1%2EMarch%C3%A9s%20ouverts%20%C3%A0%20TOUS%2F7%2ETravaux%2DMaitrise%20d%27%C5%93uvre%2D%20Coordination%2F2021PFTVXENTRE&amp;View=%7B6F884D63%2DDCF1%2D49B2%2DBCDC%2DBDF571290E5C%7D" TargetMode="External"/><Relationship Id="rId311" Type="http://schemas.openxmlformats.org/officeDocument/2006/relationships/hyperlink" Target="https://upecnumerique.sharepoint.com/sites/DAF-PRB/documents_contractuels/Forms/AllItems.aspx?RootFolder=/sites%2FDAF%2DPRB%2Fdocuments%5Fcontractuels%2F2%2EMarch%C3%A9s%20acc%C3%A8s%20LIMITE%2F1%2EAchats%20mutualis%C3%A9s%2FElectricit%C3%A9%202020%2D2023&amp;View=%7B6F884D63%2DDCF1%2D49B2%2DBCDC%2DBDF571290E5C%7D" TargetMode="External"/><Relationship Id="rId71" Type="http://schemas.openxmlformats.org/officeDocument/2006/relationships/hyperlink" Target="https://www.ugap.fr/" TargetMode="External"/><Relationship Id="rId92" Type="http://schemas.openxmlformats.org/officeDocument/2006/relationships/hyperlink" Target="https://upecnumerique.sharepoint.com/:f:/r/sites/DAF-PRB/documents_contractuels/1.March%C3%A9s%20ouverts%20%C3%A0%20TOUS/4.Fonctionnement%20Courant/2023MSMISSIONS?csf=1&amp;web=1&amp;e=TzlOSS" TargetMode="External"/><Relationship Id="rId213" Type="http://schemas.openxmlformats.org/officeDocument/2006/relationships/hyperlink" Target="https://upecnumerique.sharepoint.com/sites/DAF-PRB/documents_contractuels/Forms/AllItems.aspx?RootFolder=/sites%2FDAF%2DPRB%2Fdocuments%5Fcontractuels%2F1%2EMarch%C3%A9s%20ouverts%20%C3%A0%20TOUS%2F4%2EFonctionnement%20Courant%2F2019PFMISSIONS&amp;View=%7B6F884D63%2DDCF1%2D49B2%2DBCDC%2DBDF571290E5C%7D" TargetMode="External"/><Relationship Id="rId234" Type="http://schemas.openxmlformats.org/officeDocument/2006/relationships/hyperlink" Target="https://upecnumerique.sharepoint.com/sites/DAF-PRB/documents_contractuels/Forms/AllItems.aspx?RootFolder=/sites%2FDAF%2DPRB%2Fdocuments%5Fcontractuels%2F1%2EMarch%C3%A9s%20ouverts%20%C3%A0%20TOUS%2F3%2ETraiteur%2DAlimentaire%2F2020PATRAITEUR&amp;View=%7B6F884D63%2DDCF1%2D49B2%2DBCDC%2DBDF571290E5C%7D" TargetMode="External"/><Relationship Id="rId2" Type="http://schemas.openxmlformats.org/officeDocument/2006/relationships/hyperlink" Target="mailto:guennadiy.pak@jexplore.co--0636103914" TargetMode="External"/><Relationship Id="rId29" Type="http://schemas.openxmlformats.org/officeDocument/2006/relationships/hyperlink" Target="https://upecnumerique.sharepoint.com/:f:/r/sites/DAF-PRB/documents_contractuels/2.March%C3%A9s%20acc%C3%A8s%20LIMITE/5.Informatiques-bureatiques/2022PFMCEPHTBT?csf=1&amp;web=1&amp;e=iqe4lC" TargetMode="External"/><Relationship Id="rId255" Type="http://schemas.openxmlformats.org/officeDocument/2006/relationships/hyperlink" Target="https://upecnumerique.sharepoint.com/sites/DAF-PRB/documents_contractuels/Forms/AllItems.aspx?RootFolder=/sites%2FDAF%2DPRB%2Fdocuments%5Fcontractuels%2F1%2EMarch%C3%A9s%20ouverts%20%C3%A0%20TOUS%2F6%2EServices%2DMaintenance%2F2026PFMCECHAUF&amp;View=%7B6F884D63%2DDCF1%2D49B2%2DBCDC%2DBDF571290E5C%7D" TargetMode="External"/><Relationship Id="rId276" Type="http://schemas.openxmlformats.org/officeDocument/2006/relationships/hyperlink" Target="https://upecnumerique.sharepoint.com/sites/DAF-PRB/documents_contractuels/Forms/AllItems.aspx?RootFolder=/sites%2FDAF%2DPRB%2Fdocuments%5Fcontractuels%2F2%2EMarch%C3%A9s%20acc%C3%A8s%20LIMITE%2F5%2EInformatiques%2Dbureatiques%2F2024PFPRESINFO&amp;View=%7B6F884D63%2DDCF1%2D49B2%2DBCDC%2DBDF571290E5C%7D" TargetMode="External"/><Relationship Id="rId297" Type="http://schemas.openxmlformats.org/officeDocument/2006/relationships/hyperlink" Target="https://upecnumerique.sharepoint.com/sites/DAF-PRB/documents_contractuels/Forms/AllItems.aspx?RootFolder=/sites%2FDAF%2DPRB%2Fdocuments%5Fcontractuels%2F1%2EMarch%C3%A9s%20ouverts%20%C3%A0%20TOUS%2F2%2EOuvrages%2Dabonnements%2F2023PFOUVRAGES&amp;View=%7B6F884D63%2DDCF1%2D49B2%2DBCDC%2DBDF571290E5C%7D" TargetMode="External"/><Relationship Id="rId40" Type="http://schemas.openxmlformats.org/officeDocument/2006/relationships/hyperlink" Target="https://upecnumerique.sharepoint.com/:f:/r/sites/DAF-PRB/documents_contractuels/2.March%C3%A9s%20acc%C3%A8s%20LIMITE/7.Travaux%20-%20maitrise%20d%27%C5%93uvre%20-coordination/2019PFMCECURAG?csf=1&amp;web=1&amp;e=7exDPa" TargetMode="External"/><Relationship Id="rId115" Type="http://schemas.openxmlformats.org/officeDocument/2006/relationships/hyperlink" Target="https://upecnumerique.sharepoint.com/sites/DAF-PRB/documents_contractuels/Forms/AllItems.aspx?RootFolder=/sites%2FDAF%2DPRB%2Fdocuments%5Fcontractuels%2F2%2EMarch%C3%A9s%20acc%C3%A8s%20LIMITE%2F5%2EInformatiques%2Dbureatiques%2F2024PNGLOBALEX%2DSolution%20innovante%20inf%2E%20100%20000%E2%82%AC&amp;View=%7B6F884D63%2DDCF1%2D49B2%2DBCDC%2DBDF571290E5C%7D" TargetMode="External"/><Relationship Id="rId136" Type="http://schemas.openxmlformats.org/officeDocument/2006/relationships/hyperlink" Target="https://upecnumerique.sharepoint.com/:f:/s/DAF-PRB/IgC8PeyD3fvASKs736rpj_M1Acsbo1U_fZQxbKb9dyMjTk4?e=UFNClz" TargetMode="External"/><Relationship Id="rId157" Type="http://schemas.openxmlformats.org/officeDocument/2006/relationships/hyperlink" Target="https://upecnumerique.sharepoint.com/:f:/s/DAF-PRB/IgCEDFCtBbE6SKxEGA0fA4Z1AfcjZFiXomRZOkJJ5vUiLTg?e=FOP7Bf" TargetMode="External"/><Relationship Id="rId178" Type="http://schemas.openxmlformats.org/officeDocument/2006/relationships/hyperlink" Target="https://upecnumerique.sharepoint.com/sites/DAF-PRB/documents_contractuels/Forms/AllItems.aspx?RootFolder=/sites%2FDAF%2DPRB%2Fdocuments%5Fcontractuels%2F2%2EMarch%C3%A9s%20acc%C3%A8s%20LIMITE%2F4%2EFonctionnement%20courant%2F2019MSCARMULTS%20%282019%2D2026%29&amp;View=%7B6F884D63%2DDCF1%2D49B2%2DBCDC%2DBDF571290E5C%7D" TargetMode="External"/><Relationship Id="rId301" Type="http://schemas.openxmlformats.org/officeDocument/2006/relationships/hyperlink" Target="https://upecnumerique.sharepoint.com/sites/DAF-PRB/documents_contractuels/Forms/AllItems.aspx?RootFolder=/sites%2FDAF%2DPRB%2Fdocuments%5Fcontractuels%2F2%2EMarch%C3%A9s%20acc%C3%A8s%20LIMITE%2F9%2EInstruments%20scientifiques%2F2023PNACHATDVS%2F02%2EDocs%20tech%20%26%20financiers%2F2023PNACHATDVS&amp;View=%7B6F884D63%2DDCF1%2D49B2%2DBCDC%2DBDF571290E5C%7D" TargetMode="External"/><Relationship Id="rId322" Type="http://schemas.openxmlformats.org/officeDocument/2006/relationships/hyperlink" Target="https://upecnumerique.sharepoint.com/sites/DAF-PRB/documents_contractuels/Forms/AllItems.aspx?RootFolder=/sites%2FDAF%2DPRB%2Fdocuments%5Fcontractuels%2F1%2EMarch%C3%A9s%20ouverts%20%C3%A0%20TOUS%2F1%2E%20Achats%20Mutualis%C3%A9s%2FCNL%2F2023CELULOGICI%2DOracle&amp;View=%7B6F884D63%2DDCF1%2D49B2%2DBCDC%2DBDF571290E5C%7D" TargetMode="External"/><Relationship Id="rId61" Type="http://schemas.openxmlformats.org/officeDocument/2006/relationships/hyperlink" Target="https://www.ugap.fr/" TargetMode="External"/><Relationship Id="rId82" Type="http://schemas.openxmlformats.org/officeDocument/2006/relationships/hyperlink" Target="https://upecnumerique.sharepoint.com/:f:/r/sites/DAF-PRB/documents_contractuels/2.March%C3%A9s%20acc%C3%A8s%20LIMITE/1.Achats%20mutualis%C3%A9s/2023ACHATISAMU-%20Accord-cadre%20AMUE-CNRS-voir%20PAP?csf=1&amp;web=1&amp;e=YMD7EI" TargetMode="External"/><Relationship Id="rId199" Type="http://schemas.openxmlformats.org/officeDocument/2006/relationships/hyperlink" Target="https://upecnumerique.sharepoint.com/sites/DAF-PRB/documents_contractuels/Forms/AllItems.aspx?RootFolder=/sites%2FDAF%2DPRB%2Fdocuments%5Fcontractuels%2F1%2EMarch%C3%A9s%20ouverts%20%C3%A0%20TOUS%2F7%2ETravaux%2DMaitrise%20d%27%C5%93uvre%2D%20Coordination%2F2021PFTVXENTRE&amp;View=%7B6F884D63%2DDCF1%2D49B2%2DBCDC%2DBDF571290E5C%7D" TargetMode="External"/><Relationship Id="rId203" Type="http://schemas.openxmlformats.org/officeDocument/2006/relationships/hyperlink" Target="https://upecnumerique.sharepoint.com/sites/DAF-PRB/documents_contractuels/Forms/AllItems.aspx?RootFolder=/sites%2FDAF%2DPRB%2Fdocuments%5Fcontractuels%2F1%2EMarch%C3%A9s%20ouverts%20%C3%A0%20TOUS%2F7%2ETravaux%2DMaitrise%20d%27%C5%93uvre%2D%20Coordination%2F2022PFTVXCVCPL&amp;View=%7B6F884D63%2DDCF1%2D49B2%2DBCDC%2DBDF571290E5C%7D" TargetMode="External"/><Relationship Id="rId19" Type="http://schemas.openxmlformats.org/officeDocument/2006/relationships/hyperlink" Target="https://upecnumerique.sharepoint.com/:f:/r/sites/DAF-PRB/documents_contractuels/2.March%C3%A9s%20acc%C3%A8s%20LIMITE/5.Informatiques-bureatiques/2021PFREPROETU?csf=1&amp;web=1&amp;e=Mj6cO5" TargetMode="External"/><Relationship Id="rId224" Type="http://schemas.openxmlformats.org/officeDocument/2006/relationships/hyperlink" Target="https://upecnumerique.sharepoint.com/sites/DAF-PRB/documents_contractuels/Forms/AllItems.aspx?RootFolder=/sites%2FDAF%2DPRB%2Fdocuments%5Fcontractuels%2F1%2EMarch%C3%A9s%20ouverts%20%C3%A0%20TOUS%2F4%2EFonctionnement%20Courant%2F2020PFOBJPUBLI&amp;View=%7B6F884D63%2DDCF1%2D49B2%2DBCDC%2DBDF571290E5C%7D" TargetMode="External"/><Relationship Id="rId245" Type="http://schemas.openxmlformats.org/officeDocument/2006/relationships/hyperlink" Target="https://upecnumerique.sharepoint.com/sites/DAF-PRB/documents_contractuels/Forms/AllItems.aspx?RootFolder=/sites%2FDAF%2DPRB%2Fdocuments%5Fcontractuels%2F2%2EMarch%C3%A9s%20acc%C3%A8s%20LIMITE%2F6%2EServices%20%2DMaintenance%2F2023PFNTCAMPUS&amp;View=%7B6F884D63%2DDCF1%2D49B2%2DBCDC%2DBDF571290E5C%7D" TargetMode="External"/><Relationship Id="rId266" Type="http://schemas.openxmlformats.org/officeDocument/2006/relationships/hyperlink" Target="https://upecnumerique.sharepoint.com/sites/DAF-PRB/documents_contractuels/Forms/AllItems.aspx?RootFolder=/sites%2FDAF%2DPRB%2Fdocuments%5Fcontractuels%2F2%2EMarch%C3%A9s%20acc%C3%A8s%20LIMITE%2F7%2ETravaux%20%2D%20maitrise%20d%27%C5%93uvre%20%2Dcoordination%2F2022PFTVXSANTE&amp;View=%7B6F884D63%2DDCF1%2D49B2%2DBCDC%2DBDF571290E5C%7D" TargetMode="External"/><Relationship Id="rId287" Type="http://schemas.openxmlformats.org/officeDocument/2006/relationships/hyperlink" Target="https://upecnumerique.sharepoint.com/sites/DAF-PRB/documents_contractuels/Forms/AllItems.aspx?RootFolder=/sites%2FDAF%2DPRB%2Fdocuments%5Fcontractuels%2F2%2EMarch%C3%A9s%20acc%C3%A8s%20LIMITE%2F6%2EServices%20%2DMaintenance%2F2024PNPRAMMICS&amp;View=%7B6F884D63%2DDCF1%2D49B2%2DBCDC%2DBDF571290E5C%7D"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https://upecnumerique.sharepoint.com/sites/DAF-PRB/documents_contractuels/Forms/AllItems.aspx?RootFolder=/sites%2FDAF%2DPRB%2Fdocuments%5Fcontractuels%2F1%2EMarch%C3%A9s%20ouverts%20%C3%A0%20TOUS%2F3%2ETraiteur%2DAlimentaire%2F2020PATRAITEUR&amp;View=%7B6F884D63%2DDCF1%2D49B2%2DBCDC%2DBDF571290E5C%7D" TargetMode="External"/><Relationship Id="rId13" Type="http://schemas.openxmlformats.org/officeDocument/2006/relationships/hyperlink" Target="https://upecnumerique.sharepoint.com/:f:/r/sites/DAF-PRB/documents_contractuels/2.March%C3%A9s%20acc%C3%A8s%20LIMITE/4.Fonctionnement%20courant/2020MSCARBURAN?csf=1&amp;web=1&amp;e=mE7giB" TargetMode="External"/><Relationship Id="rId18" Type="http://schemas.openxmlformats.org/officeDocument/2006/relationships/hyperlink" Target="https://upecnumerique.sharepoint.com/:f:/s/DAF-PRB/IgAF5lcsV_WPRK4Nh9Lb4kutAZj-Hn3_jbwzAL6a_JDNXv8?e=QR2cxd" TargetMode="External"/><Relationship Id="rId3" Type="http://schemas.openxmlformats.org/officeDocument/2006/relationships/hyperlink" Target="https://upecnumerique.sharepoint.com/sites/DAF-PRB/documents_contractuels/Forms/AllItems.aspx?RootFolder=/sites%2FDAF%2DPRB%2Fdocuments%5Fcontractuels%2F1%2EMarch%C3%A9s%20ouverts%20%C3%A0%20TOUS%2F3%2ETraiteur%2DAlimentaire%2F2020PATRAITEUR&amp;View=%7B6F884D63%2DDCF1%2D49B2%2DBCDC%2DBDF571290E5C%7D" TargetMode="External"/><Relationship Id="rId21" Type="http://schemas.openxmlformats.org/officeDocument/2006/relationships/hyperlink" Target="https://www.ugap.fr/" TargetMode="External"/><Relationship Id="rId7" Type="http://schemas.openxmlformats.org/officeDocument/2006/relationships/hyperlink" Target="https://upecnumerique.sharepoint.com/sites/DAF-PRB/documents_contractuels/Forms/AllItems.aspx?RootFolder=/sites%2FDAF%2DPRB%2Fdocuments%5Fcontractuels%2F1%2EMarch%C3%A9s%20ouverts%20%C3%A0%20TOUS%2F3%2ETraiteur%2DAlimentaire%2F2020PATRAITEUR&amp;View=%7B6F884D63%2DDCF1%2D49B2%2DBCDC%2DBDF571290E5C%7D" TargetMode="External"/><Relationship Id="rId12" Type="http://schemas.openxmlformats.org/officeDocument/2006/relationships/hyperlink" Target="https://upecnumerique.sharepoint.com/sites/DAF-PRB/documents_contractuels/Forms/AllItems.aspx?id=%2Fsites%2FDAF%2DPRB%2Fdocuments%5Fcontractuels%2F1%2EMarch%C3%A9s%20ouverts%20%C3%A0%20TOUS%2F4%2EFonctionnement%20Courant%2F2020PFFONTAINE&amp;viewid=6f884d63%2Ddcf1%2D49b2%2Dbcdc%2Dbdf571290e5c" TargetMode="External"/><Relationship Id="rId17" Type="http://schemas.openxmlformats.org/officeDocument/2006/relationships/hyperlink" Target="https://upecnumerique.sharepoint.com/sites/DAF-PRB/documents_contractuels/Forms/AllItems.aspx?id=%2Fsites%2FDAF%2DPRB%2Fdocuments%5Fcontractuels%2F1%2EMarch%C3%A9s%20ouverts%20%C3%A0%20TOUS%2F4%2EFonctionnement%20Courant%2F2021PFFOURBURO%2DLot1&amp;viewid=6f884d63%2Ddcf1%2D49b2%2Dbcdc%2Dbdf571290e5c" TargetMode="External"/><Relationship Id="rId2" Type="http://schemas.openxmlformats.org/officeDocument/2006/relationships/hyperlink" Target="https://upecnumerique.sharepoint.com/sites/DAF-PRB/documents_contractuels/Forms/AllItems.aspx?RootFolder=/sites%2FDAF%2DPRB%2Fdocuments%5Fcontractuels%2F1%2EMarch%C3%A9s%20ouverts%20%C3%A0%20TOUS%2F3%2ETraiteur%2DAlimentaire%2F2020PATRAITEUR&amp;View=%7B6F884D63%2DDCF1%2D49B2%2DBCDC%2DBDF571290E5C%7D" TargetMode="External"/><Relationship Id="rId16" Type="http://schemas.openxmlformats.org/officeDocument/2006/relationships/hyperlink" Target="https://upecnumerique.sharepoint.com/:f:/s/DAF-PRB/IgAF5lcsV_WPRK4Nh9Lb4kutAZj-Hn3_jbwzAL6a_JDNXv8?e=QR2cxd" TargetMode="External"/><Relationship Id="rId20" Type="http://schemas.openxmlformats.org/officeDocument/2006/relationships/hyperlink" Target="https://upecnumerique.sharepoint.com/:f:/s/DAF-PRB/IgAF5lcsV_WPRK4Nh9Lb4kutAZj-Hn3_jbwzAL6a_JDNXv8?e=QR2cxd" TargetMode="External"/><Relationship Id="rId1" Type="http://schemas.openxmlformats.org/officeDocument/2006/relationships/hyperlink" Target="https://upecnumerique.sharepoint.com/sites/DAF-PRB/documents_contractuels/Forms/AllItems.aspx?id=%2Fsites%2FDAF%2DPRB%2Fdocuments%5Fcontractuels%2F1%2EMarch%C3%A9s%20ouverts%20%C3%A0%20TOUS%2F4%2EFonctionnement%20Courant%2F2021PFFOURBURO%2DLot1&amp;viewid=6f884d63%2Ddcf1%2D49b2%2Dbcdc%2Dbdf571290e5c" TargetMode="External"/><Relationship Id="rId6" Type="http://schemas.openxmlformats.org/officeDocument/2006/relationships/hyperlink" Target="https://upecnumerique.sharepoint.com/sites/DAF-PRB/documents_contractuels/Forms/AllItems.aspx?RootFolder=/sites%2FDAF%2DPRB%2Fdocuments%5Fcontractuels%2F1%2EMarch%C3%A9s%20ouverts%20%C3%A0%20TOUS%2F3%2ETraiteur%2DAlimentaire%2F2020PATRAITEUR&amp;View=%7B6F884D63%2DDCF1%2D49B2%2DBCDC%2DBDF571290E5C%7D" TargetMode="External"/><Relationship Id="rId11" Type="http://schemas.openxmlformats.org/officeDocument/2006/relationships/hyperlink" Target="https://upecnumerique.sharepoint.com/sites/DAF-PRB/documents_contractuels/Forms/AllItems.aspx?id=%2Fsites%2FDAF%2DPRB%2Fdocuments%5Fcontractuels%2F1%2EMarch%C3%A9s%20ouverts%20%C3%A0%20TOUS%2F4%2EFonctionnement%20Courant%2F2020PFFPAPIERS%2DLot1&amp;viewid=6f884d63%2Ddcf1%2D49b2%2Dbcdc%2Dbdf571290e5c" TargetMode="External"/><Relationship Id="rId5" Type="http://schemas.openxmlformats.org/officeDocument/2006/relationships/hyperlink" Target="https://upecnumerique.sharepoint.com/sites/DAF-PRB/documents_contractuels/Forms/AllItems.aspx?RootFolder=/sites%2FDAF%2DPRB%2Fdocuments%5Fcontractuels%2F1%2EMarch%C3%A9s%20ouverts%20%C3%A0%20TOUS%2F3%2ETraiteur%2DAlimentaire%2F2020PATRAITEUR&amp;View=%7B6F884D63%2DDCF1%2D49B2%2DBCDC%2DBDF571290E5C%7D" TargetMode="External"/><Relationship Id="rId15" Type="http://schemas.openxmlformats.org/officeDocument/2006/relationships/hyperlink" Target="https://upecnumerique.sharepoint.com/:f:/r/sites/DAF-PRB/documents_contractuels/2.March%C3%A9s%20acc%C3%A8s%20LIMITE/5.Informatiques-bureatiques/2021PFREPROETU?csf=1&amp;web=1" TargetMode="External"/><Relationship Id="rId10" Type="http://schemas.openxmlformats.org/officeDocument/2006/relationships/hyperlink" Target="https://upecnumerique.sharepoint.com/sites/DAF-PRB/documents_contractuels/Forms/AllItems.aspx?id=%2Fsites%2FDAF%2DPRB%2Fdocuments%5Fcontractuels%2F1%2EMarch%C3%A9s%20ouverts%20%C3%A0%20TOUS%2F4%2EFonctionnement%20Courant%2F2020PFFPAPIERS%2DLot1&amp;viewid=6f884d63%2Ddcf1%2D49b2%2Dbcdc%2Dbdf571290e5c" TargetMode="External"/><Relationship Id="rId19" Type="http://schemas.openxmlformats.org/officeDocument/2006/relationships/hyperlink" Target="https://upecnumerique.sharepoint.com/sites/DAF-PRB/documents_contractuels/Forms/AllItems.aspx?id=%2Fsites%2FDAF%2DPRB%2Fdocuments%5Fcontractuels%2F1%2EMarch%C3%A9s%20ouverts%20%C3%A0%20TOUS%2F4%2EFonctionnement%20Courant%2F2021PFFOURBURO%2DLot1&amp;viewid=6f884d63%2Ddcf1%2D49b2%2Dbcdc%2Dbdf571290e5c" TargetMode="External"/><Relationship Id="rId4" Type="http://schemas.openxmlformats.org/officeDocument/2006/relationships/hyperlink" Target="https://upecnumerique.sharepoint.com/sites/DAF-PRB/documents_contractuels/Forms/AllItems.aspx?RootFolder=/sites%2FDAF%2DPRB%2Fdocuments%5Fcontractuels%2F1%2EMarch%C3%A9s%20ouverts%20%C3%A0%20TOUS%2F3%2ETraiteur%2DAlimentaire%2F2020PATRAITEUR&amp;View=%7B6F884D63%2DDCF1%2D49B2%2DBCDC%2DBDF571290E5C%7D" TargetMode="External"/><Relationship Id="rId9" Type="http://schemas.openxmlformats.org/officeDocument/2006/relationships/hyperlink" Target="https://upecnumerique.sharepoint.com/sites/DAF-PRB/documents_contractuels/Forms/AllItems.aspx?RootFolder=/sites%2FDAF%2DPRB%2Fdocuments%5Fcontractuels%2F1%2EMarch%C3%A9s%20ouverts%20%C3%A0%20TOUS%2F3%2ETraiteur%2DAlimentaire%2F2020PATRAITEUR&amp;View=%7B6F884D63%2DDCF1%2D49B2%2DBCDC%2DBDF571290E5C%7D" TargetMode="External"/><Relationship Id="rId14" Type="http://schemas.openxmlformats.org/officeDocument/2006/relationships/hyperlink" Target="https://upecnumerique.sharepoint.com/sites/DAF-PRB/documents_contractuels/Forms/AllItems.aspx?RootFolder=/sites%2FDAF%2DPRB%2Fdocuments%5Fcontractuels%2F1%2EMarch%C3%A9s%20ouverts%20%C3%A0%20TOUS%2F4%2EFonctionnement%20Courant%2F2025PFREPROETU&amp;View=%7B6F884D63%2DDCF1%2D49B2%2DBCDC%2DBDF571290E5C%7D" TargetMode="External"/><Relationship Id="rId22"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3" Type="http://schemas.openxmlformats.org/officeDocument/2006/relationships/hyperlink" Target="https://upecnumerique.sharepoint.com/sites/DAF-PRB/documents_contractuels/Forms/AllItems.aspx?RootFolder=/sites%2FDAF%2DPRB%2Fdocuments%5Fcontractuels%2F2%2EMarch%C3%A9s%20acc%C3%A8s%20LIMITE%2F6%2EServices%20%2DMaintenance%2F2025PFMCESYSSI&amp;View=%7B6F884D63%2DDCF1%2D49B2%2DBCDC%2DBDF571290E5C%7D" TargetMode="External"/><Relationship Id="rId2" Type="http://schemas.openxmlformats.org/officeDocument/2006/relationships/hyperlink" Target="https://upecnumerique.sharepoint.com/sites/DAF-PRB/documents_contractuels/Forms/AllItems.aspx?RootFolder=/sites%2FDAF%2DPRB%2Fdocuments%5Fcontractuels%2F2%2EMarch%C3%A9s%20acc%C3%A8s%20LIMITE%2F6%2EServices%20%2DMaintenance%2F2025PFMCESYSSI&amp;View=%7B6F884D63%2DDCF1%2D49B2%2DBCDC%2DBDF571290E5C%7D" TargetMode="External"/><Relationship Id="rId1" Type="http://schemas.openxmlformats.org/officeDocument/2006/relationships/hyperlink" Target="https://upecnumerique.sharepoint.com/:f:/r/sites/DAF-PRB/documents_contractuels/1.March%C3%A9s%20ouverts%20%C3%A0%20TOUS/6.Services-Maintenance/2024PACEPOBARR?csf=1&amp;web=1&amp;e=rXEnUf" TargetMode="External"/><Relationship Id="rId4" Type="http://schemas.openxmlformats.org/officeDocument/2006/relationships/hyperlink" Target="https://upecnumerique.sharepoint.com/:f:/s/DAF-PRB/IgBm6RYgXezYTKcgT5EmCsqkAbnaygxrzZg2Ad1tArHFR04?e=BFh228"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33A552-DFC2-4BED-A767-633E5B8CB445}">
  <sheetPr>
    <tabColor rgb="FF1F4E79"/>
  </sheetPr>
  <dimension ref="A1:J50"/>
  <sheetViews>
    <sheetView showGridLines="0" zoomScale="90" zoomScaleNormal="90" workbookViewId="0">
      <selection activeCell="C8" sqref="C8"/>
    </sheetView>
  </sheetViews>
  <sheetFormatPr baseColWidth="10" defaultRowHeight="15" x14ac:dyDescent="0.25"/>
  <cols>
    <col min="1" max="1" width="2.85546875" customWidth="1"/>
    <col min="2" max="2" width="41.85546875" customWidth="1"/>
    <col min="3" max="3" width="38.140625" customWidth="1"/>
    <col min="4" max="4" width="21" customWidth="1"/>
    <col min="5" max="5" width="16.140625" customWidth="1"/>
    <col min="6" max="6" width="41.85546875" customWidth="1"/>
    <col min="7" max="7" width="15.5703125" customWidth="1"/>
    <col min="8" max="8" width="47.5703125" customWidth="1"/>
    <col min="10" max="10" width="53.28515625" customWidth="1"/>
  </cols>
  <sheetData>
    <row r="1" spans="1:8" ht="12" customHeight="1" x14ac:dyDescent="0.25">
      <c r="A1" s="92"/>
      <c r="B1" s="92"/>
      <c r="C1" s="92"/>
      <c r="D1" s="92"/>
      <c r="E1" s="92"/>
      <c r="F1" s="92"/>
      <c r="G1" s="92"/>
      <c r="H1" s="92"/>
    </row>
    <row r="2" spans="1:8" ht="50.1" customHeight="1" x14ac:dyDescent="0.25">
      <c r="A2" s="88"/>
      <c r="B2" s="89" t="s">
        <v>1117</v>
      </c>
      <c r="C2" s="90"/>
      <c r="D2" s="90"/>
      <c r="E2" s="90"/>
      <c r="F2" s="90"/>
      <c r="G2" s="90"/>
      <c r="H2" s="90"/>
    </row>
    <row r="3" spans="1:8" ht="27.95" customHeight="1" x14ac:dyDescent="0.25">
      <c r="A3" s="88"/>
      <c r="B3" s="91" t="s">
        <v>1763</v>
      </c>
      <c r="C3" s="90"/>
      <c r="D3" s="90"/>
      <c r="E3" s="90"/>
      <c r="F3" s="90"/>
      <c r="G3" s="90"/>
      <c r="H3" s="90"/>
    </row>
    <row r="4" spans="1:8" ht="32.1" customHeight="1" thickBot="1" x14ac:dyDescent="0.3">
      <c r="A4" s="93"/>
      <c r="B4" s="94" t="str">
        <f>"➡️ Voir la synthèse complète des "&amp;E18&amp;" marchés"</f>
        <v>➡️ Voir la synthèse complète des 509 marchés</v>
      </c>
      <c r="C4" s="95"/>
      <c r="D4" s="95"/>
      <c r="E4" s="95"/>
      <c r="F4" s="95"/>
      <c r="G4" s="95"/>
      <c r="H4" s="95"/>
    </row>
    <row r="5" spans="1:8" ht="30" customHeight="1" x14ac:dyDescent="0.25">
      <c r="A5" s="3"/>
      <c r="B5" s="82" t="s">
        <v>1118</v>
      </c>
      <c r="C5" s="83" t="s">
        <v>1119</v>
      </c>
      <c r="D5" s="649" t="s">
        <v>2673</v>
      </c>
      <c r="E5" s="86" t="s">
        <v>1120</v>
      </c>
      <c r="F5" s="61"/>
      <c r="G5" s="61"/>
      <c r="H5" s="61"/>
    </row>
    <row r="6" spans="1:8" ht="26.1" customHeight="1" x14ac:dyDescent="0.25">
      <c r="A6" s="653"/>
      <c r="B6" s="654" t="s">
        <v>1121</v>
      </c>
      <c r="C6" s="650" t="s">
        <v>1122</v>
      </c>
      <c r="D6" s="651" t="s">
        <v>2674</v>
      </c>
      <c r="E6" s="652">
        <f>COUNTIF('📦 APPRO. GÉNÉRAUX'!E6:E499,"?*")</f>
        <v>66</v>
      </c>
      <c r="F6" s="61"/>
      <c r="G6" s="61"/>
      <c r="H6" s="61"/>
    </row>
    <row r="7" spans="1:8" ht="26.1" customHeight="1" x14ac:dyDescent="0.25">
      <c r="A7" s="658"/>
      <c r="B7" s="659" t="s">
        <v>1123</v>
      </c>
      <c r="C7" s="655" t="s">
        <v>1124</v>
      </c>
      <c r="D7" s="656" t="s">
        <v>2675</v>
      </c>
      <c r="E7" s="657">
        <f>COUNTIF('🏗️ BÂTIMENTS &amp; TRAVAUX'!E6:E500,"?*")</f>
        <v>231</v>
      </c>
      <c r="F7" s="61"/>
      <c r="G7" s="61"/>
      <c r="H7" s="61"/>
    </row>
    <row r="8" spans="1:8" ht="26.1" customHeight="1" x14ac:dyDescent="0.25">
      <c r="A8" s="663"/>
      <c r="B8" s="664" t="s">
        <v>1125</v>
      </c>
      <c r="C8" s="660" t="s">
        <v>1126</v>
      </c>
      <c r="D8" s="661" t="s">
        <v>2676</v>
      </c>
      <c r="E8" s="662">
        <f>COUNTIF('🐁 EXPÉRIMENTATION'!E6:E500,"?*")</f>
        <v>6</v>
      </c>
      <c r="F8" s="61"/>
      <c r="G8" s="61"/>
      <c r="H8" s="61"/>
    </row>
    <row r="9" spans="1:8" ht="26.1" customHeight="1" x14ac:dyDescent="0.25">
      <c r="A9" s="668"/>
      <c r="B9" s="669" t="s">
        <v>1127</v>
      </c>
      <c r="C9" s="665" t="s">
        <v>1128</v>
      </c>
      <c r="D9" s="666" t="s">
        <v>2677</v>
      </c>
      <c r="E9" s="667">
        <f>COUNTIF('⚙️ MÉCANIQUE &amp; ATELIER'!E5:E499,"?*")</f>
        <v>6</v>
      </c>
      <c r="F9" s="61"/>
      <c r="G9" s="61"/>
      <c r="H9" s="61"/>
    </row>
    <row r="10" spans="1:8" ht="26.1" customHeight="1" x14ac:dyDescent="0.25">
      <c r="A10" s="673"/>
      <c r="B10" s="674" t="s">
        <v>1129</v>
      </c>
      <c r="C10" s="670" t="s">
        <v>1130</v>
      </c>
      <c r="D10" s="671" t="s">
        <v>2678</v>
      </c>
      <c r="E10" s="672">
        <f>COUNTIF('🧪 CHIMIE &amp; BIOLOGIE'!E6:E500,"?*")</f>
        <v>6</v>
      </c>
      <c r="F10" s="61"/>
      <c r="G10" s="61"/>
      <c r="H10" s="61"/>
    </row>
    <row r="11" spans="1:8" ht="26.1" customHeight="1" x14ac:dyDescent="0.25">
      <c r="A11" s="678"/>
      <c r="B11" s="679" t="s">
        <v>1131</v>
      </c>
      <c r="C11" s="675" t="s">
        <v>1132</v>
      </c>
      <c r="D11" s="676" t="s">
        <v>2679</v>
      </c>
      <c r="E11" s="677">
        <f>COUNTIF('📣 COMMUNICATION &amp; CULTURE'!E6:E500,"?*")</f>
        <v>36</v>
      </c>
      <c r="F11" s="61"/>
      <c r="G11" s="61"/>
      <c r="H11" s="61"/>
    </row>
    <row r="12" spans="1:8" ht="26.1" customHeight="1" x14ac:dyDescent="0.25">
      <c r="A12" s="683"/>
      <c r="B12" s="684" t="s">
        <v>1133</v>
      </c>
      <c r="C12" s="680" t="s">
        <v>1134</v>
      </c>
      <c r="D12" s="681" t="s">
        <v>2680</v>
      </c>
      <c r="E12" s="682">
        <f>COUNTIF('✈️ DÉPLACEMENTS &amp; LOGIST.'!E6:E500,"?*")</f>
        <v>7</v>
      </c>
      <c r="F12" s="61"/>
      <c r="G12" s="61"/>
      <c r="H12" s="61"/>
    </row>
    <row r="13" spans="1:8" ht="26.1" customHeight="1" x14ac:dyDescent="0.25">
      <c r="A13" s="688"/>
      <c r="B13" s="689" t="s">
        <v>1135</v>
      </c>
      <c r="C13" s="685" t="s">
        <v>1136</v>
      </c>
      <c r="D13" s="686" t="s">
        <v>2681</v>
      </c>
      <c r="E13" s="687">
        <f>COUNTIF('📋 ÉTUDES, CONSEILS &amp; RH'!E6:E500,"?*")</f>
        <v>32</v>
      </c>
      <c r="F13" s="61"/>
      <c r="G13" s="61"/>
      <c r="H13" s="61"/>
    </row>
    <row r="14" spans="1:8" ht="26.1" customHeight="1" x14ac:dyDescent="0.25">
      <c r="A14" s="693"/>
      <c r="B14" s="694" t="s">
        <v>1137</v>
      </c>
      <c r="C14" s="690" t="s">
        <v>1138</v>
      </c>
      <c r="D14" s="691" t="s">
        <v>2682</v>
      </c>
      <c r="E14" s="692">
        <f>COUNTIF('💻 INFORMATIQUE &amp; AUDIO.'!E6:E500,"?*")</f>
        <v>94</v>
      </c>
      <c r="F14" s="61"/>
      <c r="G14" s="61"/>
      <c r="H14" s="61"/>
    </row>
    <row r="15" spans="1:8" ht="26.1" customHeight="1" x14ac:dyDescent="0.25">
      <c r="A15" s="698"/>
      <c r="B15" s="699" t="s">
        <v>1139</v>
      </c>
      <c r="C15" s="695" t="s">
        <v>1140</v>
      </c>
      <c r="D15" s="696" t="s">
        <v>2683</v>
      </c>
      <c r="E15" s="697">
        <f>COUNTIF('🛡️ HYGIÈNE &amp; SÉCURITÉ'!E6:E500,"?*")</f>
        <v>3</v>
      </c>
      <c r="F15" s="61"/>
      <c r="G15" s="61"/>
      <c r="H15" s="61"/>
    </row>
    <row r="16" spans="1:8" ht="26.1" customHeight="1" x14ac:dyDescent="0.25">
      <c r="A16" s="703"/>
      <c r="B16" s="704" t="s">
        <v>1141</v>
      </c>
      <c r="C16" s="700" t="s">
        <v>1142</v>
      </c>
      <c r="D16" s="701" t="s">
        <v>2684</v>
      </c>
      <c r="E16" s="702">
        <f>COUNTIF('🔬 INSTRUMENTS SCIENT.'!E6:E500,"?*")</f>
        <v>16</v>
      </c>
      <c r="F16" s="61"/>
      <c r="G16" s="61"/>
      <c r="H16" s="61"/>
    </row>
    <row r="17" spans="1:10" ht="26.1" customHeight="1" x14ac:dyDescent="0.25">
      <c r="A17" s="708"/>
      <c r="B17" s="709" t="s">
        <v>1143</v>
      </c>
      <c r="C17" s="705" t="s">
        <v>1144</v>
      </c>
      <c r="D17" s="706" t="s">
        <v>2685</v>
      </c>
      <c r="E17" s="707">
        <f>COUNTIF('🏥 SANTÉ &amp; MÉDICAL'!E6:E500,"?*")</f>
        <v>6</v>
      </c>
      <c r="F17" s="61"/>
      <c r="G17" s="61"/>
      <c r="H17" s="61"/>
    </row>
    <row r="18" spans="1:10" ht="30" customHeight="1" thickBot="1" x14ac:dyDescent="0.3">
      <c r="A18" s="3"/>
      <c r="B18" s="84" t="s">
        <v>1145</v>
      </c>
      <c r="C18" s="85" t="s">
        <v>1146</v>
      </c>
      <c r="D18" s="85"/>
      <c r="E18" s="87">
        <f>SUM(E6:E17)</f>
        <v>509</v>
      </c>
      <c r="F18" s="61"/>
      <c r="G18" s="61"/>
      <c r="H18" s="61"/>
    </row>
    <row r="19" spans="1:10" ht="12" customHeight="1" x14ac:dyDescent="0.25">
      <c r="A19" s="3"/>
      <c r="B19" s="61"/>
      <c r="C19" s="61"/>
      <c r="D19" s="61"/>
      <c r="E19" s="61"/>
      <c r="F19" s="61"/>
      <c r="G19" s="61"/>
      <c r="H19" s="61"/>
    </row>
    <row r="20" spans="1:10" ht="36" customHeight="1" thickBot="1" x14ac:dyDescent="0.3">
      <c r="A20" s="3"/>
      <c r="B20" s="68" t="s">
        <v>1747</v>
      </c>
      <c r="C20" s="61"/>
      <c r="D20" s="61"/>
      <c r="E20" s="61"/>
      <c r="F20" s="61"/>
      <c r="G20" s="61"/>
      <c r="H20" s="61"/>
    </row>
    <row r="21" spans="1:10" ht="8.1" customHeight="1" thickTop="1" x14ac:dyDescent="0.25">
      <c r="A21" s="3"/>
      <c r="B21" s="69"/>
      <c r="C21" s="69"/>
      <c r="D21" s="69"/>
      <c r="E21" s="69"/>
      <c r="F21" s="69"/>
      <c r="G21" s="69"/>
      <c r="H21" s="69"/>
    </row>
    <row r="22" spans="1:10" ht="30" customHeight="1" x14ac:dyDescent="0.3">
      <c r="A22" s="3"/>
      <c r="B22" s="70" t="s">
        <v>1748</v>
      </c>
      <c r="C22" s="61"/>
      <c r="D22" s="61"/>
      <c r="E22" s="61"/>
      <c r="F22" s="70" t="s">
        <v>1752</v>
      </c>
      <c r="G22" s="61"/>
      <c r="H22" s="61"/>
    </row>
    <row r="23" spans="1:10" ht="24" customHeight="1" x14ac:dyDescent="0.3">
      <c r="A23" s="3"/>
      <c r="B23" s="61"/>
      <c r="C23" s="61"/>
      <c r="D23" s="61"/>
      <c r="E23" s="61"/>
      <c r="F23" s="62" t="s">
        <v>1753</v>
      </c>
      <c r="G23" s="61"/>
      <c r="H23" s="62" t="s">
        <v>1750</v>
      </c>
      <c r="J23" s="59"/>
    </row>
    <row r="24" spans="1:10" ht="54.95" customHeight="1" x14ac:dyDescent="0.25">
      <c r="A24" s="3"/>
      <c r="B24" s="71" t="s">
        <v>1765</v>
      </c>
      <c r="C24" s="65" t="s">
        <v>1766</v>
      </c>
      <c r="D24" s="65"/>
      <c r="E24" s="61"/>
      <c r="F24" s="66" t="s">
        <v>1754</v>
      </c>
      <c r="G24" s="63"/>
      <c r="H24" s="66" t="s">
        <v>1751</v>
      </c>
    </row>
    <row r="25" spans="1:10" ht="17.25" customHeight="1" x14ac:dyDescent="0.25">
      <c r="A25" s="3"/>
      <c r="B25" s="61"/>
      <c r="C25" s="61"/>
      <c r="D25" s="61"/>
      <c r="E25" s="61"/>
      <c r="F25" s="61"/>
      <c r="G25" s="710"/>
      <c r="H25" s="61"/>
    </row>
    <row r="26" spans="1:10" ht="60" customHeight="1" x14ac:dyDescent="0.25">
      <c r="A26" s="3"/>
      <c r="B26" s="71" t="s">
        <v>1767</v>
      </c>
      <c r="C26" s="64" t="s">
        <v>1768</v>
      </c>
      <c r="D26" s="64"/>
      <c r="E26" s="61"/>
      <c r="F26" s="66" t="s">
        <v>1755</v>
      </c>
      <c r="G26" s="63"/>
      <c r="H26" s="67" t="s">
        <v>1764</v>
      </c>
    </row>
    <row r="27" spans="1:10" ht="16.5" customHeight="1" x14ac:dyDescent="0.25">
      <c r="A27" s="3"/>
      <c r="B27" s="61"/>
      <c r="C27" s="61"/>
      <c r="D27" s="61"/>
      <c r="E27" s="61"/>
      <c r="F27" s="61"/>
      <c r="G27" s="710"/>
      <c r="H27" s="61"/>
    </row>
    <row r="28" spans="1:10" ht="110.25" customHeight="1" x14ac:dyDescent="0.25">
      <c r="A28" s="3"/>
      <c r="B28" s="71" t="s">
        <v>1769</v>
      </c>
      <c r="C28" s="64" t="s">
        <v>1749</v>
      </c>
      <c r="D28" s="64"/>
      <c r="E28" s="61"/>
      <c r="F28" s="66" t="s">
        <v>1756</v>
      </c>
      <c r="G28" s="63"/>
      <c r="H28" s="711" t="s">
        <v>2686</v>
      </c>
    </row>
    <row r="29" spans="1:10" ht="36" customHeight="1" x14ac:dyDescent="0.25">
      <c r="A29" s="72"/>
      <c r="B29" s="73" t="s">
        <v>1757</v>
      </c>
      <c r="C29" s="74"/>
      <c r="D29" s="74"/>
      <c r="E29" s="74"/>
      <c r="F29" s="74"/>
      <c r="G29" s="74"/>
      <c r="H29" s="74"/>
    </row>
    <row r="30" spans="1:10" ht="6" customHeight="1" x14ac:dyDescent="0.25">
      <c r="A30" s="3"/>
      <c r="B30" s="61"/>
      <c r="C30" s="61"/>
      <c r="D30" s="61"/>
      <c r="E30" s="61"/>
      <c r="F30" s="61"/>
      <c r="G30" s="61"/>
      <c r="H30" s="61"/>
    </row>
    <row r="31" spans="1:10" ht="58.5" customHeight="1" x14ac:dyDescent="0.25">
      <c r="A31" s="3"/>
      <c r="B31" s="96" t="s">
        <v>1770</v>
      </c>
      <c r="C31" s="61"/>
      <c r="D31" s="61"/>
      <c r="E31" s="61"/>
      <c r="F31" s="61"/>
      <c r="G31" s="61"/>
      <c r="H31" s="61"/>
    </row>
    <row r="32" spans="1:10" ht="59.25" customHeight="1" thickBot="1" x14ac:dyDescent="0.3">
      <c r="A32" s="3"/>
      <c r="B32" s="97" t="s">
        <v>1758</v>
      </c>
      <c r="C32" s="61"/>
      <c r="D32" s="61"/>
      <c r="E32" s="61"/>
      <c r="F32" s="61"/>
      <c r="G32" s="61"/>
      <c r="H32" s="61"/>
      <c r="J32" s="60"/>
    </row>
    <row r="33" spans="1:10" ht="24" customHeight="1" x14ac:dyDescent="0.25">
      <c r="A33" s="3"/>
      <c r="B33" s="78" t="s">
        <v>1759</v>
      </c>
      <c r="C33" s="81" t="s">
        <v>1760</v>
      </c>
      <c r="D33" s="81"/>
      <c r="E33" s="75"/>
      <c r="F33" s="75"/>
      <c r="G33" s="75"/>
      <c r="H33" s="75"/>
      <c r="J33" s="60"/>
    </row>
    <row r="34" spans="1:10" ht="41.25" customHeight="1" x14ac:dyDescent="0.25">
      <c r="A34" s="3"/>
      <c r="B34" s="79" t="s">
        <v>1761</v>
      </c>
      <c r="C34" s="597" t="s">
        <v>2672</v>
      </c>
      <c r="D34" s="597"/>
      <c r="E34" s="76"/>
      <c r="F34" s="76"/>
      <c r="G34" s="76"/>
      <c r="H34" s="76"/>
      <c r="J34" s="60"/>
    </row>
    <row r="35" spans="1:10" ht="24" customHeight="1" thickBot="1" x14ac:dyDescent="0.3">
      <c r="A35" s="3"/>
      <c r="B35" s="80" t="s">
        <v>1762</v>
      </c>
      <c r="C35" s="77" t="s">
        <v>2582</v>
      </c>
      <c r="D35" s="77"/>
      <c r="E35" s="77"/>
      <c r="F35" s="77"/>
      <c r="G35" s="77"/>
      <c r="H35" s="77"/>
    </row>
    <row r="36" spans="1:10" ht="8.1" customHeight="1" x14ac:dyDescent="0.25"/>
    <row r="37" spans="1:10" ht="8.1" customHeight="1" x14ac:dyDescent="0.25"/>
    <row r="38" spans="1:10" ht="8.1" customHeight="1" x14ac:dyDescent="0.25"/>
    <row r="39" spans="1:10" ht="8.1" customHeight="1" x14ac:dyDescent="0.25"/>
    <row r="40" spans="1:10" ht="27.95" customHeight="1" x14ac:dyDescent="0.25"/>
    <row r="41" spans="1:10" ht="27.75" customHeight="1" x14ac:dyDescent="0.25">
      <c r="B41" t="s">
        <v>1113</v>
      </c>
    </row>
    <row r="42" spans="1:10" ht="60.75" customHeight="1" x14ac:dyDescent="0.25"/>
    <row r="43" spans="1:10" ht="35.25" customHeight="1" x14ac:dyDescent="0.25"/>
    <row r="44" spans="1:10" ht="32.1" customHeight="1" x14ac:dyDescent="0.25"/>
    <row r="45" spans="1:10" ht="8.1" customHeight="1" x14ac:dyDescent="0.25"/>
    <row r="46" spans="1:10" ht="20.100000000000001" customHeight="1" x14ac:dyDescent="0.25"/>
    <row r="47" spans="1:10" ht="8.1" customHeight="1" x14ac:dyDescent="0.25"/>
    <row r="48" spans="1:10" ht="32.1" customHeight="1" x14ac:dyDescent="0.25"/>
    <row r="49" ht="8.1" customHeight="1" x14ac:dyDescent="0.25"/>
    <row r="50" ht="20.100000000000001" customHeight="1" x14ac:dyDescent="0.25"/>
  </sheetData>
  <hyperlinks>
    <hyperlink ref="C6" location="'📦 APPRO. GÉNÉRAUX'!A1" display="📦 APPRO. GÉNÉRAUX" xr:uid="{54ABBAC7-BD45-4CCA-A096-6E32CE1EFA93}"/>
    <hyperlink ref="C7" location="'🏗️ BÂTIMENTS &amp; TRAVAUX'!A1" display="🏗️ BÂTIMENTS &amp; TRAVAUX" xr:uid="{DF2EA86B-F828-47AC-8ACB-6BE65112A4AF}"/>
    <hyperlink ref="C8" location="'🐁 EXPÉRIMENTATION'!A1" display="🐁 EXPÉRIMENTATION" xr:uid="{43A65C83-8BC4-4377-B337-C69131AFD3AB}"/>
    <hyperlink ref="C9" location="'⚙️ MÉCANIQUE &amp; ATELIER'!A1" display="⚙️ MÉCANIQUE &amp; ATELIER" xr:uid="{659F1639-F44F-4A21-8B83-F5FAFC477F7E}"/>
    <hyperlink ref="C10" location="'🧪 CHIMIE &amp; BIOLOGIE'!A1" display="🧪 CHIMIE &amp; BIOLOGIE" xr:uid="{FE722E3A-D620-4CE7-96EA-65EA6BB5EF60}"/>
    <hyperlink ref="C11" location="'📣 COMMUNICATION &amp; CULTURE'!A1" display="📣 COMMUNICATION &amp; CULTURE" xr:uid="{7C6AE95C-E545-469D-947A-A9E5615BB143}"/>
    <hyperlink ref="C12" location="'✈️ DÉPLACEMENTS &amp; LOGIST.'!A1" display="✈️ DÉPLACEMENTS &amp; LOGIST." xr:uid="{F233944D-EF32-48A3-8589-0D8900AE00F9}"/>
    <hyperlink ref="C13" location="'📋 ÉTUDES, CONSEILS &amp; RH'!A1" display="📋 ÉTUDES, CONSEILS &amp; RH" xr:uid="{8DB74987-0ADC-49FC-854E-E31E8B9745A9}"/>
    <hyperlink ref="C14" location="'💻 INFORMATIQUE &amp; AUDIO.'!A1" display="💻 INFORMATIQUE &amp; AUDIO." xr:uid="{9ADF8554-2EF5-470A-9E04-5A6BB754C0A3}"/>
    <hyperlink ref="C15" location="'🛡️ HYGIÈNE &amp; SÉCURITÉ'!A1" display="🛡️ HYGIÈNE &amp; SÉCURITÉ" xr:uid="{2B93244D-798E-470B-B743-ACDA4D0714B4}"/>
    <hyperlink ref="C16" location="'🔬 INSTRUMENTS SCIENT.'!A1" display="🔬 INSTRUMENTS SCIENT." xr:uid="{37F51FDE-20BA-46C7-8B9C-7E172B74C1D2}"/>
    <hyperlink ref="C17" location="'🏥 SANTÉ &amp; MÉDICAL'!A1" display="🏥 SANTÉ &amp; MÉDICAL" xr:uid="{DD5BF2C4-DB73-44A3-89E2-7FB5CACDEDC0}"/>
    <hyperlink ref="B4" location="'📊 SYNTHÈSE TOUS MARCHÉS'!A1" display="➡️ Voir la synthèse complète des 512 marchés" xr:uid="{A35BF28D-2B0F-4FE1-853C-C85B7E10EF45}"/>
    <hyperlink ref="C33" r:id="rId1" xr:uid="{9E26A63D-F251-46A1-852A-E053846911AA}"/>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2F2945-AF4F-4040-B1C2-D6720C1A92B1}">
  <sheetPr>
    <tabColor rgb="FF283593"/>
  </sheetPr>
  <dimension ref="A1:X1000"/>
  <sheetViews>
    <sheetView zoomScale="70" zoomScaleNormal="70" workbookViewId="0">
      <pane ySplit="5" topLeftCell="A27" activePane="bottomLeft" state="frozen"/>
      <selection pane="bottomLeft" activeCell="A42" sqref="A42"/>
    </sheetView>
  </sheetViews>
  <sheetFormatPr baseColWidth="10" defaultRowHeight="15" x14ac:dyDescent="0.25"/>
  <cols>
    <col min="1" max="1" width="30.42578125" style="99" customWidth="1"/>
    <col min="2" max="2" width="17.140625" hidden="1" customWidth="1"/>
    <col min="3" max="3" width="30.42578125" hidden="1" customWidth="1"/>
    <col min="4" max="4" width="17.140625" customWidth="1"/>
    <col min="5" max="5" width="21.85546875" customWidth="1"/>
    <col min="6" max="6" width="34.28515625" customWidth="1"/>
    <col min="7" max="7" width="21.85546875" customWidth="1"/>
    <col min="8" max="8" width="30.42578125" customWidth="1"/>
    <col min="9" max="9" width="21.85546875" customWidth="1"/>
    <col min="10" max="11" width="21" customWidth="1"/>
    <col min="12" max="13" width="17.140625" style="2" customWidth="1"/>
    <col min="14" max="14" width="18.140625" customWidth="1"/>
    <col min="15" max="15" width="18.140625" style="1" customWidth="1"/>
    <col min="16" max="16" width="30.42578125" customWidth="1"/>
    <col min="17" max="17" width="15.28515625" customWidth="1"/>
    <col min="18" max="18" width="32.42578125" customWidth="1"/>
    <col min="19" max="19" width="34.28515625" customWidth="1"/>
    <col min="20" max="20" width="8.5703125" customWidth="1"/>
    <col min="21" max="21" width="19" customWidth="1"/>
    <col min="22" max="22" width="34.28515625" customWidth="1"/>
    <col min="23" max="23" width="16.140625" customWidth="1"/>
    <col min="24" max="24" width="34.28515625" customWidth="1"/>
  </cols>
  <sheetData>
    <row r="1" spans="1:24" ht="5.0999999999999996" customHeight="1" x14ac:dyDescent="0.25">
      <c r="D1" s="3"/>
      <c r="E1" s="3"/>
      <c r="F1" s="3"/>
      <c r="G1" s="3"/>
      <c r="H1" s="3"/>
      <c r="I1" s="3"/>
      <c r="J1" s="3"/>
      <c r="K1" s="3"/>
      <c r="L1" s="4"/>
      <c r="M1" s="4"/>
      <c r="N1" s="3"/>
      <c r="O1" s="5"/>
      <c r="P1" s="3"/>
      <c r="Q1" s="3"/>
      <c r="R1" s="3"/>
      <c r="S1" s="3"/>
      <c r="T1" s="3"/>
      <c r="U1" s="3"/>
      <c r="V1" s="3"/>
      <c r="W1" s="3"/>
      <c r="X1" s="3"/>
    </row>
    <row r="2" spans="1:24" ht="30" customHeight="1" x14ac:dyDescent="0.25">
      <c r="D2" s="775" t="s">
        <v>28</v>
      </c>
      <c r="E2" s="776"/>
      <c r="F2" s="776"/>
      <c r="G2" s="776"/>
      <c r="H2" s="776"/>
      <c r="I2" s="776"/>
      <c r="J2" s="776"/>
      <c r="K2" s="776"/>
      <c r="L2" s="776"/>
      <c r="M2" s="776"/>
      <c r="N2" s="776"/>
      <c r="O2" s="776"/>
      <c r="P2" s="776"/>
      <c r="Q2" s="776"/>
      <c r="R2" s="776"/>
      <c r="S2" s="776"/>
      <c r="T2" s="776"/>
      <c r="U2" s="776"/>
      <c r="V2" s="776"/>
      <c r="W2" s="776"/>
      <c r="X2" s="777"/>
    </row>
    <row r="3" spans="1:24" ht="20.100000000000001" customHeight="1" x14ac:dyDescent="0.25">
      <c r="D3" s="778" t="s">
        <v>21</v>
      </c>
      <c r="E3" s="778"/>
      <c r="F3" s="778"/>
      <c r="G3" s="778"/>
      <c r="H3" s="778"/>
      <c r="I3" s="778"/>
      <c r="J3" s="778"/>
      <c r="K3" s="778"/>
      <c r="L3" s="778"/>
      <c r="M3" s="778"/>
      <c r="N3" s="778"/>
      <c r="O3" s="778"/>
      <c r="P3" s="778"/>
      <c r="Q3" s="778"/>
      <c r="R3" s="778"/>
      <c r="S3" s="778"/>
      <c r="T3" s="778"/>
      <c r="U3" s="778"/>
      <c r="V3" s="778"/>
      <c r="W3" s="778"/>
      <c r="X3" s="778"/>
    </row>
    <row r="4" spans="1:24" ht="5.0999999999999996" customHeight="1" x14ac:dyDescent="0.25"/>
    <row r="5" spans="1:24" ht="45" customHeight="1" x14ac:dyDescent="0.25">
      <c r="A5" s="613" t="s">
        <v>1771</v>
      </c>
      <c r="B5" s="614" t="s">
        <v>2529</v>
      </c>
      <c r="C5" s="614" t="s">
        <v>1147</v>
      </c>
      <c r="D5" s="229" t="s">
        <v>0</v>
      </c>
      <c r="E5" s="230" t="s">
        <v>1</v>
      </c>
      <c r="F5" s="230" t="s">
        <v>2</v>
      </c>
      <c r="G5" s="230" t="s">
        <v>242</v>
      </c>
      <c r="H5" s="230" t="s">
        <v>3</v>
      </c>
      <c r="I5" s="230" t="s">
        <v>4</v>
      </c>
      <c r="J5" s="230" t="s">
        <v>5</v>
      </c>
      <c r="K5" s="230" t="s">
        <v>6</v>
      </c>
      <c r="L5" s="231" t="s">
        <v>7</v>
      </c>
      <c r="M5" s="231" t="s">
        <v>8</v>
      </c>
      <c r="N5" s="230" t="s">
        <v>9</v>
      </c>
      <c r="O5" s="232" t="s">
        <v>10</v>
      </c>
      <c r="P5" s="230" t="s">
        <v>11</v>
      </c>
      <c r="Q5" s="230" t="s">
        <v>12</v>
      </c>
      <c r="R5" s="230" t="s">
        <v>13</v>
      </c>
      <c r="S5" s="230" t="s">
        <v>14</v>
      </c>
      <c r="T5" s="230" t="s">
        <v>15</v>
      </c>
      <c r="U5" s="230" t="s">
        <v>16</v>
      </c>
      <c r="V5" s="230" t="s">
        <v>17</v>
      </c>
      <c r="W5" s="230" t="s">
        <v>18</v>
      </c>
      <c r="X5" s="233" t="s">
        <v>19</v>
      </c>
    </row>
    <row r="6" spans="1:24" ht="50.1" customHeight="1" x14ac:dyDescent="0.25">
      <c r="A6" s="196" t="str">
        <f ca="1">IF(M6&lt;TODAY(),"Marché terminé","Marché en cours")</f>
        <v>Marché terminé</v>
      </c>
      <c r="B6" s="426" t="s">
        <v>1722</v>
      </c>
      <c r="C6" s="427" t="s">
        <v>2592</v>
      </c>
      <c r="D6" s="428" t="s">
        <v>777</v>
      </c>
      <c r="E6" s="429" t="s">
        <v>356</v>
      </c>
      <c r="F6" s="428" t="s">
        <v>1713</v>
      </c>
      <c r="G6" s="429" t="s">
        <v>356</v>
      </c>
      <c r="H6" s="428" t="s">
        <v>1713</v>
      </c>
      <c r="I6" s="430" t="s">
        <v>853</v>
      </c>
      <c r="J6" s="430" t="s">
        <v>853</v>
      </c>
      <c r="K6" s="430" t="s">
        <v>853</v>
      </c>
      <c r="L6" s="431">
        <v>43483</v>
      </c>
      <c r="M6" s="431">
        <v>44943</v>
      </c>
      <c r="N6" s="429">
        <v>4600002930</v>
      </c>
      <c r="O6" s="432">
        <v>50000</v>
      </c>
      <c r="P6" s="428" t="s">
        <v>800</v>
      </c>
      <c r="Q6" s="429">
        <v>917</v>
      </c>
      <c r="R6" s="433" t="s">
        <v>2118</v>
      </c>
      <c r="S6" s="428" t="s">
        <v>765</v>
      </c>
      <c r="T6" s="429" t="s">
        <v>54</v>
      </c>
      <c r="U6" s="429" t="s">
        <v>2579</v>
      </c>
      <c r="V6" s="428" t="s">
        <v>1103</v>
      </c>
      <c r="W6" s="429" t="s">
        <v>415</v>
      </c>
      <c r="X6" s="434" t="s">
        <v>623</v>
      </c>
    </row>
    <row r="7" spans="1:24" ht="50.1" customHeight="1" x14ac:dyDescent="0.25">
      <c r="A7" s="197" t="str">
        <f ca="1">IF(M7&lt;TODAY(),"Marché terminé","Marché en cours")</f>
        <v>Marché en cours</v>
      </c>
      <c r="B7" s="435" t="s">
        <v>1722</v>
      </c>
      <c r="C7" s="436" t="s">
        <v>2592</v>
      </c>
      <c r="D7" s="437" t="s">
        <v>777</v>
      </c>
      <c r="E7" s="438" t="s">
        <v>357</v>
      </c>
      <c r="F7" s="437" t="s">
        <v>1035</v>
      </c>
      <c r="G7" s="438" t="s">
        <v>357</v>
      </c>
      <c r="H7" s="437" t="s">
        <v>1035</v>
      </c>
      <c r="I7" s="439" t="s">
        <v>853</v>
      </c>
      <c r="J7" s="439" t="s">
        <v>853</v>
      </c>
      <c r="K7" s="439" t="s">
        <v>853</v>
      </c>
      <c r="L7" s="440">
        <v>44877</v>
      </c>
      <c r="M7" s="440">
        <v>46338</v>
      </c>
      <c r="N7" s="438">
        <v>4600002967</v>
      </c>
      <c r="O7" s="441">
        <v>127000</v>
      </c>
      <c r="P7" s="437" t="s">
        <v>800</v>
      </c>
      <c r="Q7" s="438">
        <v>8068</v>
      </c>
      <c r="R7" s="442" t="s">
        <v>2119</v>
      </c>
      <c r="S7" s="437" t="s">
        <v>2226</v>
      </c>
      <c r="T7" s="438" t="s">
        <v>54</v>
      </c>
      <c r="U7" s="438" t="s">
        <v>2571</v>
      </c>
      <c r="V7" s="437" t="s">
        <v>1103</v>
      </c>
      <c r="W7" s="438" t="s">
        <v>416</v>
      </c>
      <c r="X7" s="443" t="s">
        <v>624</v>
      </c>
    </row>
    <row r="8" spans="1:24" ht="50.1" customHeight="1" x14ac:dyDescent="0.25">
      <c r="A8" s="197" t="str">
        <f ca="1">IF(M8&lt;TODAY(),"Marché terminé","Marché en cours")</f>
        <v>Marché terminé</v>
      </c>
      <c r="B8" s="435" t="s">
        <v>1722</v>
      </c>
      <c r="C8" s="436" t="s">
        <v>2592</v>
      </c>
      <c r="D8" s="437" t="s">
        <v>777</v>
      </c>
      <c r="E8" s="438" t="s">
        <v>304</v>
      </c>
      <c r="F8" s="437" t="s">
        <v>1026</v>
      </c>
      <c r="G8" s="438" t="s">
        <v>304</v>
      </c>
      <c r="H8" s="437" t="s">
        <v>1026</v>
      </c>
      <c r="I8" s="439" t="s">
        <v>1095</v>
      </c>
      <c r="J8" s="439" t="s">
        <v>2191</v>
      </c>
      <c r="K8" s="439" t="s">
        <v>2191</v>
      </c>
      <c r="L8" s="440">
        <v>43586</v>
      </c>
      <c r="M8" s="440">
        <v>45382</v>
      </c>
      <c r="N8" s="438">
        <v>4600002975</v>
      </c>
      <c r="O8" s="441">
        <v>2500000</v>
      </c>
      <c r="P8" s="437" t="s">
        <v>801</v>
      </c>
      <c r="Q8" s="438">
        <v>12837</v>
      </c>
      <c r="R8" s="442" t="s">
        <v>2091</v>
      </c>
      <c r="S8" s="437" t="s">
        <v>1078</v>
      </c>
      <c r="T8" s="438" t="s">
        <v>54</v>
      </c>
      <c r="U8" s="444" t="s">
        <v>2532</v>
      </c>
      <c r="V8" s="437" t="s">
        <v>1103</v>
      </c>
      <c r="W8" s="438" t="s">
        <v>417</v>
      </c>
      <c r="X8" s="443" t="s">
        <v>625</v>
      </c>
    </row>
    <row r="9" spans="1:24" ht="50.1" customHeight="1" x14ac:dyDescent="0.25">
      <c r="A9" s="197" t="str">
        <f ca="1">IF(M9&lt;TODAY(),"Marché terminé","Marché en cours")</f>
        <v>Marché terminé</v>
      </c>
      <c r="B9" s="435" t="s">
        <v>1722</v>
      </c>
      <c r="C9" s="436" t="s">
        <v>2592</v>
      </c>
      <c r="D9" s="437" t="s">
        <v>777</v>
      </c>
      <c r="E9" s="438" t="s">
        <v>358</v>
      </c>
      <c r="F9" s="437" t="s">
        <v>1714</v>
      </c>
      <c r="G9" s="438" t="s">
        <v>358</v>
      </c>
      <c r="H9" s="437" t="s">
        <v>1714</v>
      </c>
      <c r="I9" s="439" t="s">
        <v>1095</v>
      </c>
      <c r="J9" s="439" t="s">
        <v>798</v>
      </c>
      <c r="K9" s="439" t="s">
        <v>799</v>
      </c>
      <c r="L9" s="440">
        <v>43766</v>
      </c>
      <c r="M9" s="440">
        <v>45226</v>
      </c>
      <c r="N9" s="438">
        <v>4600003282</v>
      </c>
      <c r="O9" s="441">
        <v>200000</v>
      </c>
      <c r="P9" s="437" t="s">
        <v>801</v>
      </c>
      <c r="Q9" s="438">
        <v>11520</v>
      </c>
      <c r="R9" s="442" t="s">
        <v>2120</v>
      </c>
      <c r="S9" s="437" t="s">
        <v>753</v>
      </c>
      <c r="T9" s="438" t="s">
        <v>54</v>
      </c>
      <c r="U9" s="438" t="s">
        <v>2559</v>
      </c>
      <c r="V9" s="437" t="s">
        <v>1103</v>
      </c>
      <c r="W9" s="438" t="s">
        <v>418</v>
      </c>
      <c r="X9" s="443" t="s">
        <v>626</v>
      </c>
    </row>
    <row r="10" spans="1:24" ht="50.1" customHeight="1" x14ac:dyDescent="0.25">
      <c r="A10" s="197" t="str">
        <f ca="1">IF(M10&lt;TODAY(),"Marché terminé","Marché en cours")</f>
        <v>Marché terminé</v>
      </c>
      <c r="B10" s="435" t="s">
        <v>1722</v>
      </c>
      <c r="C10" s="436" t="s">
        <v>2592</v>
      </c>
      <c r="D10" s="437" t="s">
        <v>777</v>
      </c>
      <c r="E10" s="438" t="s">
        <v>359</v>
      </c>
      <c r="F10" s="437" t="s">
        <v>1715</v>
      </c>
      <c r="G10" s="438" t="s">
        <v>359</v>
      </c>
      <c r="H10" s="437" t="s">
        <v>1715</v>
      </c>
      <c r="I10" s="439" t="s">
        <v>853</v>
      </c>
      <c r="J10" s="439" t="s">
        <v>853</v>
      </c>
      <c r="K10" s="439" t="s">
        <v>853</v>
      </c>
      <c r="L10" s="440">
        <v>43838</v>
      </c>
      <c r="M10" s="440">
        <v>44933</v>
      </c>
      <c r="N10" s="438">
        <v>4600003311</v>
      </c>
      <c r="O10" s="441">
        <v>300000</v>
      </c>
      <c r="P10" s="437" t="s">
        <v>800</v>
      </c>
      <c r="Q10" s="438">
        <v>6543</v>
      </c>
      <c r="R10" s="442" t="s">
        <v>2121</v>
      </c>
      <c r="S10" s="437" t="s">
        <v>713</v>
      </c>
      <c r="T10" s="438" t="s">
        <v>54</v>
      </c>
      <c r="U10" s="438" t="s">
        <v>2572</v>
      </c>
      <c r="V10" s="437" t="s">
        <v>1103</v>
      </c>
      <c r="W10" s="438" t="s">
        <v>419</v>
      </c>
      <c r="X10" s="443" t="s">
        <v>627</v>
      </c>
    </row>
    <row r="11" spans="1:24" ht="50.1" customHeight="1" x14ac:dyDescent="0.25">
      <c r="A11" s="197" t="str">
        <f ca="1">IF(M11&lt;TODAY(),"Marché terminé","Marché en cours")</f>
        <v>Marché terminé</v>
      </c>
      <c r="B11" s="435" t="s">
        <v>1722</v>
      </c>
      <c r="C11" s="436" t="s">
        <v>2592</v>
      </c>
      <c r="D11" s="437" t="s">
        <v>777</v>
      </c>
      <c r="E11" s="438" t="s">
        <v>360</v>
      </c>
      <c r="F11" s="437" t="s">
        <v>1716</v>
      </c>
      <c r="G11" s="438" t="s">
        <v>360</v>
      </c>
      <c r="H11" s="437" t="s">
        <v>1716</v>
      </c>
      <c r="I11" s="439" t="s">
        <v>853</v>
      </c>
      <c r="J11" s="439" t="s">
        <v>853</v>
      </c>
      <c r="K11" s="439" t="s">
        <v>853</v>
      </c>
      <c r="L11" s="440">
        <v>43704</v>
      </c>
      <c r="M11" s="440">
        <v>45164</v>
      </c>
      <c r="N11" s="438">
        <v>4600003425</v>
      </c>
      <c r="O11" s="441">
        <v>250000</v>
      </c>
      <c r="P11" s="437" t="s">
        <v>800</v>
      </c>
      <c r="Q11" s="438">
        <v>6543</v>
      </c>
      <c r="R11" s="442" t="s">
        <v>2121</v>
      </c>
      <c r="S11" s="437" t="s">
        <v>713</v>
      </c>
      <c r="T11" s="438" t="s">
        <v>54</v>
      </c>
      <c r="U11" s="438" t="s">
        <v>2580</v>
      </c>
      <c r="V11" s="437" t="s">
        <v>1103</v>
      </c>
      <c r="W11" s="438" t="s">
        <v>420</v>
      </c>
      <c r="X11" s="443" t="s">
        <v>628</v>
      </c>
    </row>
    <row r="12" spans="1:24" ht="50.1" customHeight="1" x14ac:dyDescent="0.25">
      <c r="A12" s="197" t="str">
        <f ca="1">IF(M12&lt;TODAY(),"Marché terminé","Marché en cours")</f>
        <v>Marché terminé</v>
      </c>
      <c r="B12" s="435" t="s">
        <v>1722</v>
      </c>
      <c r="C12" s="436" t="s">
        <v>2592</v>
      </c>
      <c r="D12" s="437" t="s">
        <v>777</v>
      </c>
      <c r="E12" s="438" t="s">
        <v>361</v>
      </c>
      <c r="F12" s="437" t="s">
        <v>765</v>
      </c>
      <c r="G12" s="438" t="s">
        <v>361</v>
      </c>
      <c r="H12" s="437" t="s">
        <v>765</v>
      </c>
      <c r="I12" s="439" t="s">
        <v>1095</v>
      </c>
      <c r="J12" s="439" t="s">
        <v>798</v>
      </c>
      <c r="K12" s="439" t="s">
        <v>799</v>
      </c>
      <c r="L12" s="440">
        <v>44106</v>
      </c>
      <c r="M12" s="440">
        <v>45657</v>
      </c>
      <c r="N12" s="438">
        <v>4600003559</v>
      </c>
      <c r="O12" s="441">
        <v>150000</v>
      </c>
      <c r="P12" s="437" t="s">
        <v>801</v>
      </c>
      <c r="Q12" s="438">
        <v>14482</v>
      </c>
      <c r="R12" s="442" t="s">
        <v>2122</v>
      </c>
      <c r="S12" s="437" t="s">
        <v>765</v>
      </c>
      <c r="T12" s="438" t="s">
        <v>54</v>
      </c>
      <c r="U12" s="438" t="s">
        <v>2560</v>
      </c>
      <c r="V12" s="437" t="s">
        <v>1103</v>
      </c>
      <c r="W12" s="438" t="s">
        <v>421</v>
      </c>
      <c r="X12" s="443" t="s">
        <v>629</v>
      </c>
    </row>
    <row r="13" spans="1:24" ht="50.1" customHeight="1" x14ac:dyDescent="0.25">
      <c r="A13" s="197" t="str">
        <f ca="1">IF(M13&lt;TODAY(),"Marché terminé","Marché en cours")</f>
        <v>Marché terminé</v>
      </c>
      <c r="B13" s="435" t="s">
        <v>1722</v>
      </c>
      <c r="C13" s="436" t="s">
        <v>2592</v>
      </c>
      <c r="D13" s="437" t="s">
        <v>777</v>
      </c>
      <c r="E13" s="438" t="s">
        <v>362</v>
      </c>
      <c r="F13" s="437" t="s">
        <v>765</v>
      </c>
      <c r="G13" s="438" t="s">
        <v>362</v>
      </c>
      <c r="H13" s="437" t="s">
        <v>765</v>
      </c>
      <c r="I13" s="439" t="s">
        <v>1095</v>
      </c>
      <c r="J13" s="439" t="s">
        <v>798</v>
      </c>
      <c r="K13" s="439" t="s">
        <v>799</v>
      </c>
      <c r="L13" s="440">
        <v>44106</v>
      </c>
      <c r="M13" s="440">
        <v>45657</v>
      </c>
      <c r="N13" s="438">
        <v>4600003609</v>
      </c>
      <c r="O13" s="441">
        <v>200000</v>
      </c>
      <c r="P13" s="437" t="s">
        <v>801</v>
      </c>
      <c r="Q13" s="438">
        <v>14480</v>
      </c>
      <c r="R13" s="442" t="s">
        <v>2123</v>
      </c>
      <c r="S13" s="437" t="s">
        <v>765</v>
      </c>
      <c r="T13" s="438" t="s">
        <v>54</v>
      </c>
      <c r="U13" s="444" t="s">
        <v>2560</v>
      </c>
      <c r="V13" s="437" t="s">
        <v>1103</v>
      </c>
      <c r="W13" s="438" t="s">
        <v>422</v>
      </c>
      <c r="X13" s="443" t="s">
        <v>630</v>
      </c>
    </row>
    <row r="14" spans="1:24" ht="50.1" customHeight="1" x14ac:dyDescent="0.25">
      <c r="A14" s="197" t="str">
        <f ca="1">IF(M14&lt;TODAY(),"Marché terminé","Marché en cours")</f>
        <v>Marché terminé</v>
      </c>
      <c r="B14" s="435" t="s">
        <v>1722</v>
      </c>
      <c r="C14" s="436" t="s">
        <v>2592</v>
      </c>
      <c r="D14" s="437" t="s">
        <v>777</v>
      </c>
      <c r="E14" s="438" t="s">
        <v>363</v>
      </c>
      <c r="F14" s="437" t="s">
        <v>765</v>
      </c>
      <c r="G14" s="438" t="s">
        <v>363</v>
      </c>
      <c r="H14" s="437" t="s">
        <v>765</v>
      </c>
      <c r="I14" s="439" t="s">
        <v>1102</v>
      </c>
      <c r="J14" s="439" t="s">
        <v>855</v>
      </c>
      <c r="K14" s="439" t="s">
        <v>2191</v>
      </c>
      <c r="L14" s="440">
        <v>44166</v>
      </c>
      <c r="M14" s="440">
        <v>45291</v>
      </c>
      <c r="N14" s="438">
        <v>4600003619</v>
      </c>
      <c r="O14" s="441">
        <v>0</v>
      </c>
      <c r="P14" s="437" t="s">
        <v>801</v>
      </c>
      <c r="Q14" s="438">
        <v>544</v>
      </c>
      <c r="R14" s="442" t="s">
        <v>2124</v>
      </c>
      <c r="S14" s="437" t="s">
        <v>754</v>
      </c>
      <c r="T14" s="438" t="s">
        <v>54</v>
      </c>
      <c r="U14" s="444" t="s">
        <v>2256</v>
      </c>
      <c r="V14" s="437" t="s">
        <v>1103</v>
      </c>
      <c r="W14" s="438" t="s">
        <v>423</v>
      </c>
      <c r="X14" s="443" t="s">
        <v>631</v>
      </c>
    </row>
    <row r="15" spans="1:24" ht="50.1" customHeight="1" x14ac:dyDescent="0.25">
      <c r="A15" s="197" t="str">
        <f ca="1">IF(M15&lt;TODAY(),"Marché terminé","Marché en cours")</f>
        <v>Marché terminé</v>
      </c>
      <c r="B15" s="435" t="s">
        <v>1722</v>
      </c>
      <c r="C15" s="436" t="s">
        <v>2592</v>
      </c>
      <c r="D15" s="437" t="s">
        <v>777</v>
      </c>
      <c r="E15" s="438" t="s">
        <v>364</v>
      </c>
      <c r="F15" s="437" t="s">
        <v>765</v>
      </c>
      <c r="G15" s="438" t="s">
        <v>364</v>
      </c>
      <c r="H15" s="437" t="s">
        <v>765</v>
      </c>
      <c r="I15" s="439" t="s">
        <v>1102</v>
      </c>
      <c r="J15" s="439" t="s">
        <v>855</v>
      </c>
      <c r="K15" s="439" t="s">
        <v>2191</v>
      </c>
      <c r="L15" s="440">
        <v>44169</v>
      </c>
      <c r="M15" s="440">
        <v>45629</v>
      </c>
      <c r="N15" s="438">
        <v>4600003657</v>
      </c>
      <c r="O15" s="441">
        <v>0</v>
      </c>
      <c r="P15" s="437" t="s">
        <v>801</v>
      </c>
      <c r="Q15" s="438">
        <v>13717</v>
      </c>
      <c r="R15" s="442" t="s">
        <v>2125</v>
      </c>
      <c r="S15" s="437" t="s">
        <v>765</v>
      </c>
      <c r="T15" s="438" t="s">
        <v>54</v>
      </c>
      <c r="U15" s="438"/>
      <c r="V15" s="437" t="s">
        <v>1103</v>
      </c>
      <c r="W15" s="438" t="s">
        <v>423</v>
      </c>
      <c r="X15" s="443" t="s">
        <v>631</v>
      </c>
    </row>
    <row r="16" spans="1:24" ht="50.1" customHeight="1" x14ac:dyDescent="0.25">
      <c r="A16" s="197" t="str">
        <f ca="1">IF(M16&lt;TODAY(),"Marché terminé","Marché en cours")</f>
        <v>Marché terminé</v>
      </c>
      <c r="B16" s="435" t="s">
        <v>1722</v>
      </c>
      <c r="C16" s="436" t="s">
        <v>2592</v>
      </c>
      <c r="D16" s="437" t="s">
        <v>777</v>
      </c>
      <c r="E16" s="438" t="s">
        <v>365</v>
      </c>
      <c r="F16" s="437" t="s">
        <v>765</v>
      </c>
      <c r="G16" s="438" t="s">
        <v>365</v>
      </c>
      <c r="H16" s="437" t="s">
        <v>765</v>
      </c>
      <c r="I16" s="439" t="s">
        <v>1095</v>
      </c>
      <c r="J16" s="439" t="s">
        <v>798</v>
      </c>
      <c r="K16" s="439" t="s">
        <v>799</v>
      </c>
      <c r="L16" s="440">
        <v>44106</v>
      </c>
      <c r="M16" s="440">
        <v>45657</v>
      </c>
      <c r="N16" s="438">
        <v>4600003660</v>
      </c>
      <c r="O16" s="441">
        <v>150000</v>
      </c>
      <c r="P16" s="437" t="s">
        <v>801</v>
      </c>
      <c r="Q16" s="438">
        <v>14479</v>
      </c>
      <c r="R16" s="442" t="s">
        <v>2126</v>
      </c>
      <c r="S16" s="437" t="s">
        <v>765</v>
      </c>
      <c r="T16" s="438" t="s">
        <v>54</v>
      </c>
      <c r="U16" s="438" t="s">
        <v>2560</v>
      </c>
      <c r="V16" s="437" t="s">
        <v>1103</v>
      </c>
      <c r="W16" s="438" t="s">
        <v>421</v>
      </c>
      <c r="X16" s="443" t="s">
        <v>629</v>
      </c>
    </row>
    <row r="17" spans="1:24" ht="50.1" customHeight="1" x14ac:dyDescent="0.25">
      <c r="A17" s="197" t="str">
        <f ca="1">IF(M17&lt;TODAY(),"Marché terminé","Marché en cours")</f>
        <v>Marché terminé</v>
      </c>
      <c r="B17" s="435" t="s">
        <v>1722</v>
      </c>
      <c r="C17" s="436" t="s">
        <v>2592</v>
      </c>
      <c r="D17" s="437" t="s">
        <v>777</v>
      </c>
      <c r="E17" s="438" t="s">
        <v>365</v>
      </c>
      <c r="F17" s="437" t="s">
        <v>765</v>
      </c>
      <c r="G17" s="438" t="s">
        <v>365</v>
      </c>
      <c r="H17" s="437" t="s">
        <v>765</v>
      </c>
      <c r="I17" s="439" t="s">
        <v>1095</v>
      </c>
      <c r="J17" s="439" t="s">
        <v>798</v>
      </c>
      <c r="K17" s="439" t="s">
        <v>799</v>
      </c>
      <c r="L17" s="440">
        <v>44106</v>
      </c>
      <c r="M17" s="440">
        <v>45657</v>
      </c>
      <c r="N17" s="438">
        <v>4600003669</v>
      </c>
      <c r="O17" s="441">
        <v>1550000</v>
      </c>
      <c r="P17" s="437" t="s">
        <v>801</v>
      </c>
      <c r="Q17" s="438">
        <v>14481</v>
      </c>
      <c r="R17" s="442" t="s">
        <v>2127</v>
      </c>
      <c r="S17" s="437" t="s">
        <v>765</v>
      </c>
      <c r="T17" s="438" t="s">
        <v>54</v>
      </c>
      <c r="U17" s="438" t="s">
        <v>2560</v>
      </c>
      <c r="V17" s="437" t="s">
        <v>1103</v>
      </c>
      <c r="W17" s="438" t="s">
        <v>421</v>
      </c>
      <c r="X17" s="443" t="s">
        <v>629</v>
      </c>
    </row>
    <row r="18" spans="1:24" ht="50.1" customHeight="1" x14ac:dyDescent="0.25">
      <c r="A18" s="197" t="str">
        <f ca="1">IF(M18&lt;TODAY(),"Marché terminé","Marché en cours")</f>
        <v>Marché terminé</v>
      </c>
      <c r="B18" s="435" t="s">
        <v>1722</v>
      </c>
      <c r="C18" s="436" t="s">
        <v>2592</v>
      </c>
      <c r="D18" s="437" t="s">
        <v>777</v>
      </c>
      <c r="E18" s="438" t="s">
        <v>366</v>
      </c>
      <c r="F18" s="437" t="s">
        <v>1036</v>
      </c>
      <c r="G18" s="438" t="s">
        <v>366</v>
      </c>
      <c r="H18" s="437" t="s">
        <v>1036</v>
      </c>
      <c r="I18" s="439" t="s">
        <v>1095</v>
      </c>
      <c r="J18" s="439" t="s">
        <v>855</v>
      </c>
      <c r="K18" s="439" t="s">
        <v>857</v>
      </c>
      <c r="L18" s="440">
        <v>42998</v>
      </c>
      <c r="M18" s="440">
        <v>45714</v>
      </c>
      <c r="N18" s="438">
        <v>4600003725</v>
      </c>
      <c r="O18" s="441">
        <v>0</v>
      </c>
      <c r="P18" s="437" t="s">
        <v>801</v>
      </c>
      <c r="Q18" s="438">
        <v>1957</v>
      </c>
      <c r="R18" s="442" t="s">
        <v>2128</v>
      </c>
      <c r="S18" s="437" t="s">
        <v>2227</v>
      </c>
      <c r="T18" s="438" t="s">
        <v>54</v>
      </c>
      <c r="U18" s="444" t="s">
        <v>2544</v>
      </c>
      <c r="V18" s="437" t="s">
        <v>1103</v>
      </c>
      <c r="W18" s="438" t="s">
        <v>424</v>
      </c>
      <c r="X18" s="443" t="s">
        <v>632</v>
      </c>
    </row>
    <row r="19" spans="1:24" ht="50.1" customHeight="1" x14ac:dyDescent="0.25">
      <c r="A19" s="197" t="str">
        <f ca="1">IF(M19&lt;TODAY(),"Marché terminé","Marché en cours")</f>
        <v>Marché terminé</v>
      </c>
      <c r="B19" s="435" t="s">
        <v>1722</v>
      </c>
      <c r="C19" s="436" t="s">
        <v>2592</v>
      </c>
      <c r="D19" s="437" t="s">
        <v>777</v>
      </c>
      <c r="E19" s="438" t="s">
        <v>367</v>
      </c>
      <c r="F19" s="437" t="s">
        <v>765</v>
      </c>
      <c r="G19" s="438" t="s">
        <v>367</v>
      </c>
      <c r="H19" s="437" t="s">
        <v>765</v>
      </c>
      <c r="I19" s="439" t="s">
        <v>1095</v>
      </c>
      <c r="J19" s="439" t="s">
        <v>798</v>
      </c>
      <c r="K19" s="439" t="s">
        <v>799</v>
      </c>
      <c r="L19" s="440">
        <v>44106</v>
      </c>
      <c r="M19" s="440">
        <v>45566</v>
      </c>
      <c r="N19" s="438">
        <v>4600003750</v>
      </c>
      <c r="O19" s="441">
        <v>150000</v>
      </c>
      <c r="P19" s="437" t="s">
        <v>801</v>
      </c>
      <c r="Q19" s="438">
        <v>5777</v>
      </c>
      <c r="R19" s="442" t="s">
        <v>2129</v>
      </c>
      <c r="S19" s="437" t="s">
        <v>765</v>
      </c>
      <c r="T19" s="438" t="s">
        <v>54</v>
      </c>
      <c r="U19" s="444" t="s">
        <v>2560</v>
      </c>
      <c r="V19" s="437" t="s">
        <v>1103</v>
      </c>
      <c r="W19" s="438" t="s">
        <v>425</v>
      </c>
      <c r="X19" s="443" t="s">
        <v>633</v>
      </c>
    </row>
    <row r="20" spans="1:24" ht="50.1" customHeight="1" x14ac:dyDescent="0.25">
      <c r="A20" s="197" t="str">
        <f ca="1">IF(M20&lt;TODAY(),"Marché terminé","Marché en cours")</f>
        <v>Marché terminé</v>
      </c>
      <c r="B20" s="435" t="s">
        <v>1722</v>
      </c>
      <c r="C20" s="436" t="s">
        <v>2592</v>
      </c>
      <c r="D20" s="437" t="s">
        <v>777</v>
      </c>
      <c r="E20" s="438" t="s">
        <v>367</v>
      </c>
      <c r="F20" s="437" t="s">
        <v>765</v>
      </c>
      <c r="G20" s="438" t="s">
        <v>367</v>
      </c>
      <c r="H20" s="437" t="s">
        <v>765</v>
      </c>
      <c r="I20" s="439" t="s">
        <v>1095</v>
      </c>
      <c r="J20" s="439" t="s">
        <v>798</v>
      </c>
      <c r="K20" s="439" t="s">
        <v>799</v>
      </c>
      <c r="L20" s="440">
        <v>44106</v>
      </c>
      <c r="M20" s="440">
        <v>45566</v>
      </c>
      <c r="N20" s="438">
        <v>4600003751</v>
      </c>
      <c r="O20" s="441">
        <v>150000</v>
      </c>
      <c r="P20" s="437" t="s">
        <v>801</v>
      </c>
      <c r="Q20" s="438">
        <v>5777</v>
      </c>
      <c r="R20" s="442" t="s">
        <v>2129</v>
      </c>
      <c r="S20" s="437" t="s">
        <v>765</v>
      </c>
      <c r="T20" s="438" t="s">
        <v>54</v>
      </c>
      <c r="U20" s="444" t="s">
        <v>2560</v>
      </c>
      <c r="V20" s="437" t="s">
        <v>1103</v>
      </c>
      <c r="W20" s="438" t="s">
        <v>425</v>
      </c>
      <c r="X20" s="443" t="s">
        <v>633</v>
      </c>
    </row>
    <row r="21" spans="1:24" ht="50.1" customHeight="1" x14ac:dyDescent="0.25">
      <c r="A21" s="197" t="str">
        <f ca="1">IF(M21&lt;TODAY(),"Marché terminé","Marché en cours")</f>
        <v>Marché terminé</v>
      </c>
      <c r="B21" s="435" t="s">
        <v>1722</v>
      </c>
      <c r="C21" s="436" t="s">
        <v>2592</v>
      </c>
      <c r="D21" s="437" t="s">
        <v>777</v>
      </c>
      <c r="E21" s="438" t="s">
        <v>367</v>
      </c>
      <c r="F21" s="437" t="s">
        <v>765</v>
      </c>
      <c r="G21" s="438" t="s">
        <v>367</v>
      </c>
      <c r="H21" s="437" t="s">
        <v>765</v>
      </c>
      <c r="I21" s="439" t="s">
        <v>1095</v>
      </c>
      <c r="J21" s="439" t="s">
        <v>798</v>
      </c>
      <c r="K21" s="439" t="s">
        <v>799</v>
      </c>
      <c r="L21" s="440">
        <v>44106</v>
      </c>
      <c r="M21" s="440">
        <v>45566</v>
      </c>
      <c r="N21" s="438">
        <v>4600003754</v>
      </c>
      <c r="O21" s="441">
        <v>150000</v>
      </c>
      <c r="P21" s="437" t="s">
        <v>801</v>
      </c>
      <c r="Q21" s="438">
        <v>14480</v>
      </c>
      <c r="R21" s="442" t="s">
        <v>2123</v>
      </c>
      <c r="S21" s="437" t="s">
        <v>765</v>
      </c>
      <c r="T21" s="438" t="s">
        <v>54</v>
      </c>
      <c r="U21" s="444" t="s">
        <v>2560</v>
      </c>
      <c r="V21" s="437" t="s">
        <v>1103</v>
      </c>
      <c r="W21" s="438" t="s">
        <v>425</v>
      </c>
      <c r="X21" s="443" t="s">
        <v>633</v>
      </c>
    </row>
    <row r="22" spans="1:24" ht="50.1" customHeight="1" x14ac:dyDescent="0.25">
      <c r="A22" s="197" t="str">
        <f ca="1">IF(M22&lt;TODAY(),"Marché terminé","Marché en cours")</f>
        <v>Marché terminé</v>
      </c>
      <c r="B22" s="435" t="s">
        <v>1722</v>
      </c>
      <c r="C22" s="436" t="s">
        <v>2592</v>
      </c>
      <c r="D22" s="437" t="s">
        <v>777</v>
      </c>
      <c r="E22" s="438" t="s">
        <v>367</v>
      </c>
      <c r="F22" s="437" t="s">
        <v>765</v>
      </c>
      <c r="G22" s="438" t="s">
        <v>367</v>
      </c>
      <c r="H22" s="437" t="s">
        <v>765</v>
      </c>
      <c r="I22" s="439" t="s">
        <v>1095</v>
      </c>
      <c r="J22" s="439" t="s">
        <v>798</v>
      </c>
      <c r="K22" s="439" t="s">
        <v>799</v>
      </c>
      <c r="L22" s="440">
        <v>44106</v>
      </c>
      <c r="M22" s="440">
        <v>45566</v>
      </c>
      <c r="N22" s="438">
        <v>4600003756</v>
      </c>
      <c r="O22" s="441">
        <v>150000</v>
      </c>
      <c r="P22" s="437" t="s">
        <v>801</v>
      </c>
      <c r="Q22" s="438">
        <v>14477</v>
      </c>
      <c r="R22" s="442" t="s">
        <v>2130</v>
      </c>
      <c r="S22" s="437" t="s">
        <v>765</v>
      </c>
      <c r="T22" s="438" t="s">
        <v>54</v>
      </c>
      <c r="U22" s="444" t="s">
        <v>2560</v>
      </c>
      <c r="V22" s="437" t="s">
        <v>1103</v>
      </c>
      <c r="W22" s="438" t="s">
        <v>425</v>
      </c>
      <c r="X22" s="443" t="s">
        <v>633</v>
      </c>
    </row>
    <row r="23" spans="1:24" ht="50.1" customHeight="1" x14ac:dyDescent="0.25">
      <c r="A23" s="197" t="str">
        <f ca="1">IF(M23&lt;TODAY(),"Marché terminé","Marché en cours")</f>
        <v>Marché terminé</v>
      </c>
      <c r="B23" s="435" t="s">
        <v>1722</v>
      </c>
      <c r="C23" s="436" t="s">
        <v>2592</v>
      </c>
      <c r="D23" s="437" t="s">
        <v>777</v>
      </c>
      <c r="E23" s="438" t="s">
        <v>368</v>
      </c>
      <c r="F23" s="437" t="s">
        <v>1037</v>
      </c>
      <c r="G23" s="438" t="s">
        <v>368</v>
      </c>
      <c r="H23" s="437" t="s">
        <v>1037</v>
      </c>
      <c r="I23" s="439" t="s">
        <v>1095</v>
      </c>
      <c r="J23" s="439" t="s">
        <v>2191</v>
      </c>
      <c r="K23" s="439" t="s">
        <v>2191</v>
      </c>
      <c r="L23" s="440">
        <v>44295</v>
      </c>
      <c r="M23" s="440">
        <v>45755</v>
      </c>
      <c r="N23" s="438">
        <v>4600003761</v>
      </c>
      <c r="O23" s="441">
        <v>100000</v>
      </c>
      <c r="P23" s="437" t="s">
        <v>801</v>
      </c>
      <c r="Q23" s="438">
        <v>15066</v>
      </c>
      <c r="R23" s="442" t="s">
        <v>2131</v>
      </c>
      <c r="S23" s="437" t="s">
        <v>1080</v>
      </c>
      <c r="T23" s="438" t="s">
        <v>54</v>
      </c>
      <c r="U23" s="444" t="s">
        <v>2273</v>
      </c>
      <c r="V23" s="437" t="s">
        <v>1103</v>
      </c>
      <c r="W23" s="438" t="s">
        <v>426</v>
      </c>
      <c r="X23" s="443" t="s">
        <v>634</v>
      </c>
    </row>
    <row r="24" spans="1:24" ht="50.1" customHeight="1" x14ac:dyDescent="0.25">
      <c r="A24" s="197" t="str">
        <f ca="1">IF(M24&lt;TODAY(),"Marché terminé","Marché en cours")</f>
        <v>Marché terminé</v>
      </c>
      <c r="B24" s="435" t="s">
        <v>1722</v>
      </c>
      <c r="C24" s="436" t="s">
        <v>2592</v>
      </c>
      <c r="D24" s="437" t="s">
        <v>777</v>
      </c>
      <c r="E24" s="438" t="s">
        <v>368</v>
      </c>
      <c r="F24" s="437" t="s">
        <v>1037</v>
      </c>
      <c r="G24" s="438" t="s">
        <v>368</v>
      </c>
      <c r="H24" s="437" t="s">
        <v>1037</v>
      </c>
      <c r="I24" s="439" t="s">
        <v>1095</v>
      </c>
      <c r="J24" s="439" t="s">
        <v>2191</v>
      </c>
      <c r="K24" s="439" t="s">
        <v>2191</v>
      </c>
      <c r="L24" s="440">
        <v>44295</v>
      </c>
      <c r="M24" s="440">
        <v>45755</v>
      </c>
      <c r="N24" s="438">
        <v>4600003762</v>
      </c>
      <c r="O24" s="441">
        <v>200000</v>
      </c>
      <c r="P24" s="437" t="s">
        <v>801</v>
      </c>
      <c r="Q24" s="438">
        <v>15066</v>
      </c>
      <c r="R24" s="442" t="s">
        <v>2131</v>
      </c>
      <c r="S24" s="437" t="s">
        <v>1080</v>
      </c>
      <c r="T24" s="438" t="s">
        <v>54</v>
      </c>
      <c r="U24" s="444" t="s">
        <v>2273</v>
      </c>
      <c r="V24" s="437" t="s">
        <v>1103</v>
      </c>
      <c r="W24" s="438" t="s">
        <v>427</v>
      </c>
      <c r="X24" s="443" t="s">
        <v>634</v>
      </c>
    </row>
    <row r="25" spans="1:24" ht="50.1" customHeight="1" x14ac:dyDescent="0.25">
      <c r="A25" s="197" t="str">
        <f ca="1">IF(M25&lt;TODAY(),"Marché terminé","Marché en cours")</f>
        <v>Marché terminé</v>
      </c>
      <c r="B25" s="435" t="s">
        <v>1722</v>
      </c>
      <c r="C25" s="436" t="s">
        <v>2592</v>
      </c>
      <c r="D25" s="437" t="s">
        <v>777</v>
      </c>
      <c r="E25" s="438" t="s">
        <v>368</v>
      </c>
      <c r="F25" s="437" t="s">
        <v>1037</v>
      </c>
      <c r="G25" s="438" t="s">
        <v>368</v>
      </c>
      <c r="H25" s="437" t="s">
        <v>1037</v>
      </c>
      <c r="I25" s="439" t="s">
        <v>1095</v>
      </c>
      <c r="J25" s="439" t="s">
        <v>2191</v>
      </c>
      <c r="K25" s="439" t="s">
        <v>2191</v>
      </c>
      <c r="L25" s="440">
        <v>44295</v>
      </c>
      <c r="M25" s="440">
        <v>45755</v>
      </c>
      <c r="N25" s="438">
        <v>4600003765</v>
      </c>
      <c r="O25" s="441">
        <v>150000</v>
      </c>
      <c r="P25" s="437" t="s">
        <v>801</v>
      </c>
      <c r="Q25" s="438">
        <v>10202</v>
      </c>
      <c r="R25" s="442" t="s">
        <v>2132</v>
      </c>
      <c r="S25" s="437" t="s">
        <v>1080</v>
      </c>
      <c r="T25" s="438" t="s">
        <v>54</v>
      </c>
      <c r="U25" s="444" t="s">
        <v>2273</v>
      </c>
      <c r="V25" s="437" t="s">
        <v>1103</v>
      </c>
      <c r="W25" s="438" t="s">
        <v>428</v>
      </c>
      <c r="X25" s="443" t="s">
        <v>635</v>
      </c>
    </row>
    <row r="26" spans="1:24" ht="50.1" customHeight="1" x14ac:dyDescent="0.25">
      <c r="A26" s="197" t="str">
        <f ca="1">IF(M26&lt;TODAY(),"Marché terminé","Marché en cours")</f>
        <v>Marché terminé</v>
      </c>
      <c r="B26" s="435" t="s">
        <v>1722</v>
      </c>
      <c r="C26" s="436" t="s">
        <v>2592</v>
      </c>
      <c r="D26" s="437" t="s">
        <v>777</v>
      </c>
      <c r="E26" s="438" t="s">
        <v>368</v>
      </c>
      <c r="F26" s="437" t="s">
        <v>1038</v>
      </c>
      <c r="G26" s="438" t="s">
        <v>368</v>
      </c>
      <c r="H26" s="437" t="s">
        <v>1038</v>
      </c>
      <c r="I26" s="439" t="s">
        <v>1095</v>
      </c>
      <c r="J26" s="439" t="s">
        <v>2191</v>
      </c>
      <c r="K26" s="439" t="s">
        <v>2191</v>
      </c>
      <c r="L26" s="440">
        <v>44295</v>
      </c>
      <c r="M26" s="440">
        <v>45755</v>
      </c>
      <c r="N26" s="438">
        <v>4600003766</v>
      </c>
      <c r="O26" s="441">
        <v>405000</v>
      </c>
      <c r="P26" s="437" t="s">
        <v>801</v>
      </c>
      <c r="Q26" s="438">
        <v>10202</v>
      </c>
      <c r="R26" s="442" t="s">
        <v>2132</v>
      </c>
      <c r="S26" s="437" t="s">
        <v>1081</v>
      </c>
      <c r="T26" s="438" t="s">
        <v>54</v>
      </c>
      <c r="U26" s="444" t="s">
        <v>2273</v>
      </c>
      <c r="V26" s="437" t="s">
        <v>1103</v>
      </c>
      <c r="W26" s="438" t="s">
        <v>428</v>
      </c>
      <c r="X26" s="443" t="s">
        <v>635</v>
      </c>
    </row>
    <row r="27" spans="1:24" ht="50.1" customHeight="1" x14ac:dyDescent="0.25">
      <c r="A27" s="197" t="str">
        <f ca="1">IF(M27&lt;TODAY(),"Marché terminé","Marché en cours")</f>
        <v>Marché terminé</v>
      </c>
      <c r="B27" s="435" t="s">
        <v>1722</v>
      </c>
      <c r="C27" s="436" t="s">
        <v>2592</v>
      </c>
      <c r="D27" s="437" t="s">
        <v>777</v>
      </c>
      <c r="E27" s="438" t="s">
        <v>369</v>
      </c>
      <c r="F27" s="437" t="s">
        <v>1039</v>
      </c>
      <c r="G27" s="438" t="s">
        <v>369</v>
      </c>
      <c r="H27" s="437" t="s">
        <v>1039</v>
      </c>
      <c r="I27" s="439" t="s">
        <v>1102</v>
      </c>
      <c r="J27" s="439" t="s">
        <v>2191</v>
      </c>
      <c r="K27" s="439" t="s">
        <v>2191</v>
      </c>
      <c r="L27" s="440">
        <v>44335</v>
      </c>
      <c r="M27" s="440">
        <v>45795</v>
      </c>
      <c r="N27" s="438">
        <v>4600003773</v>
      </c>
      <c r="O27" s="441">
        <v>62320</v>
      </c>
      <c r="P27" s="437" t="s">
        <v>800</v>
      </c>
      <c r="Q27" s="438">
        <v>513</v>
      </c>
      <c r="R27" s="442" t="s">
        <v>2133</v>
      </c>
      <c r="S27" s="437" t="s">
        <v>755</v>
      </c>
      <c r="T27" s="438" t="s">
        <v>54</v>
      </c>
      <c r="U27" s="444" t="s">
        <v>2257</v>
      </c>
      <c r="V27" s="437" t="s">
        <v>1103</v>
      </c>
      <c r="W27" s="438" t="s">
        <v>423</v>
      </c>
      <c r="X27" s="443" t="s">
        <v>631</v>
      </c>
    </row>
    <row r="28" spans="1:24" ht="50.1" customHeight="1" x14ac:dyDescent="0.25">
      <c r="A28" s="197" t="str">
        <f ca="1">IF(M28&lt;TODAY(),"Marché terminé","Marché en cours")</f>
        <v>Marché terminé</v>
      </c>
      <c r="B28" s="435" t="s">
        <v>1722</v>
      </c>
      <c r="C28" s="436" t="s">
        <v>2592</v>
      </c>
      <c r="D28" s="437" t="s">
        <v>777</v>
      </c>
      <c r="E28" s="438" t="s">
        <v>370</v>
      </c>
      <c r="F28" s="437" t="s">
        <v>1040</v>
      </c>
      <c r="G28" s="438" t="s">
        <v>370</v>
      </c>
      <c r="H28" s="437" t="s">
        <v>1040</v>
      </c>
      <c r="I28" s="439" t="s">
        <v>853</v>
      </c>
      <c r="J28" s="439" t="s">
        <v>853</v>
      </c>
      <c r="K28" s="439" t="s">
        <v>853</v>
      </c>
      <c r="L28" s="440">
        <v>44245</v>
      </c>
      <c r="M28" s="440">
        <v>45705</v>
      </c>
      <c r="N28" s="438">
        <v>4600003779</v>
      </c>
      <c r="O28" s="441">
        <v>300000</v>
      </c>
      <c r="P28" s="437" t="s">
        <v>860</v>
      </c>
      <c r="Q28" s="438">
        <v>15141</v>
      </c>
      <c r="R28" s="442" t="s">
        <v>2134</v>
      </c>
      <c r="S28" s="437" t="s">
        <v>1082</v>
      </c>
      <c r="T28" s="438" t="s">
        <v>54</v>
      </c>
      <c r="U28" s="438" t="s">
        <v>2561</v>
      </c>
      <c r="V28" s="437" t="s">
        <v>1103</v>
      </c>
      <c r="W28" s="438" t="s">
        <v>419</v>
      </c>
      <c r="X28" s="443" t="s">
        <v>627</v>
      </c>
    </row>
    <row r="29" spans="1:24" ht="50.1" customHeight="1" x14ac:dyDescent="0.25">
      <c r="A29" s="197" t="str">
        <f ca="1">IF(M29&lt;TODAY(),"Marché terminé","Marché en cours")</f>
        <v>Marché terminé</v>
      </c>
      <c r="B29" s="435" t="s">
        <v>1722</v>
      </c>
      <c r="C29" s="436" t="s">
        <v>2592</v>
      </c>
      <c r="D29" s="437" t="s">
        <v>777</v>
      </c>
      <c r="E29" s="438" t="s">
        <v>370</v>
      </c>
      <c r="F29" s="437" t="s">
        <v>1040</v>
      </c>
      <c r="G29" s="438" t="s">
        <v>370</v>
      </c>
      <c r="H29" s="437" t="s">
        <v>1040</v>
      </c>
      <c r="I29" s="439" t="s">
        <v>853</v>
      </c>
      <c r="J29" s="439" t="s">
        <v>853</v>
      </c>
      <c r="K29" s="439" t="s">
        <v>853</v>
      </c>
      <c r="L29" s="440">
        <v>44245</v>
      </c>
      <c r="M29" s="440">
        <v>45705</v>
      </c>
      <c r="N29" s="438">
        <v>4600003780</v>
      </c>
      <c r="O29" s="441">
        <v>600000</v>
      </c>
      <c r="P29" s="437" t="s">
        <v>860</v>
      </c>
      <c r="Q29" s="438">
        <v>15141</v>
      </c>
      <c r="R29" s="442" t="s">
        <v>2134</v>
      </c>
      <c r="S29" s="437" t="s">
        <v>1082</v>
      </c>
      <c r="T29" s="438" t="s">
        <v>54</v>
      </c>
      <c r="U29" s="438" t="s">
        <v>2561</v>
      </c>
      <c r="V29" s="437" t="s">
        <v>1103</v>
      </c>
      <c r="W29" s="438" t="s">
        <v>419</v>
      </c>
      <c r="X29" s="443" t="s">
        <v>627</v>
      </c>
    </row>
    <row r="30" spans="1:24" ht="50.1" customHeight="1" x14ac:dyDescent="0.25">
      <c r="A30" s="197" t="str">
        <f ca="1">IF(M30&lt;TODAY(),"Marché terminé","Marché en cours")</f>
        <v>Marché terminé</v>
      </c>
      <c r="B30" s="435" t="s">
        <v>1722</v>
      </c>
      <c r="C30" s="436" t="s">
        <v>2592</v>
      </c>
      <c r="D30" s="437" t="s">
        <v>777</v>
      </c>
      <c r="E30" s="438" t="s">
        <v>371</v>
      </c>
      <c r="F30" s="437" t="s">
        <v>1041</v>
      </c>
      <c r="G30" s="438" t="s">
        <v>371</v>
      </c>
      <c r="H30" s="437" t="s">
        <v>1041</v>
      </c>
      <c r="I30" s="439" t="s">
        <v>853</v>
      </c>
      <c r="J30" s="439" t="s">
        <v>853</v>
      </c>
      <c r="K30" s="439" t="s">
        <v>853</v>
      </c>
      <c r="L30" s="440">
        <v>44184</v>
      </c>
      <c r="M30" s="440">
        <v>45644</v>
      </c>
      <c r="N30" s="438">
        <v>4600003794</v>
      </c>
      <c r="O30" s="441">
        <v>120000</v>
      </c>
      <c r="P30" s="437" t="s">
        <v>860</v>
      </c>
      <c r="Q30" s="438">
        <v>10203</v>
      </c>
      <c r="R30" s="442" t="s">
        <v>2135</v>
      </c>
      <c r="S30" s="437" t="s">
        <v>756</v>
      </c>
      <c r="T30" s="438" t="s">
        <v>54</v>
      </c>
      <c r="U30" s="438" t="s">
        <v>2562</v>
      </c>
      <c r="V30" s="437" t="s">
        <v>1103</v>
      </c>
      <c r="W30" s="438" t="s">
        <v>423</v>
      </c>
      <c r="X30" s="443" t="s">
        <v>631</v>
      </c>
    </row>
    <row r="31" spans="1:24" ht="50.1" customHeight="1" x14ac:dyDescent="0.25">
      <c r="A31" s="197" t="str">
        <f ca="1">IF(M31&lt;TODAY(),"Marché terminé","Marché en cours")</f>
        <v>Marché terminé</v>
      </c>
      <c r="B31" s="435" t="s">
        <v>1722</v>
      </c>
      <c r="C31" s="436" t="s">
        <v>2592</v>
      </c>
      <c r="D31" s="437" t="s">
        <v>777</v>
      </c>
      <c r="E31" s="438" t="s">
        <v>372</v>
      </c>
      <c r="F31" s="437" t="s">
        <v>1804</v>
      </c>
      <c r="G31" s="438" t="s">
        <v>372</v>
      </c>
      <c r="H31" s="437" t="s">
        <v>1804</v>
      </c>
      <c r="I31" s="439" t="s">
        <v>1096</v>
      </c>
      <c r="J31" s="439" t="s">
        <v>2191</v>
      </c>
      <c r="K31" s="439" t="s">
        <v>2191</v>
      </c>
      <c r="L31" s="440">
        <v>44361</v>
      </c>
      <c r="M31" s="440">
        <v>45456</v>
      </c>
      <c r="N31" s="438">
        <v>4600003800</v>
      </c>
      <c r="O31" s="441">
        <v>50000</v>
      </c>
      <c r="P31" s="437" t="s">
        <v>801</v>
      </c>
      <c r="Q31" s="438">
        <v>15291</v>
      </c>
      <c r="R31" s="442" t="s">
        <v>2136</v>
      </c>
      <c r="S31" s="437" t="s">
        <v>765</v>
      </c>
      <c r="T31" s="438" t="s">
        <v>54</v>
      </c>
      <c r="U31" s="438" t="s">
        <v>2563</v>
      </c>
      <c r="V31" s="437" t="s">
        <v>1103</v>
      </c>
      <c r="W31" s="438" t="s">
        <v>429</v>
      </c>
      <c r="X31" s="443" t="s">
        <v>625</v>
      </c>
    </row>
    <row r="32" spans="1:24" ht="50.1" customHeight="1" x14ac:dyDescent="0.25">
      <c r="A32" s="197" t="str">
        <f ca="1">IF(M32&lt;TODAY(),"Marché terminé","Marché en cours")</f>
        <v>Marché terminé</v>
      </c>
      <c r="B32" s="435" t="s">
        <v>1722</v>
      </c>
      <c r="C32" s="436" t="s">
        <v>2592</v>
      </c>
      <c r="D32" s="437" t="s">
        <v>777</v>
      </c>
      <c r="E32" s="438" t="s">
        <v>373</v>
      </c>
      <c r="F32" s="437" t="s">
        <v>1042</v>
      </c>
      <c r="G32" s="438" t="s">
        <v>373</v>
      </c>
      <c r="H32" s="437" t="s">
        <v>1042</v>
      </c>
      <c r="I32" s="439" t="s">
        <v>853</v>
      </c>
      <c r="J32" s="439" t="s">
        <v>853</v>
      </c>
      <c r="K32" s="439" t="s">
        <v>853</v>
      </c>
      <c r="L32" s="440">
        <v>44440</v>
      </c>
      <c r="M32" s="440">
        <v>45900</v>
      </c>
      <c r="N32" s="438">
        <v>4600003964</v>
      </c>
      <c r="O32" s="441">
        <v>1000000</v>
      </c>
      <c r="P32" s="437" t="s">
        <v>801</v>
      </c>
      <c r="Q32" s="438">
        <v>5976</v>
      </c>
      <c r="R32" s="442" t="s">
        <v>2137</v>
      </c>
      <c r="S32" s="437" t="s">
        <v>713</v>
      </c>
      <c r="T32" s="438" t="s">
        <v>54</v>
      </c>
      <c r="U32" s="444" t="s">
        <v>1891</v>
      </c>
      <c r="V32" s="437" t="s">
        <v>1103</v>
      </c>
      <c r="W32" s="438" t="s">
        <v>430</v>
      </c>
      <c r="X32" s="443" t="s">
        <v>636</v>
      </c>
    </row>
    <row r="33" spans="1:24" ht="50.1" customHeight="1" x14ac:dyDescent="0.25">
      <c r="A33" s="197" t="str">
        <f ca="1">IF(M33&lt;TODAY(),"Marché terminé","Marché en cours")</f>
        <v>Marché terminé</v>
      </c>
      <c r="B33" s="435" t="s">
        <v>1722</v>
      </c>
      <c r="C33" s="436" t="s">
        <v>2592</v>
      </c>
      <c r="D33" s="437" t="s">
        <v>777</v>
      </c>
      <c r="E33" s="438" t="s">
        <v>373</v>
      </c>
      <c r="F33" s="437" t="s">
        <v>1042</v>
      </c>
      <c r="G33" s="438" t="s">
        <v>373</v>
      </c>
      <c r="H33" s="437" t="s">
        <v>1042</v>
      </c>
      <c r="I33" s="439" t="s">
        <v>853</v>
      </c>
      <c r="J33" s="439" t="s">
        <v>853</v>
      </c>
      <c r="K33" s="439" t="s">
        <v>853</v>
      </c>
      <c r="L33" s="440">
        <v>44440</v>
      </c>
      <c r="M33" s="440">
        <v>45900</v>
      </c>
      <c r="N33" s="438">
        <v>4600003965</v>
      </c>
      <c r="O33" s="441">
        <v>2000000</v>
      </c>
      <c r="P33" s="437" t="s">
        <v>801</v>
      </c>
      <c r="Q33" s="438">
        <v>5976</v>
      </c>
      <c r="R33" s="442" t="s">
        <v>2137</v>
      </c>
      <c r="S33" s="437" t="s">
        <v>713</v>
      </c>
      <c r="T33" s="438" t="s">
        <v>54</v>
      </c>
      <c r="U33" s="444" t="s">
        <v>2274</v>
      </c>
      <c r="V33" s="437" t="s">
        <v>1103</v>
      </c>
      <c r="W33" s="438" t="s">
        <v>431</v>
      </c>
      <c r="X33" s="443" t="s">
        <v>636</v>
      </c>
    </row>
    <row r="34" spans="1:24" ht="50.1" customHeight="1" x14ac:dyDescent="0.25">
      <c r="A34" s="197" t="str">
        <f ca="1">IF(M34&lt;TODAY(),"Marché terminé","Marché en cours")</f>
        <v>Marché terminé</v>
      </c>
      <c r="B34" s="435" t="s">
        <v>1722</v>
      </c>
      <c r="C34" s="436" t="s">
        <v>2592</v>
      </c>
      <c r="D34" s="437" t="s">
        <v>777</v>
      </c>
      <c r="E34" s="438" t="s">
        <v>374</v>
      </c>
      <c r="F34" s="437" t="s">
        <v>1043</v>
      </c>
      <c r="G34" s="438" t="s">
        <v>374</v>
      </c>
      <c r="H34" s="437" t="s">
        <v>1043</v>
      </c>
      <c r="I34" s="439" t="s">
        <v>853</v>
      </c>
      <c r="J34" s="439" t="s">
        <v>853</v>
      </c>
      <c r="K34" s="439" t="s">
        <v>853</v>
      </c>
      <c r="L34" s="440">
        <v>44440</v>
      </c>
      <c r="M34" s="440">
        <v>45900</v>
      </c>
      <c r="N34" s="438">
        <v>4600003968</v>
      </c>
      <c r="O34" s="441">
        <v>3000000</v>
      </c>
      <c r="P34" s="437" t="s">
        <v>801</v>
      </c>
      <c r="Q34" s="438">
        <v>5976</v>
      </c>
      <c r="R34" s="442" t="s">
        <v>2137</v>
      </c>
      <c r="S34" s="437" t="s">
        <v>713</v>
      </c>
      <c r="T34" s="438" t="s">
        <v>54</v>
      </c>
      <c r="U34" s="444" t="s">
        <v>2275</v>
      </c>
      <c r="V34" s="437" t="s">
        <v>1103</v>
      </c>
      <c r="W34" s="438" t="s">
        <v>432</v>
      </c>
      <c r="X34" s="443" t="s">
        <v>637</v>
      </c>
    </row>
    <row r="35" spans="1:24" ht="50.1" customHeight="1" x14ac:dyDescent="0.25">
      <c r="A35" s="197" t="str">
        <f ca="1">IF(M35&lt;TODAY(),"Marché terminé","Marché en cours")</f>
        <v>Marché terminé</v>
      </c>
      <c r="B35" s="435" t="s">
        <v>1722</v>
      </c>
      <c r="C35" s="436" t="s">
        <v>2592</v>
      </c>
      <c r="D35" s="437" t="s">
        <v>777</v>
      </c>
      <c r="E35" s="438" t="s">
        <v>375</v>
      </c>
      <c r="F35" s="437" t="s">
        <v>1044</v>
      </c>
      <c r="G35" s="438" t="s">
        <v>375</v>
      </c>
      <c r="H35" s="437" t="s">
        <v>1044</v>
      </c>
      <c r="I35" s="439" t="s">
        <v>853</v>
      </c>
      <c r="J35" s="439" t="s">
        <v>853</v>
      </c>
      <c r="K35" s="439" t="s">
        <v>853</v>
      </c>
      <c r="L35" s="440">
        <v>44440</v>
      </c>
      <c r="M35" s="440">
        <v>45900</v>
      </c>
      <c r="N35" s="438">
        <v>4600003972</v>
      </c>
      <c r="O35" s="441">
        <v>3000000</v>
      </c>
      <c r="P35" s="437" t="s">
        <v>801</v>
      </c>
      <c r="Q35" s="438">
        <v>7776</v>
      </c>
      <c r="R35" s="442" t="s">
        <v>2138</v>
      </c>
      <c r="S35" s="437" t="s">
        <v>713</v>
      </c>
      <c r="T35" s="438" t="s">
        <v>54</v>
      </c>
      <c r="U35" s="444" t="s">
        <v>2276</v>
      </c>
      <c r="V35" s="437" t="s">
        <v>1103</v>
      </c>
      <c r="W35" s="438" t="s">
        <v>433</v>
      </c>
      <c r="X35" s="443" t="s">
        <v>637</v>
      </c>
    </row>
    <row r="36" spans="1:24" ht="50.1" customHeight="1" x14ac:dyDescent="0.25">
      <c r="A36" s="197" t="str">
        <f ca="1">IF(M36&lt;TODAY(),"Marché terminé","Marché en cours")</f>
        <v>Marché terminé</v>
      </c>
      <c r="B36" s="435" t="s">
        <v>1722</v>
      </c>
      <c r="C36" s="436" t="s">
        <v>2592</v>
      </c>
      <c r="D36" s="437" t="s">
        <v>777</v>
      </c>
      <c r="E36" s="438" t="s">
        <v>105</v>
      </c>
      <c r="F36" s="437" t="s">
        <v>989</v>
      </c>
      <c r="G36" s="438" t="s">
        <v>105</v>
      </c>
      <c r="H36" s="437" t="s">
        <v>989</v>
      </c>
      <c r="I36" s="439" t="s">
        <v>853</v>
      </c>
      <c r="J36" s="439" t="s">
        <v>853</v>
      </c>
      <c r="K36" s="439" t="s">
        <v>853</v>
      </c>
      <c r="L36" s="440">
        <v>44440</v>
      </c>
      <c r="M36" s="440">
        <v>45900</v>
      </c>
      <c r="N36" s="438">
        <v>4600003976</v>
      </c>
      <c r="O36" s="441">
        <v>3000000</v>
      </c>
      <c r="P36" s="437" t="s">
        <v>801</v>
      </c>
      <c r="Q36" s="438">
        <v>6</v>
      </c>
      <c r="R36" s="442" t="s">
        <v>2004</v>
      </c>
      <c r="S36" s="437" t="s">
        <v>713</v>
      </c>
      <c r="T36" s="438" t="s">
        <v>54</v>
      </c>
      <c r="U36" s="444" t="s">
        <v>2272</v>
      </c>
      <c r="V36" s="437" t="s">
        <v>1103</v>
      </c>
      <c r="W36" s="438" t="s">
        <v>434</v>
      </c>
      <c r="X36" s="443" t="s">
        <v>637</v>
      </c>
    </row>
    <row r="37" spans="1:24" ht="50.1" customHeight="1" x14ac:dyDescent="0.25">
      <c r="A37" s="197" t="str">
        <f ca="1">IF(M37&lt;TODAY(),"Marché terminé","Marché en cours")</f>
        <v>Marché en cours</v>
      </c>
      <c r="B37" s="435" t="s">
        <v>1722</v>
      </c>
      <c r="C37" s="436" t="s">
        <v>2592</v>
      </c>
      <c r="D37" s="437" t="s">
        <v>777</v>
      </c>
      <c r="E37" s="438" t="s">
        <v>376</v>
      </c>
      <c r="F37" s="437" t="s">
        <v>1802</v>
      </c>
      <c r="G37" s="438" t="s">
        <v>376</v>
      </c>
      <c r="H37" s="437" t="s">
        <v>1802</v>
      </c>
      <c r="I37" s="439" t="s">
        <v>1095</v>
      </c>
      <c r="J37" s="439" t="s">
        <v>2191</v>
      </c>
      <c r="K37" s="439" t="s">
        <v>2191</v>
      </c>
      <c r="L37" s="440">
        <v>44494</v>
      </c>
      <c r="M37" s="440">
        <v>46168</v>
      </c>
      <c r="N37" s="438">
        <v>4600003985</v>
      </c>
      <c r="O37" s="441">
        <v>670000</v>
      </c>
      <c r="P37" s="437" t="s">
        <v>801</v>
      </c>
      <c r="Q37" s="438">
        <v>4512</v>
      </c>
      <c r="R37" s="442" t="s">
        <v>2139</v>
      </c>
      <c r="S37" s="437" t="s">
        <v>1085</v>
      </c>
      <c r="T37" s="438" t="s">
        <v>54</v>
      </c>
      <c r="U37" s="444" t="s">
        <v>2538</v>
      </c>
      <c r="V37" s="437" t="s">
        <v>1103</v>
      </c>
      <c r="W37" s="438" t="s">
        <v>435</v>
      </c>
      <c r="X37" s="443" t="s">
        <v>638</v>
      </c>
    </row>
    <row r="38" spans="1:24" ht="50.1" customHeight="1" x14ac:dyDescent="0.25">
      <c r="A38" s="197" t="str">
        <f ca="1">IF(M38&lt;TODAY(),"Marché terminé","Marché en cours")</f>
        <v>Marché en cours</v>
      </c>
      <c r="B38" s="435" t="s">
        <v>1722</v>
      </c>
      <c r="C38" s="436" t="s">
        <v>2592</v>
      </c>
      <c r="D38" s="437" t="s">
        <v>777</v>
      </c>
      <c r="E38" s="438" t="s">
        <v>376</v>
      </c>
      <c r="F38" s="437" t="s">
        <v>1802</v>
      </c>
      <c r="G38" s="438" t="s">
        <v>376</v>
      </c>
      <c r="H38" s="437" t="s">
        <v>1802</v>
      </c>
      <c r="I38" s="439" t="s">
        <v>1095</v>
      </c>
      <c r="J38" s="439" t="s">
        <v>2191</v>
      </c>
      <c r="K38" s="439" t="s">
        <v>2191</v>
      </c>
      <c r="L38" s="440">
        <v>44494</v>
      </c>
      <c r="M38" s="440">
        <v>46168</v>
      </c>
      <c r="N38" s="438">
        <v>4600003987</v>
      </c>
      <c r="O38" s="441">
        <v>450000</v>
      </c>
      <c r="P38" s="437" t="s">
        <v>801</v>
      </c>
      <c r="Q38" s="438">
        <v>4512</v>
      </c>
      <c r="R38" s="442" t="s">
        <v>2139</v>
      </c>
      <c r="S38" s="437" t="s">
        <v>1085</v>
      </c>
      <c r="T38" s="438" t="s">
        <v>54</v>
      </c>
      <c r="U38" s="444" t="s">
        <v>2538</v>
      </c>
      <c r="V38" s="437" t="s">
        <v>1103</v>
      </c>
      <c r="W38" s="438" t="s">
        <v>436</v>
      </c>
      <c r="X38" s="443" t="s">
        <v>639</v>
      </c>
    </row>
    <row r="39" spans="1:24" ht="50.1" customHeight="1" x14ac:dyDescent="0.25">
      <c r="A39" s="197" t="str">
        <f ca="1">IF(M39&lt;TODAY(),"Marché terminé","Marché en cours")</f>
        <v>Marché en cours</v>
      </c>
      <c r="B39" s="435" t="s">
        <v>1722</v>
      </c>
      <c r="C39" s="436" t="s">
        <v>2592</v>
      </c>
      <c r="D39" s="437" t="s">
        <v>777</v>
      </c>
      <c r="E39" s="438" t="s">
        <v>376</v>
      </c>
      <c r="F39" s="437" t="s">
        <v>1802</v>
      </c>
      <c r="G39" s="438" t="s">
        <v>376</v>
      </c>
      <c r="H39" s="437" t="s">
        <v>1802</v>
      </c>
      <c r="I39" s="439" t="s">
        <v>1095</v>
      </c>
      <c r="J39" s="439" t="s">
        <v>2191</v>
      </c>
      <c r="K39" s="439" t="s">
        <v>2191</v>
      </c>
      <c r="L39" s="440">
        <v>44494</v>
      </c>
      <c r="M39" s="440">
        <v>46168</v>
      </c>
      <c r="N39" s="438">
        <v>4600003989</v>
      </c>
      <c r="O39" s="441">
        <v>300000</v>
      </c>
      <c r="P39" s="437" t="s">
        <v>801</v>
      </c>
      <c r="Q39" s="438">
        <v>4512</v>
      </c>
      <c r="R39" s="442" t="s">
        <v>2139</v>
      </c>
      <c r="S39" s="437" t="s">
        <v>1085</v>
      </c>
      <c r="T39" s="438" t="s">
        <v>54</v>
      </c>
      <c r="U39" s="444" t="s">
        <v>2538</v>
      </c>
      <c r="V39" s="437" t="s">
        <v>1103</v>
      </c>
      <c r="W39" s="438" t="s">
        <v>437</v>
      </c>
      <c r="X39" s="443" t="s">
        <v>640</v>
      </c>
    </row>
    <row r="40" spans="1:24" ht="50.1" customHeight="1" x14ac:dyDescent="0.25">
      <c r="A40" s="197" t="str">
        <f ca="1">IF(M40&lt;TODAY(),"Marché terminé","Marché en cours")</f>
        <v>Marché en cours</v>
      </c>
      <c r="B40" s="435" t="s">
        <v>1722</v>
      </c>
      <c r="C40" s="436" t="s">
        <v>2592</v>
      </c>
      <c r="D40" s="437" t="s">
        <v>777</v>
      </c>
      <c r="E40" s="438" t="s">
        <v>376</v>
      </c>
      <c r="F40" s="437" t="s">
        <v>1802</v>
      </c>
      <c r="G40" s="438" t="s">
        <v>376</v>
      </c>
      <c r="H40" s="437" t="s">
        <v>1802</v>
      </c>
      <c r="I40" s="439" t="s">
        <v>1095</v>
      </c>
      <c r="J40" s="439" t="s">
        <v>2191</v>
      </c>
      <c r="K40" s="439" t="s">
        <v>2191</v>
      </c>
      <c r="L40" s="440">
        <v>44494</v>
      </c>
      <c r="M40" s="440">
        <v>46168</v>
      </c>
      <c r="N40" s="438">
        <v>4600003990</v>
      </c>
      <c r="O40" s="441">
        <v>300000</v>
      </c>
      <c r="P40" s="437" t="s">
        <v>801</v>
      </c>
      <c r="Q40" s="438">
        <v>6239</v>
      </c>
      <c r="R40" s="442" t="s">
        <v>2140</v>
      </c>
      <c r="S40" s="437" t="s">
        <v>765</v>
      </c>
      <c r="T40" s="438" t="s">
        <v>54</v>
      </c>
      <c r="U40" s="444" t="s">
        <v>2538</v>
      </c>
      <c r="V40" s="437" t="s">
        <v>1103</v>
      </c>
      <c r="W40" s="438" t="s">
        <v>438</v>
      </c>
      <c r="X40" s="443" t="s">
        <v>641</v>
      </c>
    </row>
    <row r="41" spans="1:24" ht="50.1" customHeight="1" x14ac:dyDescent="0.25">
      <c r="A41" s="197" t="str">
        <f ca="1">IF(M41&lt;TODAY(),"Marché terminé","Marché en cours")</f>
        <v>Marché terminé</v>
      </c>
      <c r="B41" s="435" t="s">
        <v>1722</v>
      </c>
      <c r="C41" s="436" t="s">
        <v>2592</v>
      </c>
      <c r="D41" s="437" t="s">
        <v>777</v>
      </c>
      <c r="E41" s="438" t="s">
        <v>377</v>
      </c>
      <c r="F41" s="437" t="s">
        <v>1045</v>
      </c>
      <c r="G41" s="438" t="s">
        <v>377</v>
      </c>
      <c r="H41" s="437" t="s">
        <v>1045</v>
      </c>
      <c r="I41" s="439" t="s">
        <v>1102</v>
      </c>
      <c r="J41" s="439" t="s">
        <v>2191</v>
      </c>
      <c r="K41" s="439" t="s">
        <v>2191</v>
      </c>
      <c r="L41" s="440">
        <v>43553</v>
      </c>
      <c r="M41" s="440">
        <v>45013</v>
      </c>
      <c r="N41" s="438">
        <v>4600004024</v>
      </c>
      <c r="O41" s="441">
        <v>0</v>
      </c>
      <c r="P41" s="437" t="s">
        <v>801</v>
      </c>
      <c r="Q41" s="438">
        <v>15287</v>
      </c>
      <c r="R41" s="442" t="s">
        <v>2141</v>
      </c>
      <c r="S41" s="437" t="s">
        <v>765</v>
      </c>
      <c r="T41" s="438" t="s">
        <v>54</v>
      </c>
      <c r="U41" s="444" t="s">
        <v>2258</v>
      </c>
      <c r="V41" s="437" t="s">
        <v>1103</v>
      </c>
      <c r="W41" s="438" t="s">
        <v>439</v>
      </c>
      <c r="X41" s="443" t="s">
        <v>632</v>
      </c>
    </row>
    <row r="42" spans="1:24" ht="50.1" customHeight="1" x14ac:dyDescent="0.25">
      <c r="A42" s="197" t="str">
        <f ca="1">IF(M42&lt;TODAY(),"Marché terminé","Marché en cours")</f>
        <v>Marché terminé</v>
      </c>
      <c r="B42" s="435" t="s">
        <v>1722</v>
      </c>
      <c r="C42" s="436" t="s">
        <v>2592</v>
      </c>
      <c r="D42" s="437" t="s">
        <v>777</v>
      </c>
      <c r="E42" s="438" t="s">
        <v>378</v>
      </c>
      <c r="F42" s="437" t="s">
        <v>1803</v>
      </c>
      <c r="G42" s="438" t="s">
        <v>378</v>
      </c>
      <c r="H42" s="437" t="s">
        <v>1803</v>
      </c>
      <c r="I42" s="439" t="s">
        <v>1102</v>
      </c>
      <c r="J42" s="439" t="s">
        <v>2191</v>
      </c>
      <c r="K42" s="439" t="s">
        <v>2191</v>
      </c>
      <c r="L42" s="440">
        <v>44616</v>
      </c>
      <c r="M42" s="440">
        <v>46076</v>
      </c>
      <c r="N42" s="438">
        <v>4600004028</v>
      </c>
      <c r="O42" s="441">
        <v>0</v>
      </c>
      <c r="P42" s="437" t="s">
        <v>800</v>
      </c>
      <c r="Q42" s="438">
        <v>15894</v>
      </c>
      <c r="R42" s="442" t="s">
        <v>2142</v>
      </c>
      <c r="S42" s="437" t="s">
        <v>765</v>
      </c>
      <c r="T42" s="438" t="s">
        <v>54</v>
      </c>
      <c r="U42" s="444"/>
      <c r="V42" s="437" t="s">
        <v>1103</v>
      </c>
      <c r="W42" s="438" t="s">
        <v>424</v>
      </c>
      <c r="X42" s="443" t="s">
        <v>632</v>
      </c>
    </row>
    <row r="43" spans="1:24" ht="50.1" customHeight="1" x14ac:dyDescent="0.25">
      <c r="A43" s="197" t="str">
        <f ca="1">IF(M43&lt;TODAY(),"Marché terminé","Marché en cours")</f>
        <v>Marché en cours</v>
      </c>
      <c r="B43" s="435" t="s">
        <v>1722</v>
      </c>
      <c r="C43" s="436" t="s">
        <v>2592</v>
      </c>
      <c r="D43" s="437" t="s">
        <v>777</v>
      </c>
      <c r="E43" s="438" t="s">
        <v>379</v>
      </c>
      <c r="F43" s="437" t="s">
        <v>1046</v>
      </c>
      <c r="G43" s="438" t="s">
        <v>379</v>
      </c>
      <c r="H43" s="437" t="s">
        <v>1046</v>
      </c>
      <c r="I43" s="439" t="s">
        <v>1095</v>
      </c>
      <c r="J43" s="439" t="s">
        <v>2191</v>
      </c>
      <c r="K43" s="439" t="s">
        <v>2191</v>
      </c>
      <c r="L43" s="440">
        <v>44743</v>
      </c>
      <c r="M43" s="440">
        <v>46203</v>
      </c>
      <c r="N43" s="438">
        <v>4600004119</v>
      </c>
      <c r="O43" s="441">
        <v>1593600</v>
      </c>
      <c r="P43" s="437" t="s">
        <v>801</v>
      </c>
      <c r="Q43" s="438">
        <v>6696</v>
      </c>
      <c r="R43" s="442" t="s">
        <v>2143</v>
      </c>
      <c r="S43" s="437" t="s">
        <v>1083</v>
      </c>
      <c r="T43" s="438" t="s">
        <v>54</v>
      </c>
      <c r="U43" s="444" t="s">
        <v>1917</v>
      </c>
      <c r="V43" s="437" t="s">
        <v>1103</v>
      </c>
      <c r="W43" s="438" t="s">
        <v>440</v>
      </c>
      <c r="X43" s="443" t="s">
        <v>642</v>
      </c>
    </row>
    <row r="44" spans="1:24" ht="50.1" customHeight="1" x14ac:dyDescent="0.25">
      <c r="A44" s="197" t="str">
        <f ca="1">IF(M44&lt;TODAY(),"Marché terminé","Marché en cours")</f>
        <v>Marché en cours</v>
      </c>
      <c r="B44" s="435" t="s">
        <v>1722</v>
      </c>
      <c r="C44" s="436" t="s">
        <v>2592</v>
      </c>
      <c r="D44" s="437" t="s">
        <v>777</v>
      </c>
      <c r="E44" s="438" t="s">
        <v>379</v>
      </c>
      <c r="F44" s="437" t="s">
        <v>1046</v>
      </c>
      <c r="G44" s="438" t="s">
        <v>379</v>
      </c>
      <c r="H44" s="437" t="s">
        <v>1046</v>
      </c>
      <c r="I44" s="439" t="s">
        <v>1095</v>
      </c>
      <c r="J44" s="439" t="s">
        <v>2191</v>
      </c>
      <c r="K44" s="439" t="s">
        <v>2191</v>
      </c>
      <c r="L44" s="440">
        <v>44743</v>
      </c>
      <c r="M44" s="440">
        <v>46203</v>
      </c>
      <c r="N44" s="438">
        <v>4600004121</v>
      </c>
      <c r="O44" s="441">
        <v>1008000</v>
      </c>
      <c r="P44" s="437" t="s">
        <v>801</v>
      </c>
      <c r="Q44" s="438">
        <v>6696</v>
      </c>
      <c r="R44" s="442" t="s">
        <v>2143</v>
      </c>
      <c r="S44" s="437" t="s">
        <v>1083</v>
      </c>
      <c r="T44" s="438" t="s">
        <v>54</v>
      </c>
      <c r="U44" s="444" t="s">
        <v>1879</v>
      </c>
      <c r="V44" s="437" t="s">
        <v>1103</v>
      </c>
      <c r="W44" s="438" t="s">
        <v>441</v>
      </c>
      <c r="X44" s="443" t="s">
        <v>643</v>
      </c>
    </row>
    <row r="45" spans="1:24" ht="50.1" customHeight="1" x14ac:dyDescent="0.25">
      <c r="A45" s="197" t="str">
        <f ca="1">IF(M45&lt;TODAY(),"Marché terminé","Marché en cours")</f>
        <v>Marché en cours</v>
      </c>
      <c r="B45" s="435" t="s">
        <v>1722</v>
      </c>
      <c r="C45" s="436" t="s">
        <v>2592</v>
      </c>
      <c r="D45" s="437" t="s">
        <v>777</v>
      </c>
      <c r="E45" s="438" t="s">
        <v>379</v>
      </c>
      <c r="F45" s="437" t="s">
        <v>1047</v>
      </c>
      <c r="G45" s="438" t="s">
        <v>379</v>
      </c>
      <c r="H45" s="437" t="s">
        <v>1047</v>
      </c>
      <c r="I45" s="439" t="s">
        <v>1095</v>
      </c>
      <c r="J45" s="439" t="s">
        <v>2191</v>
      </c>
      <c r="K45" s="439" t="s">
        <v>2191</v>
      </c>
      <c r="L45" s="440">
        <v>44743</v>
      </c>
      <c r="M45" s="440">
        <v>46203</v>
      </c>
      <c r="N45" s="438">
        <v>4600004122</v>
      </c>
      <c r="O45" s="441">
        <v>1008000</v>
      </c>
      <c r="P45" s="437" t="s">
        <v>801</v>
      </c>
      <c r="Q45" s="438">
        <v>6696</v>
      </c>
      <c r="R45" s="442" t="s">
        <v>2143</v>
      </c>
      <c r="S45" s="437" t="s">
        <v>1083</v>
      </c>
      <c r="T45" s="438" t="s">
        <v>54</v>
      </c>
      <c r="U45" s="444" t="s">
        <v>1918</v>
      </c>
      <c r="V45" s="437" t="s">
        <v>1103</v>
      </c>
      <c r="W45" s="438" t="s">
        <v>442</v>
      </c>
      <c r="X45" s="443" t="s">
        <v>644</v>
      </c>
    </row>
    <row r="46" spans="1:24" ht="50.1" customHeight="1" x14ac:dyDescent="0.25">
      <c r="A46" s="197" t="str">
        <f ca="1">IF(M46&lt;TODAY(),"Marché terminé","Marché en cours")</f>
        <v>Marché en cours</v>
      </c>
      <c r="B46" s="435" t="s">
        <v>1722</v>
      </c>
      <c r="C46" s="436" t="s">
        <v>2592</v>
      </c>
      <c r="D46" s="437" t="s">
        <v>777</v>
      </c>
      <c r="E46" s="438" t="s">
        <v>379</v>
      </c>
      <c r="F46" s="437" t="s">
        <v>1048</v>
      </c>
      <c r="G46" s="438" t="s">
        <v>379</v>
      </c>
      <c r="H46" s="437" t="s">
        <v>1048</v>
      </c>
      <c r="I46" s="439" t="s">
        <v>1095</v>
      </c>
      <c r="J46" s="439" t="s">
        <v>2191</v>
      </c>
      <c r="K46" s="439" t="s">
        <v>2191</v>
      </c>
      <c r="L46" s="440">
        <v>44743</v>
      </c>
      <c r="M46" s="440">
        <v>46203</v>
      </c>
      <c r="N46" s="438">
        <v>4600004125</v>
      </c>
      <c r="O46" s="441">
        <v>504000</v>
      </c>
      <c r="P46" s="437" t="s">
        <v>801</v>
      </c>
      <c r="Q46" s="438">
        <v>4452</v>
      </c>
      <c r="R46" s="442" t="s">
        <v>2144</v>
      </c>
      <c r="S46" s="437" t="s">
        <v>1083</v>
      </c>
      <c r="T46" s="438" t="s">
        <v>54</v>
      </c>
      <c r="U46" s="444" t="s">
        <v>1919</v>
      </c>
      <c r="V46" s="437" t="s">
        <v>1103</v>
      </c>
      <c r="W46" s="438" t="s">
        <v>440</v>
      </c>
      <c r="X46" s="443" t="s">
        <v>642</v>
      </c>
    </row>
    <row r="47" spans="1:24" ht="50.1" customHeight="1" x14ac:dyDescent="0.25">
      <c r="A47" s="197" t="str">
        <f ca="1">IF(M47&lt;TODAY(),"Marché terminé","Marché en cours")</f>
        <v>Marché en cours</v>
      </c>
      <c r="B47" s="435" t="s">
        <v>1722</v>
      </c>
      <c r="C47" s="436" t="s">
        <v>2592</v>
      </c>
      <c r="D47" s="437" t="s">
        <v>777</v>
      </c>
      <c r="E47" s="438" t="s">
        <v>379</v>
      </c>
      <c r="F47" s="437" t="s">
        <v>1049</v>
      </c>
      <c r="G47" s="438" t="s">
        <v>379</v>
      </c>
      <c r="H47" s="437" t="s">
        <v>1049</v>
      </c>
      <c r="I47" s="439" t="s">
        <v>1095</v>
      </c>
      <c r="J47" s="439" t="s">
        <v>2191</v>
      </c>
      <c r="K47" s="439" t="s">
        <v>2191</v>
      </c>
      <c r="L47" s="440">
        <v>44743</v>
      </c>
      <c r="M47" s="440">
        <v>46203</v>
      </c>
      <c r="N47" s="438">
        <v>4600004136</v>
      </c>
      <c r="O47" s="441">
        <v>182400</v>
      </c>
      <c r="P47" s="437" t="s">
        <v>800</v>
      </c>
      <c r="Q47" s="438">
        <v>16647</v>
      </c>
      <c r="R47" s="442" t="s">
        <v>2145</v>
      </c>
      <c r="S47" s="437" t="s">
        <v>1083</v>
      </c>
      <c r="T47" s="438" t="s">
        <v>54</v>
      </c>
      <c r="U47" s="444" t="s">
        <v>1920</v>
      </c>
      <c r="V47" s="437" t="s">
        <v>1103</v>
      </c>
      <c r="W47" s="438" t="s">
        <v>440</v>
      </c>
      <c r="X47" s="443" t="s">
        <v>642</v>
      </c>
    </row>
    <row r="48" spans="1:24" ht="50.1" customHeight="1" x14ac:dyDescent="0.25">
      <c r="A48" s="197" t="str">
        <f ca="1">IF(M48&lt;TODAY(),"Marché terminé","Marché en cours")</f>
        <v>Marché en cours</v>
      </c>
      <c r="B48" s="435" t="s">
        <v>1722</v>
      </c>
      <c r="C48" s="436" t="s">
        <v>2592</v>
      </c>
      <c r="D48" s="437" t="s">
        <v>777</v>
      </c>
      <c r="E48" s="438" t="s">
        <v>379</v>
      </c>
      <c r="F48" s="437" t="s">
        <v>1046</v>
      </c>
      <c r="G48" s="438" t="s">
        <v>379</v>
      </c>
      <c r="H48" s="437" t="s">
        <v>1046</v>
      </c>
      <c r="I48" s="439" t="s">
        <v>1095</v>
      </c>
      <c r="J48" s="439" t="s">
        <v>2191</v>
      </c>
      <c r="K48" s="439" t="s">
        <v>2191</v>
      </c>
      <c r="L48" s="440">
        <v>44743</v>
      </c>
      <c r="M48" s="440">
        <v>46203</v>
      </c>
      <c r="N48" s="438">
        <v>4600004138</v>
      </c>
      <c r="O48" s="441">
        <v>182400</v>
      </c>
      <c r="P48" s="437" t="s">
        <v>801</v>
      </c>
      <c r="Q48" s="438">
        <v>16647</v>
      </c>
      <c r="R48" s="442" t="s">
        <v>2145</v>
      </c>
      <c r="S48" s="437" t="s">
        <v>1083</v>
      </c>
      <c r="T48" s="438" t="s">
        <v>54</v>
      </c>
      <c r="U48" s="444" t="s">
        <v>1880</v>
      </c>
      <c r="V48" s="437" t="s">
        <v>1103</v>
      </c>
      <c r="W48" s="438" t="s">
        <v>440</v>
      </c>
      <c r="X48" s="443" t="s">
        <v>642</v>
      </c>
    </row>
    <row r="49" spans="1:24" ht="50.1" customHeight="1" x14ac:dyDescent="0.25">
      <c r="A49" s="197" t="str">
        <f ca="1">IF(M49&lt;TODAY(),"Marché terminé","Marché en cours")</f>
        <v>Marché en cours</v>
      </c>
      <c r="B49" s="435" t="s">
        <v>1722</v>
      </c>
      <c r="C49" s="436" t="s">
        <v>2592</v>
      </c>
      <c r="D49" s="437" t="s">
        <v>777</v>
      </c>
      <c r="E49" s="438" t="s">
        <v>380</v>
      </c>
      <c r="F49" s="437" t="s">
        <v>1050</v>
      </c>
      <c r="G49" s="438" t="s">
        <v>380</v>
      </c>
      <c r="H49" s="437" t="s">
        <v>1050</v>
      </c>
      <c r="I49" s="439" t="s">
        <v>1102</v>
      </c>
      <c r="J49" s="439" t="s">
        <v>855</v>
      </c>
      <c r="K49" s="439" t="s">
        <v>858</v>
      </c>
      <c r="L49" s="440">
        <v>44887</v>
      </c>
      <c r="M49" s="440">
        <v>46347</v>
      </c>
      <c r="N49" s="438">
        <v>4600004153</v>
      </c>
      <c r="O49" s="441">
        <v>30260</v>
      </c>
      <c r="P49" s="437" t="s">
        <v>801</v>
      </c>
      <c r="Q49" s="438">
        <v>17051</v>
      </c>
      <c r="R49" s="442" t="s">
        <v>2146</v>
      </c>
      <c r="S49" s="437" t="s">
        <v>1084</v>
      </c>
      <c r="T49" s="438" t="s">
        <v>54</v>
      </c>
      <c r="U49" s="444" t="s">
        <v>1921</v>
      </c>
      <c r="V49" s="437" t="s">
        <v>1103</v>
      </c>
      <c r="W49" s="438" t="s">
        <v>424</v>
      </c>
      <c r="X49" s="443" t="s">
        <v>632</v>
      </c>
    </row>
    <row r="50" spans="1:24" ht="50.1" customHeight="1" x14ac:dyDescent="0.25">
      <c r="A50" s="197" t="str">
        <f ca="1">IF(M50&lt;TODAY(),"Marché terminé","Marché en cours")</f>
        <v>Marché en cours</v>
      </c>
      <c r="B50" s="435" t="s">
        <v>1722</v>
      </c>
      <c r="C50" s="436" t="s">
        <v>2592</v>
      </c>
      <c r="D50" s="437" t="s">
        <v>777</v>
      </c>
      <c r="E50" s="438" t="s">
        <v>381</v>
      </c>
      <c r="F50" s="437" t="s">
        <v>1801</v>
      </c>
      <c r="G50" s="438" t="s">
        <v>381</v>
      </c>
      <c r="H50" s="437" t="s">
        <v>1801</v>
      </c>
      <c r="I50" s="439" t="s">
        <v>1097</v>
      </c>
      <c r="J50" s="439" t="s">
        <v>798</v>
      </c>
      <c r="K50" s="439" t="s">
        <v>2191</v>
      </c>
      <c r="L50" s="440">
        <v>44902</v>
      </c>
      <c r="M50" s="440">
        <v>46363</v>
      </c>
      <c r="N50" s="438">
        <v>4600004164</v>
      </c>
      <c r="O50" s="441">
        <v>4000000</v>
      </c>
      <c r="P50" s="437" t="s">
        <v>801</v>
      </c>
      <c r="Q50" s="438">
        <v>1588</v>
      </c>
      <c r="R50" s="442" t="s">
        <v>1943</v>
      </c>
      <c r="S50" s="437" t="s">
        <v>1067</v>
      </c>
      <c r="T50" s="438" t="s">
        <v>54</v>
      </c>
      <c r="U50" s="438" t="s">
        <v>2577</v>
      </c>
      <c r="V50" s="437" t="s">
        <v>1103</v>
      </c>
      <c r="W50" s="438" t="s">
        <v>443</v>
      </c>
      <c r="X50" s="443" t="s">
        <v>645</v>
      </c>
    </row>
    <row r="51" spans="1:24" ht="50.1" customHeight="1" x14ac:dyDescent="0.25">
      <c r="A51" s="197" t="str">
        <f ca="1">IF(M51&lt;TODAY(),"Marché terminé","Marché en cours")</f>
        <v>Marché en cours</v>
      </c>
      <c r="B51" s="435" t="s">
        <v>1722</v>
      </c>
      <c r="C51" s="436" t="s">
        <v>2592</v>
      </c>
      <c r="D51" s="437" t="s">
        <v>777</v>
      </c>
      <c r="E51" s="438" t="s">
        <v>43</v>
      </c>
      <c r="F51" s="437" t="s">
        <v>990</v>
      </c>
      <c r="G51" s="438" t="s">
        <v>43</v>
      </c>
      <c r="H51" s="437" t="s">
        <v>990</v>
      </c>
      <c r="I51" s="439" t="s">
        <v>798</v>
      </c>
      <c r="J51" s="439" t="s">
        <v>2191</v>
      </c>
      <c r="K51" s="439" t="s">
        <v>2191</v>
      </c>
      <c r="L51" s="440">
        <v>44631</v>
      </c>
      <c r="M51" s="440">
        <v>47574</v>
      </c>
      <c r="N51" s="438">
        <v>4600004205</v>
      </c>
      <c r="O51" s="441">
        <v>8620000</v>
      </c>
      <c r="P51" s="437" t="s">
        <v>801</v>
      </c>
      <c r="Q51" s="438">
        <v>1588</v>
      </c>
      <c r="R51" s="442" t="s">
        <v>1943</v>
      </c>
      <c r="S51" s="437" t="s">
        <v>1067</v>
      </c>
      <c r="T51" s="438" t="s">
        <v>54</v>
      </c>
      <c r="U51" s="444" t="s">
        <v>2271</v>
      </c>
      <c r="V51" s="437" t="s">
        <v>1103</v>
      </c>
      <c r="W51" s="438" t="s">
        <v>444</v>
      </c>
      <c r="X51" s="443" t="s">
        <v>637</v>
      </c>
    </row>
    <row r="52" spans="1:24" ht="50.1" customHeight="1" x14ac:dyDescent="0.25">
      <c r="A52" s="197" t="str">
        <f ca="1">IF(M52&lt;TODAY(),"Marché terminé","Marché en cours")</f>
        <v>Marché terminé</v>
      </c>
      <c r="B52" s="435" t="s">
        <v>1722</v>
      </c>
      <c r="C52" s="436" t="s">
        <v>2592</v>
      </c>
      <c r="D52" s="437" t="s">
        <v>777</v>
      </c>
      <c r="E52" s="438" t="s">
        <v>382</v>
      </c>
      <c r="F52" s="437" t="s">
        <v>923</v>
      </c>
      <c r="G52" s="438" t="s">
        <v>382</v>
      </c>
      <c r="H52" s="437" t="s">
        <v>894</v>
      </c>
      <c r="I52" s="439" t="s">
        <v>798</v>
      </c>
      <c r="J52" s="439" t="s">
        <v>957</v>
      </c>
      <c r="K52" s="439" t="s">
        <v>896</v>
      </c>
      <c r="L52" s="440">
        <v>44939</v>
      </c>
      <c r="M52" s="440">
        <v>45303</v>
      </c>
      <c r="N52" s="438">
        <v>4600004206</v>
      </c>
      <c r="O52" s="441">
        <v>2000000</v>
      </c>
      <c r="P52" s="437" t="s">
        <v>897</v>
      </c>
      <c r="Q52" s="438">
        <v>16025</v>
      </c>
      <c r="R52" s="442" t="s">
        <v>2147</v>
      </c>
      <c r="S52" s="437" t="s">
        <v>772</v>
      </c>
      <c r="T52" s="438" t="s">
        <v>54</v>
      </c>
      <c r="U52" s="438" t="s">
        <v>2545</v>
      </c>
      <c r="V52" s="437" t="s">
        <v>1103</v>
      </c>
      <c r="W52" s="438" t="s">
        <v>445</v>
      </c>
      <c r="X52" s="443" t="s">
        <v>646</v>
      </c>
    </row>
    <row r="53" spans="1:24" ht="50.1" customHeight="1" x14ac:dyDescent="0.25">
      <c r="A53" s="197" t="str">
        <f ca="1">IF(M53&lt;TODAY(),"Marché terminé","Marché en cours")</f>
        <v>Marché terminé</v>
      </c>
      <c r="B53" s="435" t="s">
        <v>1722</v>
      </c>
      <c r="C53" s="436" t="s">
        <v>2592</v>
      </c>
      <c r="D53" s="437" t="s">
        <v>777</v>
      </c>
      <c r="E53" s="438" t="s">
        <v>119</v>
      </c>
      <c r="F53" s="437" t="s">
        <v>994</v>
      </c>
      <c r="G53" s="438" t="s">
        <v>119</v>
      </c>
      <c r="H53" s="437" t="s">
        <v>994</v>
      </c>
      <c r="I53" s="439" t="s">
        <v>1095</v>
      </c>
      <c r="J53" s="439" t="s">
        <v>853</v>
      </c>
      <c r="K53" s="439" t="s">
        <v>853</v>
      </c>
      <c r="L53" s="440">
        <v>44861</v>
      </c>
      <c r="M53" s="440">
        <v>45956</v>
      </c>
      <c r="N53" s="438">
        <v>4600004216</v>
      </c>
      <c r="O53" s="441">
        <v>1800000</v>
      </c>
      <c r="P53" s="437" t="s">
        <v>801</v>
      </c>
      <c r="Q53" s="438">
        <v>4512</v>
      </c>
      <c r="R53" s="442" t="s">
        <v>2139</v>
      </c>
      <c r="S53" s="437" t="s">
        <v>1085</v>
      </c>
      <c r="T53" s="438" t="s">
        <v>54</v>
      </c>
      <c r="U53" s="444" t="s">
        <v>2538</v>
      </c>
      <c r="V53" s="437" t="s">
        <v>1103</v>
      </c>
      <c r="W53" s="438" t="s">
        <v>446</v>
      </c>
      <c r="X53" s="443" t="s">
        <v>647</v>
      </c>
    </row>
    <row r="54" spans="1:24" ht="50.1" customHeight="1" x14ac:dyDescent="0.25">
      <c r="A54" s="197" t="str">
        <f ca="1">IF(M54&lt;TODAY(),"Marché terminé","Marché en cours")</f>
        <v>Marché terminé</v>
      </c>
      <c r="B54" s="435" t="s">
        <v>1722</v>
      </c>
      <c r="C54" s="436" t="s">
        <v>2592</v>
      </c>
      <c r="D54" s="437" t="s">
        <v>777</v>
      </c>
      <c r="E54" s="438" t="s">
        <v>119</v>
      </c>
      <c r="F54" s="437" t="s">
        <v>994</v>
      </c>
      <c r="G54" s="438" t="s">
        <v>119</v>
      </c>
      <c r="H54" s="437" t="s">
        <v>994</v>
      </c>
      <c r="I54" s="439" t="s">
        <v>1095</v>
      </c>
      <c r="J54" s="439" t="s">
        <v>853</v>
      </c>
      <c r="K54" s="439" t="s">
        <v>853</v>
      </c>
      <c r="L54" s="440">
        <v>44861</v>
      </c>
      <c r="M54" s="440">
        <v>45956</v>
      </c>
      <c r="N54" s="438">
        <v>4600004217</v>
      </c>
      <c r="O54" s="441">
        <v>1800000</v>
      </c>
      <c r="P54" s="437" t="s">
        <v>801</v>
      </c>
      <c r="Q54" s="438">
        <v>4312</v>
      </c>
      <c r="R54" s="442" t="s">
        <v>2018</v>
      </c>
      <c r="S54" s="437" t="s">
        <v>1069</v>
      </c>
      <c r="T54" s="438" t="s">
        <v>54</v>
      </c>
      <c r="U54" s="444" t="s">
        <v>2538</v>
      </c>
      <c r="V54" s="437" t="s">
        <v>1103</v>
      </c>
      <c r="W54" s="438" t="s">
        <v>447</v>
      </c>
      <c r="X54" s="443" t="s">
        <v>647</v>
      </c>
    </row>
    <row r="55" spans="1:24" ht="50.1" customHeight="1" x14ac:dyDescent="0.25">
      <c r="A55" s="197" t="str">
        <f ca="1">IF(M55&lt;TODAY(),"Marché terminé","Marché en cours")</f>
        <v>Marché terminé</v>
      </c>
      <c r="B55" s="435" t="s">
        <v>1722</v>
      </c>
      <c r="C55" s="436" t="s">
        <v>2592</v>
      </c>
      <c r="D55" s="437" t="s">
        <v>777</v>
      </c>
      <c r="E55" s="438" t="s">
        <v>383</v>
      </c>
      <c r="F55" s="437" t="s">
        <v>1051</v>
      </c>
      <c r="G55" s="438" t="s">
        <v>383</v>
      </c>
      <c r="H55" s="437" t="s">
        <v>1051</v>
      </c>
      <c r="I55" s="439" t="s">
        <v>1095</v>
      </c>
      <c r="J55" s="439" t="s">
        <v>798</v>
      </c>
      <c r="K55" s="439" t="s">
        <v>799</v>
      </c>
      <c r="L55" s="440">
        <v>44859</v>
      </c>
      <c r="M55" s="440">
        <v>46138</v>
      </c>
      <c r="N55" s="438">
        <v>4600004218</v>
      </c>
      <c r="O55" s="441">
        <v>3600000</v>
      </c>
      <c r="P55" s="437" t="s">
        <v>801</v>
      </c>
      <c r="Q55" s="438">
        <v>5169</v>
      </c>
      <c r="R55" s="442" t="s">
        <v>2148</v>
      </c>
      <c r="S55" s="437" t="s">
        <v>1086</v>
      </c>
      <c r="T55" s="438" t="s">
        <v>54</v>
      </c>
      <c r="U55" s="444" t="s">
        <v>2277</v>
      </c>
      <c r="V55" s="437" t="s">
        <v>1103</v>
      </c>
      <c r="W55" s="438" t="s">
        <v>448</v>
      </c>
      <c r="X55" s="443" t="s">
        <v>647</v>
      </c>
    </row>
    <row r="56" spans="1:24" ht="50.1" customHeight="1" x14ac:dyDescent="0.25">
      <c r="A56" s="197" t="str">
        <f ca="1">IF(M56&lt;TODAY(),"Marché terminé","Marché en cours")</f>
        <v>Marché terminé</v>
      </c>
      <c r="B56" s="435" t="s">
        <v>1722</v>
      </c>
      <c r="C56" s="436" t="s">
        <v>2592</v>
      </c>
      <c r="D56" s="437" t="s">
        <v>777</v>
      </c>
      <c r="E56" s="438" t="s">
        <v>384</v>
      </c>
      <c r="F56" s="437" t="s">
        <v>1799</v>
      </c>
      <c r="G56" s="438" t="s">
        <v>384</v>
      </c>
      <c r="H56" s="437" t="s">
        <v>1799</v>
      </c>
      <c r="I56" s="439" t="s">
        <v>1099</v>
      </c>
      <c r="J56" s="439" t="s">
        <v>765</v>
      </c>
      <c r="K56" s="439" t="s">
        <v>765</v>
      </c>
      <c r="L56" s="440">
        <v>44984</v>
      </c>
      <c r="M56" s="440">
        <v>45348</v>
      </c>
      <c r="N56" s="438">
        <v>4600004219</v>
      </c>
      <c r="O56" s="441">
        <v>40000</v>
      </c>
      <c r="P56" s="437" t="s">
        <v>800</v>
      </c>
      <c r="Q56" s="438">
        <v>6181</v>
      </c>
      <c r="R56" s="442" t="s">
        <v>2149</v>
      </c>
      <c r="S56" s="437" t="s">
        <v>765</v>
      </c>
      <c r="T56" s="438" t="s">
        <v>54</v>
      </c>
      <c r="U56" s="438" t="s">
        <v>2581</v>
      </c>
      <c r="V56" s="437" t="s">
        <v>1103</v>
      </c>
      <c r="W56" s="438" t="s">
        <v>423</v>
      </c>
      <c r="X56" s="443" t="s">
        <v>631</v>
      </c>
    </row>
    <row r="57" spans="1:24" ht="50.1" customHeight="1" x14ac:dyDescent="0.25">
      <c r="A57" s="197" t="str">
        <f ca="1">IF(M57&lt;TODAY(),"Marché terminé","Marché en cours")</f>
        <v>Marché terminé</v>
      </c>
      <c r="B57" s="435" t="s">
        <v>1722</v>
      </c>
      <c r="C57" s="436" t="s">
        <v>2592</v>
      </c>
      <c r="D57" s="437" t="s">
        <v>777</v>
      </c>
      <c r="E57" s="438" t="s">
        <v>385</v>
      </c>
      <c r="F57" s="437" t="s">
        <v>1800</v>
      </c>
      <c r="G57" s="438" t="s">
        <v>385</v>
      </c>
      <c r="H57" s="437" t="s">
        <v>1800</v>
      </c>
      <c r="I57" s="439" t="s">
        <v>1102</v>
      </c>
      <c r="J57" s="439" t="s">
        <v>798</v>
      </c>
      <c r="K57" s="439" t="s">
        <v>2191</v>
      </c>
      <c r="L57" s="440">
        <v>45001</v>
      </c>
      <c r="M57" s="440">
        <v>46096</v>
      </c>
      <c r="N57" s="438">
        <v>4600004227</v>
      </c>
      <c r="O57" s="441">
        <v>40000</v>
      </c>
      <c r="P57" s="437" t="s">
        <v>801</v>
      </c>
      <c r="Q57" s="438">
        <v>17417</v>
      </c>
      <c r="R57" s="442" t="s">
        <v>2150</v>
      </c>
      <c r="S57" s="437" t="s">
        <v>765</v>
      </c>
      <c r="T57" s="438" t="s">
        <v>54</v>
      </c>
      <c r="U57" s="438" t="s">
        <v>2579</v>
      </c>
      <c r="V57" s="437" t="s">
        <v>1103</v>
      </c>
      <c r="W57" s="438" t="s">
        <v>449</v>
      </c>
      <c r="X57" s="443" t="s">
        <v>648</v>
      </c>
    </row>
    <row r="58" spans="1:24" ht="50.1" customHeight="1" x14ac:dyDescent="0.25">
      <c r="A58" s="197" t="str">
        <f ca="1">IF(M58&lt;TODAY(),"Marché terminé","Marché en cours")</f>
        <v>Marché en cours</v>
      </c>
      <c r="B58" s="435" t="s">
        <v>1722</v>
      </c>
      <c r="C58" s="436" t="s">
        <v>2592</v>
      </c>
      <c r="D58" s="437" t="s">
        <v>777</v>
      </c>
      <c r="E58" s="438" t="s">
        <v>386</v>
      </c>
      <c r="F58" s="437" t="s">
        <v>924</v>
      </c>
      <c r="G58" s="438" t="s">
        <v>386</v>
      </c>
      <c r="H58" s="437" t="s">
        <v>936</v>
      </c>
      <c r="I58" s="439" t="s">
        <v>954</v>
      </c>
      <c r="J58" s="439" t="s">
        <v>957</v>
      </c>
      <c r="K58" s="439" t="s">
        <v>896</v>
      </c>
      <c r="L58" s="440">
        <v>45028</v>
      </c>
      <c r="M58" s="440">
        <v>46488</v>
      </c>
      <c r="N58" s="438">
        <v>4600004241</v>
      </c>
      <c r="O58" s="441">
        <v>2000000</v>
      </c>
      <c r="P58" s="437" t="s">
        <v>897</v>
      </c>
      <c r="Q58" s="438">
        <v>17186</v>
      </c>
      <c r="R58" s="442" t="s">
        <v>2151</v>
      </c>
      <c r="S58" s="437" t="s">
        <v>757</v>
      </c>
      <c r="T58" s="438" t="s">
        <v>54</v>
      </c>
      <c r="U58" s="444" t="s">
        <v>2278</v>
      </c>
      <c r="V58" s="437" t="s">
        <v>1103</v>
      </c>
      <c r="W58" s="438" t="s">
        <v>422</v>
      </c>
      <c r="X58" s="443" t="s">
        <v>630</v>
      </c>
    </row>
    <row r="59" spans="1:24" ht="50.1" customHeight="1" x14ac:dyDescent="0.25">
      <c r="A59" s="197" t="str">
        <f ca="1">IF(M59&lt;TODAY(),"Marché terminé","Marché en cours")</f>
        <v>Marché en cours</v>
      </c>
      <c r="B59" s="435" t="s">
        <v>1722</v>
      </c>
      <c r="C59" s="436" t="s">
        <v>2592</v>
      </c>
      <c r="D59" s="437" t="s">
        <v>777</v>
      </c>
      <c r="E59" s="438" t="s">
        <v>387</v>
      </c>
      <c r="F59" s="437" t="s">
        <v>1052</v>
      </c>
      <c r="G59" s="438" t="s">
        <v>387</v>
      </c>
      <c r="H59" s="437" t="s">
        <v>1052</v>
      </c>
      <c r="I59" s="439" t="s">
        <v>1090</v>
      </c>
      <c r="J59" s="439" t="s">
        <v>2191</v>
      </c>
      <c r="K59" s="439" t="s">
        <v>2191</v>
      </c>
      <c r="L59" s="440">
        <v>44995</v>
      </c>
      <c r="M59" s="440">
        <v>46455</v>
      </c>
      <c r="N59" s="438">
        <v>4600004246</v>
      </c>
      <c r="O59" s="441">
        <v>300000</v>
      </c>
      <c r="P59" s="437" t="s">
        <v>801</v>
      </c>
      <c r="Q59" s="438">
        <v>17669</v>
      </c>
      <c r="R59" s="442" t="s">
        <v>2152</v>
      </c>
      <c r="S59" s="437" t="s">
        <v>1087</v>
      </c>
      <c r="T59" s="438" t="s">
        <v>414</v>
      </c>
      <c r="U59" s="438" t="s">
        <v>2572</v>
      </c>
      <c r="V59" s="437" t="s">
        <v>1103</v>
      </c>
      <c r="W59" s="438" t="s">
        <v>419</v>
      </c>
      <c r="X59" s="443" t="s">
        <v>627</v>
      </c>
    </row>
    <row r="60" spans="1:24" ht="50.1" customHeight="1" x14ac:dyDescent="0.25">
      <c r="A60" s="197" t="str">
        <f ca="1">IF(M60&lt;TODAY(),"Marché terminé","Marché en cours")</f>
        <v>Marché en cours</v>
      </c>
      <c r="B60" s="435" t="s">
        <v>1722</v>
      </c>
      <c r="C60" s="436" t="s">
        <v>2592</v>
      </c>
      <c r="D60" s="437" t="s">
        <v>777</v>
      </c>
      <c r="E60" s="438" t="s">
        <v>386</v>
      </c>
      <c r="F60" s="437" t="s">
        <v>924</v>
      </c>
      <c r="G60" s="438" t="s">
        <v>386</v>
      </c>
      <c r="H60" s="437" t="s">
        <v>937</v>
      </c>
      <c r="I60" s="439" t="s">
        <v>954</v>
      </c>
      <c r="J60" s="439" t="s">
        <v>957</v>
      </c>
      <c r="K60" s="439" t="s">
        <v>896</v>
      </c>
      <c r="L60" s="440">
        <v>45030</v>
      </c>
      <c r="M60" s="440">
        <v>46490</v>
      </c>
      <c r="N60" s="438">
        <v>4600004254</v>
      </c>
      <c r="O60" s="441">
        <v>493138.1</v>
      </c>
      <c r="P60" s="437" t="s">
        <v>897</v>
      </c>
      <c r="Q60" s="438">
        <v>17809</v>
      </c>
      <c r="R60" s="442" t="s">
        <v>2153</v>
      </c>
      <c r="S60" s="437" t="s">
        <v>1088</v>
      </c>
      <c r="T60" s="438" t="s">
        <v>54</v>
      </c>
      <c r="U60" s="444" t="s">
        <v>2278</v>
      </c>
      <c r="V60" s="437" t="s">
        <v>1103</v>
      </c>
      <c r="W60" s="438" t="s">
        <v>443</v>
      </c>
      <c r="X60" s="443" t="s">
        <v>645</v>
      </c>
    </row>
    <row r="61" spans="1:24" ht="50.1" customHeight="1" x14ac:dyDescent="0.25">
      <c r="A61" s="197" t="str">
        <f ca="1">IF(M61&lt;TODAY(),"Marché terminé","Marché en cours")</f>
        <v>Marché terminé</v>
      </c>
      <c r="B61" s="435" t="s">
        <v>1722</v>
      </c>
      <c r="C61" s="436" t="s">
        <v>2592</v>
      </c>
      <c r="D61" s="437" t="s">
        <v>806</v>
      </c>
      <c r="E61" s="438" t="s">
        <v>388</v>
      </c>
      <c r="F61" s="437" t="s">
        <v>925</v>
      </c>
      <c r="G61" s="438" t="s">
        <v>388</v>
      </c>
      <c r="H61" s="437" t="s">
        <v>925</v>
      </c>
      <c r="I61" s="439" t="s">
        <v>852</v>
      </c>
      <c r="J61" s="439" t="s">
        <v>855</v>
      </c>
      <c r="K61" s="439" t="s">
        <v>858</v>
      </c>
      <c r="L61" s="440">
        <v>45104</v>
      </c>
      <c r="M61" s="440">
        <v>45348</v>
      </c>
      <c r="N61" s="438">
        <v>4600004258</v>
      </c>
      <c r="O61" s="441">
        <v>198664.56</v>
      </c>
      <c r="P61" s="437" t="s">
        <v>800</v>
      </c>
      <c r="Q61" s="438">
        <v>17813</v>
      </c>
      <c r="R61" s="442" t="s">
        <v>2154</v>
      </c>
      <c r="S61" s="437" t="s">
        <v>758</v>
      </c>
      <c r="T61" s="438" t="s">
        <v>54</v>
      </c>
      <c r="U61" s="444" t="s">
        <v>1900</v>
      </c>
      <c r="V61" s="437" t="s">
        <v>868</v>
      </c>
      <c r="W61" s="438" t="s">
        <v>450</v>
      </c>
      <c r="X61" s="443" t="s">
        <v>649</v>
      </c>
    </row>
    <row r="62" spans="1:24" ht="50.1" customHeight="1" x14ac:dyDescent="0.25">
      <c r="A62" s="197" t="str">
        <f ca="1">IF(M62&lt;TODAY(),"Marché terminé","Marché en cours")</f>
        <v>Marché terminé</v>
      </c>
      <c r="B62" s="435" t="s">
        <v>1722</v>
      </c>
      <c r="C62" s="436" t="s">
        <v>2592</v>
      </c>
      <c r="D62" s="437" t="s">
        <v>777</v>
      </c>
      <c r="E62" s="438" t="s">
        <v>365</v>
      </c>
      <c r="F62" s="437" t="s">
        <v>765</v>
      </c>
      <c r="G62" s="438" t="s">
        <v>365</v>
      </c>
      <c r="H62" s="437" t="s">
        <v>765</v>
      </c>
      <c r="I62" s="439" t="s">
        <v>1095</v>
      </c>
      <c r="J62" s="439" t="s">
        <v>798</v>
      </c>
      <c r="K62" s="439" t="s">
        <v>799</v>
      </c>
      <c r="L62" s="440">
        <v>44106</v>
      </c>
      <c r="M62" s="440">
        <v>45657</v>
      </c>
      <c r="N62" s="438">
        <v>4600004270</v>
      </c>
      <c r="O62" s="441">
        <v>300000</v>
      </c>
      <c r="P62" s="437" t="s">
        <v>801</v>
      </c>
      <c r="Q62" s="438">
        <v>18002</v>
      </c>
      <c r="R62" s="442" t="s">
        <v>2155</v>
      </c>
      <c r="S62" s="437" t="s">
        <v>2215</v>
      </c>
      <c r="T62" s="438" t="s">
        <v>54</v>
      </c>
      <c r="U62" s="438" t="s">
        <v>2560</v>
      </c>
      <c r="V62" s="437" t="s">
        <v>1103</v>
      </c>
      <c r="W62" s="438" t="s">
        <v>421</v>
      </c>
      <c r="X62" s="443" t="s">
        <v>629</v>
      </c>
    </row>
    <row r="63" spans="1:24" ht="50.1" customHeight="1" x14ac:dyDescent="0.25">
      <c r="A63" s="197" t="str">
        <f ca="1">IF(M63&lt;TODAY(),"Marché terminé","Marché en cours")</f>
        <v>Marché en cours</v>
      </c>
      <c r="B63" s="435" t="s">
        <v>1722</v>
      </c>
      <c r="C63" s="436" t="s">
        <v>2592</v>
      </c>
      <c r="D63" s="437" t="s">
        <v>777</v>
      </c>
      <c r="E63" s="438" t="s">
        <v>386</v>
      </c>
      <c r="F63" s="437" t="s">
        <v>924</v>
      </c>
      <c r="G63" s="438" t="s">
        <v>386</v>
      </c>
      <c r="H63" s="437" t="s">
        <v>938</v>
      </c>
      <c r="I63" s="439" t="s">
        <v>954</v>
      </c>
      <c r="J63" s="439" t="s">
        <v>957</v>
      </c>
      <c r="K63" s="439" t="s">
        <v>896</v>
      </c>
      <c r="L63" s="440">
        <v>45240</v>
      </c>
      <c r="M63" s="440">
        <v>46700</v>
      </c>
      <c r="N63" s="438">
        <v>4600004293</v>
      </c>
      <c r="O63" s="441">
        <v>3500000</v>
      </c>
      <c r="P63" s="437" t="s">
        <v>897</v>
      </c>
      <c r="Q63" s="438">
        <v>16647</v>
      </c>
      <c r="R63" s="442" t="s">
        <v>2145</v>
      </c>
      <c r="S63" s="437" t="s">
        <v>1089</v>
      </c>
      <c r="T63" s="438" t="s">
        <v>54</v>
      </c>
      <c r="U63" s="444" t="s">
        <v>2278</v>
      </c>
      <c r="V63" s="437" t="s">
        <v>1103</v>
      </c>
      <c r="W63" s="438" t="s">
        <v>451</v>
      </c>
      <c r="X63" s="443" t="s">
        <v>650</v>
      </c>
    </row>
    <row r="64" spans="1:24" ht="50.1" customHeight="1" x14ac:dyDescent="0.25">
      <c r="A64" s="197" t="str">
        <f ca="1">IF(M64&lt;TODAY(),"Marché terminé","Marché en cours")</f>
        <v>Marché en cours</v>
      </c>
      <c r="B64" s="435" t="s">
        <v>1722</v>
      </c>
      <c r="C64" s="436" t="s">
        <v>2592</v>
      </c>
      <c r="D64" s="437" t="s">
        <v>777</v>
      </c>
      <c r="E64" s="438" t="s">
        <v>305</v>
      </c>
      <c r="F64" s="437" t="s">
        <v>1027</v>
      </c>
      <c r="G64" s="438" t="s">
        <v>305</v>
      </c>
      <c r="H64" s="437" t="s">
        <v>1027</v>
      </c>
      <c r="I64" s="439" t="s">
        <v>853</v>
      </c>
      <c r="J64" s="439" t="s">
        <v>853</v>
      </c>
      <c r="K64" s="439" t="s">
        <v>853</v>
      </c>
      <c r="L64" s="440">
        <v>45292</v>
      </c>
      <c r="M64" s="440">
        <v>47136</v>
      </c>
      <c r="N64" s="438">
        <v>4600004294</v>
      </c>
      <c r="O64" s="441">
        <v>105250</v>
      </c>
      <c r="P64" s="437" t="s">
        <v>860</v>
      </c>
      <c r="Q64" s="438">
        <v>5458</v>
      </c>
      <c r="R64" s="442" t="s">
        <v>2156</v>
      </c>
      <c r="S64" s="437" t="s">
        <v>1079</v>
      </c>
      <c r="T64" s="438" t="s">
        <v>54</v>
      </c>
      <c r="U64" s="444" t="s">
        <v>1878</v>
      </c>
      <c r="V64" s="437" t="s">
        <v>1103</v>
      </c>
      <c r="W64" s="438" t="s">
        <v>452</v>
      </c>
      <c r="X64" s="443" t="s">
        <v>651</v>
      </c>
    </row>
    <row r="65" spans="1:24" ht="50.1" customHeight="1" x14ac:dyDescent="0.25">
      <c r="A65" s="197" t="str">
        <f ca="1">IF(M65&lt;TODAY(),"Marché terminé","Marché en cours")</f>
        <v>Marché en cours</v>
      </c>
      <c r="B65" s="435" t="s">
        <v>1722</v>
      </c>
      <c r="C65" s="436" t="s">
        <v>2592</v>
      </c>
      <c r="D65" s="437" t="s">
        <v>806</v>
      </c>
      <c r="E65" s="438" t="s">
        <v>389</v>
      </c>
      <c r="F65" s="437" t="s">
        <v>926</v>
      </c>
      <c r="G65" s="438" t="s">
        <v>389</v>
      </c>
      <c r="H65" s="437" t="s">
        <v>939</v>
      </c>
      <c r="I65" s="439" t="s">
        <v>797</v>
      </c>
      <c r="J65" s="439" t="s">
        <v>798</v>
      </c>
      <c r="K65" s="439" t="s">
        <v>799</v>
      </c>
      <c r="L65" s="440">
        <v>45280</v>
      </c>
      <c r="M65" s="440">
        <v>46740</v>
      </c>
      <c r="N65" s="438">
        <v>4600004309</v>
      </c>
      <c r="O65" s="441">
        <v>600000</v>
      </c>
      <c r="P65" s="437" t="s">
        <v>800</v>
      </c>
      <c r="Q65" s="438">
        <v>11520</v>
      </c>
      <c r="R65" s="442" t="s">
        <v>2120</v>
      </c>
      <c r="S65" s="437" t="s">
        <v>753</v>
      </c>
      <c r="T65" s="438" t="s">
        <v>54</v>
      </c>
      <c r="U65" s="444" t="s">
        <v>1904</v>
      </c>
      <c r="V65" s="437" t="s">
        <v>802</v>
      </c>
      <c r="W65" s="438" t="s">
        <v>453</v>
      </c>
      <c r="X65" s="443" t="s">
        <v>626</v>
      </c>
    </row>
    <row r="66" spans="1:24" ht="50.1" customHeight="1" x14ac:dyDescent="0.25">
      <c r="A66" s="197" t="str">
        <f ca="1">IF(M66&lt;TODAY(),"Marché terminé","Marché en cours")</f>
        <v>Marché en cours</v>
      </c>
      <c r="B66" s="435" t="s">
        <v>1722</v>
      </c>
      <c r="C66" s="436" t="s">
        <v>2592</v>
      </c>
      <c r="D66" s="437" t="s">
        <v>806</v>
      </c>
      <c r="E66" s="438" t="s">
        <v>389</v>
      </c>
      <c r="F66" s="437" t="s">
        <v>926</v>
      </c>
      <c r="G66" s="438" t="s">
        <v>389</v>
      </c>
      <c r="H66" s="437" t="s">
        <v>940</v>
      </c>
      <c r="I66" s="439" t="s">
        <v>797</v>
      </c>
      <c r="J66" s="439" t="s">
        <v>798</v>
      </c>
      <c r="K66" s="439" t="s">
        <v>799</v>
      </c>
      <c r="L66" s="440">
        <v>45280</v>
      </c>
      <c r="M66" s="440">
        <v>46740</v>
      </c>
      <c r="N66" s="438">
        <v>4600004310</v>
      </c>
      <c r="O66" s="441">
        <v>200000</v>
      </c>
      <c r="P66" s="437" t="s">
        <v>800</v>
      </c>
      <c r="Q66" s="438">
        <v>11520</v>
      </c>
      <c r="R66" s="442" t="s">
        <v>2120</v>
      </c>
      <c r="S66" s="437" t="s">
        <v>753</v>
      </c>
      <c r="T66" s="438" t="s">
        <v>54</v>
      </c>
      <c r="U66" s="444" t="s">
        <v>1922</v>
      </c>
      <c r="V66" s="437" t="s">
        <v>802</v>
      </c>
      <c r="W66" s="438" t="s">
        <v>454</v>
      </c>
      <c r="X66" s="443" t="s">
        <v>632</v>
      </c>
    </row>
    <row r="67" spans="1:24" ht="50.1" customHeight="1" x14ac:dyDescent="0.25">
      <c r="A67" s="197" t="str">
        <f ca="1">IF(M67&lt;TODAY(),"Marché terminé","Marché en cours")</f>
        <v>Marché en cours</v>
      </c>
      <c r="B67" s="435" t="s">
        <v>1722</v>
      </c>
      <c r="C67" s="436" t="s">
        <v>2592</v>
      </c>
      <c r="D67" s="437" t="s">
        <v>777</v>
      </c>
      <c r="E67" s="438" t="s">
        <v>387</v>
      </c>
      <c r="F67" s="437" t="s">
        <v>1053</v>
      </c>
      <c r="G67" s="438" t="s">
        <v>387</v>
      </c>
      <c r="H67" s="437" t="s">
        <v>1053</v>
      </c>
      <c r="I67" s="439" t="s">
        <v>1090</v>
      </c>
      <c r="J67" s="439" t="s">
        <v>2191</v>
      </c>
      <c r="K67" s="439" t="s">
        <v>2191</v>
      </c>
      <c r="L67" s="440">
        <v>45296</v>
      </c>
      <c r="M67" s="440">
        <v>46756</v>
      </c>
      <c r="N67" s="438">
        <v>4600004313</v>
      </c>
      <c r="O67" s="441">
        <v>300000</v>
      </c>
      <c r="P67" s="437" t="s">
        <v>801</v>
      </c>
      <c r="Q67" s="438">
        <v>6543</v>
      </c>
      <c r="R67" s="442" t="s">
        <v>2121</v>
      </c>
      <c r="S67" s="437" t="s">
        <v>713</v>
      </c>
      <c r="T67" s="438" t="s">
        <v>54</v>
      </c>
      <c r="U67" s="438" t="s">
        <v>2572</v>
      </c>
      <c r="V67" s="437" t="s">
        <v>1103</v>
      </c>
      <c r="W67" s="438" t="s">
        <v>420</v>
      </c>
      <c r="X67" s="443" t="s">
        <v>628</v>
      </c>
    </row>
    <row r="68" spans="1:24" ht="50.1" customHeight="1" x14ac:dyDescent="0.25">
      <c r="A68" s="197" t="str">
        <f ca="1">IF(M68&lt;TODAY(),"Marché terminé","Marché en cours")</f>
        <v>Marché en cours</v>
      </c>
      <c r="B68" s="435" t="s">
        <v>1722</v>
      </c>
      <c r="C68" s="436" t="s">
        <v>2592</v>
      </c>
      <c r="D68" s="437" t="s">
        <v>777</v>
      </c>
      <c r="E68" s="438" t="s">
        <v>387</v>
      </c>
      <c r="F68" s="437" t="s">
        <v>1054</v>
      </c>
      <c r="G68" s="438" t="s">
        <v>387</v>
      </c>
      <c r="H68" s="437" t="s">
        <v>1054</v>
      </c>
      <c r="I68" s="439" t="s">
        <v>1090</v>
      </c>
      <c r="J68" s="439" t="s">
        <v>2191</v>
      </c>
      <c r="K68" s="439" t="s">
        <v>2191</v>
      </c>
      <c r="L68" s="440">
        <v>45296</v>
      </c>
      <c r="M68" s="440">
        <v>46756</v>
      </c>
      <c r="N68" s="438">
        <v>4600004315</v>
      </c>
      <c r="O68" s="441">
        <v>300000</v>
      </c>
      <c r="P68" s="437" t="s">
        <v>860</v>
      </c>
      <c r="Q68" s="438">
        <v>6543</v>
      </c>
      <c r="R68" s="442" t="s">
        <v>2121</v>
      </c>
      <c r="S68" s="437" t="s">
        <v>713</v>
      </c>
      <c r="T68" s="438" t="s">
        <v>54</v>
      </c>
      <c r="U68" s="438" t="s">
        <v>2572</v>
      </c>
      <c r="V68" s="437" t="s">
        <v>1103</v>
      </c>
      <c r="W68" s="438" t="s">
        <v>420</v>
      </c>
      <c r="X68" s="443" t="s">
        <v>628</v>
      </c>
    </row>
    <row r="69" spans="1:24" ht="50.1" customHeight="1" x14ac:dyDescent="0.25">
      <c r="A69" s="197" t="str">
        <f ca="1">IF(M69&lt;TODAY(),"Marché terminé","Marché en cours")</f>
        <v>Marché en cours</v>
      </c>
      <c r="B69" s="435" t="s">
        <v>1722</v>
      </c>
      <c r="C69" s="436" t="s">
        <v>2592</v>
      </c>
      <c r="D69" s="437" t="s">
        <v>777</v>
      </c>
      <c r="E69" s="438" t="s">
        <v>390</v>
      </c>
      <c r="F69" s="437" t="s">
        <v>1798</v>
      </c>
      <c r="G69" s="438" t="s">
        <v>390</v>
      </c>
      <c r="H69" s="437" t="s">
        <v>1798</v>
      </c>
      <c r="I69" s="439" t="s">
        <v>1100</v>
      </c>
      <c r="J69" s="439" t="s">
        <v>798</v>
      </c>
      <c r="K69" s="439" t="s">
        <v>2191</v>
      </c>
      <c r="L69" s="440">
        <v>45292</v>
      </c>
      <c r="M69" s="440">
        <v>46387</v>
      </c>
      <c r="N69" s="438">
        <v>4600004317</v>
      </c>
      <c r="O69" s="441">
        <v>200000</v>
      </c>
      <c r="P69" s="437" t="s">
        <v>801</v>
      </c>
      <c r="Q69" s="438">
        <v>6275</v>
      </c>
      <c r="R69" s="442" t="s">
        <v>2157</v>
      </c>
      <c r="S69" s="437" t="s">
        <v>765</v>
      </c>
      <c r="T69" s="438" t="s">
        <v>54</v>
      </c>
      <c r="U69" s="444" t="s">
        <v>2259</v>
      </c>
      <c r="V69" s="437" t="s">
        <v>1103</v>
      </c>
      <c r="W69" s="438" t="s">
        <v>455</v>
      </c>
      <c r="X69" s="443" t="s">
        <v>652</v>
      </c>
    </row>
    <row r="70" spans="1:24" ht="50.1" customHeight="1" x14ac:dyDescent="0.25">
      <c r="A70" s="197" t="str">
        <f ca="1">IF(M70&lt;TODAY(),"Marché terminé","Marché en cours")</f>
        <v>Marché terminé</v>
      </c>
      <c r="B70" s="435" t="s">
        <v>1722</v>
      </c>
      <c r="C70" s="436" t="s">
        <v>2592</v>
      </c>
      <c r="D70" s="437" t="s">
        <v>806</v>
      </c>
      <c r="E70" s="438" t="s">
        <v>391</v>
      </c>
      <c r="F70" s="437" t="s">
        <v>927</v>
      </c>
      <c r="G70" s="438" t="s">
        <v>391</v>
      </c>
      <c r="H70" s="437" t="s">
        <v>927</v>
      </c>
      <c r="I70" s="439" t="s">
        <v>796</v>
      </c>
      <c r="J70" s="439" t="s">
        <v>855</v>
      </c>
      <c r="K70" s="439" t="s">
        <v>858</v>
      </c>
      <c r="L70" s="440">
        <v>45324</v>
      </c>
      <c r="M70" s="440">
        <v>46060</v>
      </c>
      <c r="N70" s="438">
        <v>4600004318</v>
      </c>
      <c r="O70" s="441">
        <v>40000</v>
      </c>
      <c r="P70" s="437" t="s">
        <v>801</v>
      </c>
      <c r="Q70" s="438">
        <v>2841</v>
      </c>
      <c r="R70" s="442" t="s">
        <v>2158</v>
      </c>
      <c r="S70" s="437" t="s">
        <v>1719</v>
      </c>
      <c r="T70" s="438" t="s">
        <v>54</v>
      </c>
      <c r="U70" s="444" t="s">
        <v>1923</v>
      </c>
      <c r="V70" s="437" t="s">
        <v>802</v>
      </c>
      <c r="W70" s="438" t="s">
        <v>456</v>
      </c>
      <c r="X70" s="443" t="s">
        <v>653</v>
      </c>
    </row>
    <row r="71" spans="1:24" ht="50.1" customHeight="1" x14ac:dyDescent="0.25">
      <c r="A71" s="197" t="str">
        <f ca="1">IF(M71&lt;TODAY(),"Marché terminé","Marché en cours")</f>
        <v>Marché en cours</v>
      </c>
      <c r="B71" s="435" t="s">
        <v>1722</v>
      </c>
      <c r="C71" s="436" t="s">
        <v>2592</v>
      </c>
      <c r="D71" s="437" t="s">
        <v>777</v>
      </c>
      <c r="E71" s="438" t="s">
        <v>392</v>
      </c>
      <c r="F71" s="437" t="s">
        <v>1797</v>
      </c>
      <c r="G71" s="438" t="s">
        <v>392</v>
      </c>
      <c r="H71" s="437" t="s">
        <v>1797</v>
      </c>
      <c r="I71" s="439" t="s">
        <v>798</v>
      </c>
      <c r="J71" s="439" t="s">
        <v>798</v>
      </c>
      <c r="K71" s="439" t="s">
        <v>2191</v>
      </c>
      <c r="L71" s="440">
        <v>44562</v>
      </c>
      <c r="M71" s="440">
        <v>48579</v>
      </c>
      <c r="N71" s="438">
        <v>4600004325</v>
      </c>
      <c r="O71" s="441">
        <v>280000</v>
      </c>
      <c r="P71" s="437" t="s">
        <v>801</v>
      </c>
      <c r="Q71" s="438">
        <v>1511</v>
      </c>
      <c r="R71" s="442" t="s">
        <v>2159</v>
      </c>
      <c r="S71" s="437" t="s">
        <v>765</v>
      </c>
      <c r="T71" s="438" t="s">
        <v>54</v>
      </c>
      <c r="U71" s="438" t="s">
        <v>2579</v>
      </c>
      <c r="V71" s="437" t="s">
        <v>1103</v>
      </c>
      <c r="W71" s="438" t="s">
        <v>457</v>
      </c>
      <c r="X71" s="443" t="s">
        <v>652</v>
      </c>
    </row>
    <row r="72" spans="1:24" ht="50.1" customHeight="1" x14ac:dyDescent="0.25">
      <c r="A72" s="197" t="str">
        <f ca="1">IF(M72&lt;TODAY(),"Marché terminé","Marché en cours")</f>
        <v>Marché en cours</v>
      </c>
      <c r="B72" s="435" t="s">
        <v>1722</v>
      </c>
      <c r="C72" s="436" t="s">
        <v>2592</v>
      </c>
      <c r="D72" s="437" t="s">
        <v>777</v>
      </c>
      <c r="E72" s="438" t="s">
        <v>393</v>
      </c>
      <c r="F72" s="437" t="s">
        <v>1055</v>
      </c>
      <c r="G72" s="438" t="s">
        <v>393</v>
      </c>
      <c r="H72" s="437" t="s">
        <v>1055</v>
      </c>
      <c r="I72" s="439" t="s">
        <v>798</v>
      </c>
      <c r="J72" s="439" t="s">
        <v>1090</v>
      </c>
      <c r="K72" s="439" t="s">
        <v>1090</v>
      </c>
      <c r="L72" s="440">
        <v>44908</v>
      </c>
      <c r="M72" s="440">
        <v>46368</v>
      </c>
      <c r="N72" s="438">
        <v>4600004335</v>
      </c>
      <c r="O72" s="441">
        <v>775000</v>
      </c>
      <c r="P72" s="437" t="s">
        <v>801</v>
      </c>
      <c r="Q72" s="438">
        <v>127</v>
      </c>
      <c r="R72" s="442" t="s">
        <v>2160</v>
      </c>
      <c r="S72" s="437" t="s">
        <v>1091</v>
      </c>
      <c r="T72" s="438" t="s">
        <v>54</v>
      </c>
      <c r="U72" s="444" t="s">
        <v>1882</v>
      </c>
      <c r="V72" s="437" t="s">
        <v>1103</v>
      </c>
      <c r="W72" s="438" t="s">
        <v>424</v>
      </c>
      <c r="X72" s="443" t="s">
        <v>632</v>
      </c>
    </row>
    <row r="73" spans="1:24" ht="50.1" customHeight="1" x14ac:dyDescent="0.25">
      <c r="A73" s="197" t="str">
        <f ca="1">IF(M73&lt;TODAY(),"Marché terminé","Marché en cours")</f>
        <v>Marché en cours</v>
      </c>
      <c r="B73" s="435" t="s">
        <v>1722</v>
      </c>
      <c r="C73" s="436" t="s">
        <v>2592</v>
      </c>
      <c r="D73" s="437" t="s">
        <v>777</v>
      </c>
      <c r="E73" s="438" t="s">
        <v>394</v>
      </c>
      <c r="F73" s="437" t="s">
        <v>877</v>
      </c>
      <c r="G73" s="438" t="s">
        <v>394</v>
      </c>
      <c r="H73" s="437" t="s">
        <v>943</v>
      </c>
      <c r="I73" s="439" t="s">
        <v>1095</v>
      </c>
      <c r="J73" s="439" t="s">
        <v>798</v>
      </c>
      <c r="K73" s="439" t="s">
        <v>799</v>
      </c>
      <c r="L73" s="440">
        <v>45560</v>
      </c>
      <c r="M73" s="440">
        <v>46654</v>
      </c>
      <c r="N73" s="438">
        <v>4600004359</v>
      </c>
      <c r="O73" s="441">
        <v>70000</v>
      </c>
      <c r="P73" s="437" t="s">
        <v>801</v>
      </c>
      <c r="Q73" s="438">
        <v>19198</v>
      </c>
      <c r="R73" s="442" t="s">
        <v>2161</v>
      </c>
      <c r="S73" s="437" t="s">
        <v>1789</v>
      </c>
      <c r="T73" s="438" t="s">
        <v>54</v>
      </c>
      <c r="U73" s="444" t="s">
        <v>2533</v>
      </c>
      <c r="V73" s="437" t="s">
        <v>1103</v>
      </c>
      <c r="W73" s="438" t="s">
        <v>435</v>
      </c>
      <c r="X73" s="443" t="s">
        <v>638</v>
      </c>
    </row>
    <row r="74" spans="1:24" ht="50.1" customHeight="1" x14ac:dyDescent="0.25">
      <c r="A74" s="197" t="str">
        <f ca="1">IF(M74&lt;TODAY(),"Marché terminé","Marché en cours")</f>
        <v>Marché en cours</v>
      </c>
      <c r="B74" s="435" t="s">
        <v>1722</v>
      </c>
      <c r="C74" s="436" t="s">
        <v>2592</v>
      </c>
      <c r="D74" s="437" t="s">
        <v>777</v>
      </c>
      <c r="E74" s="438" t="s">
        <v>395</v>
      </c>
      <c r="F74" s="437" t="s">
        <v>877</v>
      </c>
      <c r="G74" s="438" t="s">
        <v>395</v>
      </c>
      <c r="H74" s="437" t="s">
        <v>941</v>
      </c>
      <c r="I74" s="439" t="s">
        <v>797</v>
      </c>
      <c r="J74" s="439" t="s">
        <v>798</v>
      </c>
      <c r="K74" s="439" t="s">
        <v>799</v>
      </c>
      <c r="L74" s="440">
        <v>45560</v>
      </c>
      <c r="M74" s="440">
        <v>46654</v>
      </c>
      <c r="N74" s="438">
        <v>4600004360</v>
      </c>
      <c r="O74" s="441">
        <v>210000</v>
      </c>
      <c r="P74" s="437" t="s">
        <v>800</v>
      </c>
      <c r="Q74" s="438">
        <v>19188</v>
      </c>
      <c r="R74" s="442" t="s">
        <v>2162</v>
      </c>
      <c r="S74" s="437" t="s">
        <v>759</v>
      </c>
      <c r="T74" s="438" t="s">
        <v>54</v>
      </c>
      <c r="U74" s="444" t="s">
        <v>2533</v>
      </c>
      <c r="V74" s="437" t="s">
        <v>880</v>
      </c>
      <c r="W74" s="438" t="s">
        <v>458</v>
      </c>
      <c r="X74" s="443" t="s">
        <v>654</v>
      </c>
    </row>
    <row r="75" spans="1:24" ht="50.1" customHeight="1" x14ac:dyDescent="0.25">
      <c r="A75" s="197" t="str">
        <f ca="1">IF(M75&lt;TODAY(),"Marché terminé","Marché en cours")</f>
        <v>Marché en cours</v>
      </c>
      <c r="B75" s="435" t="s">
        <v>1722</v>
      </c>
      <c r="C75" s="436" t="s">
        <v>2592</v>
      </c>
      <c r="D75" s="437" t="s">
        <v>777</v>
      </c>
      <c r="E75" s="438" t="s">
        <v>396</v>
      </c>
      <c r="F75" s="437" t="s">
        <v>877</v>
      </c>
      <c r="G75" s="438" t="s">
        <v>396</v>
      </c>
      <c r="H75" s="437" t="s">
        <v>942</v>
      </c>
      <c r="I75" s="439" t="s">
        <v>797</v>
      </c>
      <c r="J75" s="439" t="s">
        <v>798</v>
      </c>
      <c r="K75" s="439" t="s">
        <v>799</v>
      </c>
      <c r="L75" s="440">
        <v>45560</v>
      </c>
      <c r="M75" s="440">
        <v>46654</v>
      </c>
      <c r="N75" s="438">
        <v>4600004362</v>
      </c>
      <c r="O75" s="441">
        <v>110000</v>
      </c>
      <c r="P75" s="437" t="s">
        <v>800</v>
      </c>
      <c r="Q75" s="438">
        <v>15903</v>
      </c>
      <c r="R75" s="442" t="s">
        <v>2065</v>
      </c>
      <c r="S75" s="437" t="s">
        <v>736</v>
      </c>
      <c r="T75" s="438" t="s">
        <v>54</v>
      </c>
      <c r="U75" s="444" t="s">
        <v>2533</v>
      </c>
      <c r="V75" s="437" t="s">
        <v>880</v>
      </c>
      <c r="W75" s="438" t="s">
        <v>459</v>
      </c>
      <c r="X75" s="443" t="s">
        <v>655</v>
      </c>
    </row>
    <row r="76" spans="1:24" ht="50.1" customHeight="1" x14ac:dyDescent="0.25">
      <c r="A76" s="197" t="str">
        <f ca="1">IF(M76&lt;TODAY(),"Marché terminé","Marché en cours")</f>
        <v>Marché en cours</v>
      </c>
      <c r="B76" s="435" t="s">
        <v>1722</v>
      </c>
      <c r="C76" s="436" t="s">
        <v>2592</v>
      </c>
      <c r="D76" s="437" t="s">
        <v>777</v>
      </c>
      <c r="E76" s="438" t="s">
        <v>397</v>
      </c>
      <c r="F76" s="437" t="s">
        <v>877</v>
      </c>
      <c r="G76" s="438" t="s">
        <v>397</v>
      </c>
      <c r="H76" s="437" t="s">
        <v>1792</v>
      </c>
      <c r="I76" s="439" t="s">
        <v>1095</v>
      </c>
      <c r="J76" s="439" t="s">
        <v>798</v>
      </c>
      <c r="K76" s="439" t="s">
        <v>799</v>
      </c>
      <c r="L76" s="440">
        <v>45560</v>
      </c>
      <c r="M76" s="440">
        <v>46654</v>
      </c>
      <c r="N76" s="438">
        <v>4600004368</v>
      </c>
      <c r="O76" s="441">
        <v>90000</v>
      </c>
      <c r="P76" s="437" t="s">
        <v>801</v>
      </c>
      <c r="Q76" s="438">
        <v>19189</v>
      </c>
      <c r="R76" s="442" t="s">
        <v>2163</v>
      </c>
      <c r="S76" s="437" t="s">
        <v>760</v>
      </c>
      <c r="T76" s="438" t="s">
        <v>54</v>
      </c>
      <c r="U76" s="438" t="s">
        <v>2533</v>
      </c>
      <c r="V76" s="437" t="s">
        <v>1103</v>
      </c>
      <c r="W76" s="438" t="s">
        <v>460</v>
      </c>
      <c r="X76" s="443" t="s">
        <v>656</v>
      </c>
    </row>
    <row r="77" spans="1:24" ht="50.1" customHeight="1" x14ac:dyDescent="0.25">
      <c r="A77" s="197" t="str">
        <f ca="1">IF(M77&lt;TODAY(),"Marché terminé","Marché en cours")</f>
        <v>Marché en cours</v>
      </c>
      <c r="B77" s="435" t="s">
        <v>1722</v>
      </c>
      <c r="C77" s="436" t="s">
        <v>2592</v>
      </c>
      <c r="D77" s="437" t="s">
        <v>777</v>
      </c>
      <c r="E77" s="438" t="s">
        <v>394</v>
      </c>
      <c r="F77" s="437" t="s">
        <v>877</v>
      </c>
      <c r="G77" s="438" t="s">
        <v>394</v>
      </c>
      <c r="H77" s="437" t="s">
        <v>943</v>
      </c>
      <c r="I77" s="439" t="s">
        <v>797</v>
      </c>
      <c r="J77" s="439" t="s">
        <v>798</v>
      </c>
      <c r="K77" s="439" t="s">
        <v>799</v>
      </c>
      <c r="L77" s="440">
        <v>45560</v>
      </c>
      <c r="M77" s="440">
        <v>46654</v>
      </c>
      <c r="N77" s="438">
        <v>4600004369</v>
      </c>
      <c r="O77" s="441">
        <v>100000</v>
      </c>
      <c r="P77" s="437" t="s">
        <v>800</v>
      </c>
      <c r="Q77" s="438">
        <v>18345</v>
      </c>
      <c r="R77" s="442" t="s">
        <v>2164</v>
      </c>
      <c r="S77" s="437" t="s">
        <v>2228</v>
      </c>
      <c r="T77" s="438" t="s">
        <v>54</v>
      </c>
      <c r="U77" s="444" t="s">
        <v>2533</v>
      </c>
      <c r="V77" s="437" t="s">
        <v>880</v>
      </c>
      <c r="W77" s="438" t="s">
        <v>461</v>
      </c>
      <c r="X77" s="443" t="s">
        <v>657</v>
      </c>
    </row>
    <row r="78" spans="1:24" ht="50.1" customHeight="1" x14ac:dyDescent="0.25">
      <c r="A78" s="197" t="str">
        <f ca="1">IF(M78&lt;TODAY(),"Marché terminé","Marché en cours")</f>
        <v>Marché en cours</v>
      </c>
      <c r="B78" s="435" t="s">
        <v>1722</v>
      </c>
      <c r="C78" s="436" t="s">
        <v>2592</v>
      </c>
      <c r="D78" s="437" t="s">
        <v>777</v>
      </c>
      <c r="E78" s="438" t="s">
        <v>394</v>
      </c>
      <c r="F78" s="437" t="s">
        <v>877</v>
      </c>
      <c r="G78" s="438" t="s">
        <v>394</v>
      </c>
      <c r="H78" s="437" t="s">
        <v>943</v>
      </c>
      <c r="I78" s="439" t="s">
        <v>1095</v>
      </c>
      <c r="J78" s="439" t="s">
        <v>798</v>
      </c>
      <c r="K78" s="439" t="s">
        <v>799</v>
      </c>
      <c r="L78" s="440">
        <v>45560</v>
      </c>
      <c r="M78" s="440">
        <v>46654</v>
      </c>
      <c r="N78" s="438">
        <v>4600004370</v>
      </c>
      <c r="O78" s="441">
        <v>70000</v>
      </c>
      <c r="P78" s="437" t="s">
        <v>801</v>
      </c>
      <c r="Q78" s="438">
        <v>19227</v>
      </c>
      <c r="R78" s="442" t="s">
        <v>2165</v>
      </c>
      <c r="S78" s="437" t="s">
        <v>1790</v>
      </c>
      <c r="T78" s="438" t="s">
        <v>54</v>
      </c>
      <c r="U78" s="444" t="s">
        <v>2533</v>
      </c>
      <c r="V78" s="437" t="s">
        <v>1103</v>
      </c>
      <c r="W78" s="438" t="s">
        <v>435</v>
      </c>
      <c r="X78" s="443" t="s">
        <v>638</v>
      </c>
    </row>
    <row r="79" spans="1:24" ht="50.1" customHeight="1" x14ac:dyDescent="0.25">
      <c r="A79" s="197" t="str">
        <f ca="1">IF(M79&lt;TODAY(),"Marché terminé","Marché en cours")</f>
        <v>Marché en cours</v>
      </c>
      <c r="B79" s="435" t="s">
        <v>1722</v>
      </c>
      <c r="C79" s="436" t="s">
        <v>2592</v>
      </c>
      <c r="D79" s="437" t="s">
        <v>777</v>
      </c>
      <c r="E79" s="438" t="s">
        <v>396</v>
      </c>
      <c r="F79" s="437" t="s">
        <v>877</v>
      </c>
      <c r="G79" s="438" t="s">
        <v>396</v>
      </c>
      <c r="H79" s="437" t="s">
        <v>942</v>
      </c>
      <c r="I79" s="439" t="s">
        <v>1095</v>
      </c>
      <c r="J79" s="439" t="s">
        <v>798</v>
      </c>
      <c r="K79" s="439" t="s">
        <v>799</v>
      </c>
      <c r="L79" s="440">
        <v>45560</v>
      </c>
      <c r="M79" s="440">
        <v>46654</v>
      </c>
      <c r="N79" s="438">
        <v>4600004371</v>
      </c>
      <c r="O79" s="441">
        <v>50000</v>
      </c>
      <c r="P79" s="437" t="s">
        <v>801</v>
      </c>
      <c r="Q79" s="438">
        <v>18345</v>
      </c>
      <c r="R79" s="442" t="s">
        <v>2164</v>
      </c>
      <c r="S79" s="437" t="s">
        <v>2228</v>
      </c>
      <c r="T79" s="438" t="s">
        <v>54</v>
      </c>
      <c r="U79" s="444" t="s">
        <v>2533</v>
      </c>
      <c r="V79" s="437" t="s">
        <v>1103</v>
      </c>
      <c r="W79" s="438" t="s">
        <v>459</v>
      </c>
      <c r="X79" s="443" t="s">
        <v>655</v>
      </c>
    </row>
    <row r="80" spans="1:24" ht="50.1" customHeight="1" x14ac:dyDescent="0.25">
      <c r="A80" s="197" t="str">
        <f ca="1">IF(M80&lt;TODAY(),"Marché terminé","Marché en cours")</f>
        <v>Marché en cours</v>
      </c>
      <c r="B80" s="435" t="s">
        <v>1722</v>
      </c>
      <c r="C80" s="436" t="s">
        <v>2592</v>
      </c>
      <c r="D80" s="437" t="s">
        <v>777</v>
      </c>
      <c r="E80" s="438" t="s">
        <v>398</v>
      </c>
      <c r="F80" s="437" t="s">
        <v>928</v>
      </c>
      <c r="G80" s="438" t="s">
        <v>398</v>
      </c>
      <c r="H80" s="437" t="s">
        <v>944</v>
      </c>
      <c r="I80" s="439" t="s">
        <v>955</v>
      </c>
      <c r="J80" s="439" t="s">
        <v>957</v>
      </c>
      <c r="K80" s="439" t="s">
        <v>896</v>
      </c>
      <c r="L80" s="440">
        <v>45407</v>
      </c>
      <c r="M80" s="440">
        <v>46869</v>
      </c>
      <c r="N80" s="438">
        <v>4600004397</v>
      </c>
      <c r="O80" s="441">
        <v>2400</v>
      </c>
      <c r="P80" s="437" t="s">
        <v>897</v>
      </c>
      <c r="Q80" s="438">
        <v>19266</v>
      </c>
      <c r="R80" s="442" t="s">
        <v>2166</v>
      </c>
      <c r="S80" s="437" t="s">
        <v>1092</v>
      </c>
      <c r="T80" s="438" t="s">
        <v>54</v>
      </c>
      <c r="U80" s="444" t="s">
        <v>2282</v>
      </c>
      <c r="V80" s="437" t="s">
        <v>1103</v>
      </c>
      <c r="W80" s="438" t="s">
        <v>462</v>
      </c>
      <c r="X80" s="443" t="s">
        <v>637</v>
      </c>
    </row>
    <row r="81" spans="1:24" ht="50.1" customHeight="1" x14ac:dyDescent="0.25">
      <c r="A81" s="197" t="str">
        <f ca="1">IF(M81&lt;TODAY(),"Marché terminé","Marché en cours")</f>
        <v>Marché en cours</v>
      </c>
      <c r="B81" s="435" t="s">
        <v>1722</v>
      </c>
      <c r="C81" s="436" t="s">
        <v>2592</v>
      </c>
      <c r="D81" s="437" t="s">
        <v>777</v>
      </c>
      <c r="E81" s="438" t="s">
        <v>398</v>
      </c>
      <c r="F81" s="437" t="s">
        <v>928</v>
      </c>
      <c r="G81" s="438" t="s">
        <v>398</v>
      </c>
      <c r="H81" s="437" t="s">
        <v>945</v>
      </c>
      <c r="I81" s="439" t="s">
        <v>955</v>
      </c>
      <c r="J81" s="439" t="s">
        <v>957</v>
      </c>
      <c r="K81" s="439" t="s">
        <v>896</v>
      </c>
      <c r="L81" s="440">
        <v>45407</v>
      </c>
      <c r="M81" s="440">
        <v>46869</v>
      </c>
      <c r="N81" s="438">
        <v>4600004398</v>
      </c>
      <c r="O81" s="441">
        <v>300000</v>
      </c>
      <c r="P81" s="437" t="s">
        <v>897</v>
      </c>
      <c r="Q81" s="438">
        <v>10202</v>
      </c>
      <c r="R81" s="442" t="s">
        <v>2132</v>
      </c>
      <c r="S81" s="437" t="s">
        <v>1092</v>
      </c>
      <c r="T81" s="438" t="s">
        <v>54</v>
      </c>
      <c r="U81" s="444" t="s">
        <v>2282</v>
      </c>
      <c r="V81" s="437" t="s">
        <v>1103</v>
      </c>
      <c r="W81" s="438" t="s">
        <v>463</v>
      </c>
      <c r="X81" s="443" t="s">
        <v>637</v>
      </c>
    </row>
    <row r="82" spans="1:24" ht="50.1" customHeight="1" x14ac:dyDescent="0.25">
      <c r="A82" s="197" t="str">
        <f ca="1">IF(M82&lt;TODAY(),"Marché terminé","Marché en cours")</f>
        <v>Marché en cours</v>
      </c>
      <c r="B82" s="435" t="s">
        <v>1722</v>
      </c>
      <c r="C82" s="436" t="s">
        <v>2592</v>
      </c>
      <c r="D82" s="437" t="s">
        <v>777</v>
      </c>
      <c r="E82" s="438" t="s">
        <v>393</v>
      </c>
      <c r="F82" s="437" t="s">
        <v>929</v>
      </c>
      <c r="G82" s="438" t="s">
        <v>393</v>
      </c>
      <c r="H82" s="437" t="s">
        <v>929</v>
      </c>
      <c r="I82" s="439" t="s">
        <v>853</v>
      </c>
      <c r="J82" s="439" t="s">
        <v>853</v>
      </c>
      <c r="K82" s="439" t="s">
        <v>858</v>
      </c>
      <c r="L82" s="440">
        <v>45588</v>
      </c>
      <c r="M82" s="440">
        <v>46367</v>
      </c>
      <c r="N82" s="438">
        <v>4600004401</v>
      </c>
      <c r="O82" s="441">
        <v>52000</v>
      </c>
      <c r="P82" s="437" t="s">
        <v>801</v>
      </c>
      <c r="Q82" s="438">
        <v>19321</v>
      </c>
      <c r="R82" s="442" t="s">
        <v>2167</v>
      </c>
      <c r="S82" s="437" t="s">
        <v>761</v>
      </c>
      <c r="T82" s="438" t="s">
        <v>54</v>
      </c>
      <c r="U82" s="444" t="s">
        <v>1924</v>
      </c>
      <c r="V82" s="437" t="s">
        <v>959</v>
      </c>
      <c r="W82" s="438" t="s">
        <v>464</v>
      </c>
      <c r="X82" s="443" t="s">
        <v>636</v>
      </c>
    </row>
    <row r="83" spans="1:24" ht="50.1" customHeight="1" x14ac:dyDescent="0.25">
      <c r="A83" s="197" t="str">
        <f ca="1">IF(M83&lt;TODAY(),"Marché terminé","Marché en cours")</f>
        <v>Marché en cours</v>
      </c>
      <c r="B83" s="435" t="s">
        <v>1722</v>
      </c>
      <c r="C83" s="436" t="s">
        <v>2592</v>
      </c>
      <c r="D83" s="437" t="s">
        <v>777</v>
      </c>
      <c r="E83" s="438" t="s">
        <v>399</v>
      </c>
      <c r="F83" s="437" t="s">
        <v>930</v>
      </c>
      <c r="G83" s="438" t="s">
        <v>399</v>
      </c>
      <c r="H83" s="437" t="s">
        <v>930</v>
      </c>
      <c r="I83" s="439" t="s">
        <v>895</v>
      </c>
      <c r="J83" s="439" t="s">
        <v>855</v>
      </c>
      <c r="K83" s="439" t="s">
        <v>858</v>
      </c>
      <c r="L83" s="440">
        <v>45582</v>
      </c>
      <c r="M83" s="440">
        <v>47772</v>
      </c>
      <c r="N83" s="438">
        <v>4600004402</v>
      </c>
      <c r="O83" s="441">
        <v>90000</v>
      </c>
      <c r="P83" s="437" t="s">
        <v>801</v>
      </c>
      <c r="Q83" s="438">
        <v>19317</v>
      </c>
      <c r="R83" s="442" t="s">
        <v>2168</v>
      </c>
      <c r="S83" s="437" t="s">
        <v>1791</v>
      </c>
      <c r="T83" s="438" t="s">
        <v>54</v>
      </c>
      <c r="U83" s="444" t="s">
        <v>2260</v>
      </c>
      <c r="V83" s="437" t="s">
        <v>868</v>
      </c>
      <c r="W83" s="438" t="s">
        <v>465</v>
      </c>
      <c r="X83" s="443" t="s">
        <v>658</v>
      </c>
    </row>
    <row r="84" spans="1:24" ht="50.1" customHeight="1" x14ac:dyDescent="0.25">
      <c r="A84" s="197" t="str">
        <f ca="1">IF(M84&lt;TODAY(),"Marché terminé","Marché en cours")</f>
        <v>Marché en cours</v>
      </c>
      <c r="B84" s="435" t="s">
        <v>1722</v>
      </c>
      <c r="C84" s="436" t="s">
        <v>2592</v>
      </c>
      <c r="D84" s="437" t="s">
        <v>777</v>
      </c>
      <c r="E84" s="438" t="s">
        <v>400</v>
      </c>
      <c r="F84" s="437" t="s">
        <v>1793</v>
      </c>
      <c r="G84" s="438" t="s">
        <v>400</v>
      </c>
      <c r="H84" s="437" t="s">
        <v>1793</v>
      </c>
      <c r="I84" s="439" t="s">
        <v>1101</v>
      </c>
      <c r="J84" s="439" t="s">
        <v>957</v>
      </c>
      <c r="K84" s="439" t="s">
        <v>896</v>
      </c>
      <c r="L84" s="440">
        <v>45636</v>
      </c>
      <c r="M84" s="440">
        <v>47400</v>
      </c>
      <c r="N84" s="438">
        <v>4600004409</v>
      </c>
      <c r="O84" s="441">
        <v>6000000</v>
      </c>
      <c r="P84" s="437" t="s">
        <v>801</v>
      </c>
      <c r="Q84" s="438">
        <v>19379</v>
      </c>
      <c r="R84" s="442" t="s">
        <v>2169</v>
      </c>
      <c r="S84" s="437" t="s">
        <v>1794</v>
      </c>
      <c r="T84" s="438" t="s">
        <v>54</v>
      </c>
      <c r="U84" s="438" t="s">
        <v>2579</v>
      </c>
      <c r="V84" s="437" t="s">
        <v>1103</v>
      </c>
      <c r="W84" s="438" t="s">
        <v>460</v>
      </c>
      <c r="X84" s="443" t="s">
        <v>656</v>
      </c>
    </row>
    <row r="85" spans="1:24" ht="50.1" customHeight="1" x14ac:dyDescent="0.25">
      <c r="A85" s="197" t="str">
        <f ca="1">IF(M85&lt;TODAY(),"Marché terminé","Marché en cours")</f>
        <v>Marché en cours</v>
      </c>
      <c r="B85" s="435" t="s">
        <v>1722</v>
      </c>
      <c r="C85" s="436" t="s">
        <v>2592</v>
      </c>
      <c r="D85" s="437" t="s">
        <v>777</v>
      </c>
      <c r="E85" s="438" t="s">
        <v>401</v>
      </c>
      <c r="F85" s="437" t="s">
        <v>931</v>
      </c>
      <c r="G85" s="438" t="s">
        <v>401</v>
      </c>
      <c r="H85" s="437" t="s">
        <v>931</v>
      </c>
      <c r="I85" s="439" t="s">
        <v>797</v>
      </c>
      <c r="J85" s="439" t="s">
        <v>798</v>
      </c>
      <c r="K85" s="439" t="s">
        <v>799</v>
      </c>
      <c r="L85" s="440">
        <v>45646</v>
      </c>
      <c r="M85" s="440">
        <v>47471</v>
      </c>
      <c r="N85" s="438">
        <v>4600004416</v>
      </c>
      <c r="O85" s="441">
        <v>200000</v>
      </c>
      <c r="P85" s="437" t="s">
        <v>800</v>
      </c>
      <c r="Q85" s="438">
        <v>544</v>
      </c>
      <c r="R85" s="442" t="s">
        <v>2124</v>
      </c>
      <c r="S85" s="437" t="s">
        <v>754</v>
      </c>
      <c r="T85" s="438" t="s">
        <v>54</v>
      </c>
      <c r="U85" s="444" t="s">
        <v>2261</v>
      </c>
      <c r="V85" s="437" t="s">
        <v>960</v>
      </c>
      <c r="W85" s="438" t="s">
        <v>423</v>
      </c>
      <c r="X85" s="443" t="s">
        <v>631</v>
      </c>
    </row>
    <row r="86" spans="1:24" ht="50.1" customHeight="1" x14ac:dyDescent="0.25">
      <c r="A86" s="197" t="str">
        <f ca="1">IF(M86&lt;TODAY(),"Marché terminé","Marché en cours")</f>
        <v>Marché en cours</v>
      </c>
      <c r="B86" s="435" t="s">
        <v>1722</v>
      </c>
      <c r="C86" s="436" t="s">
        <v>2592</v>
      </c>
      <c r="D86" s="437" t="s">
        <v>777</v>
      </c>
      <c r="E86" s="438" t="s">
        <v>402</v>
      </c>
      <c r="F86" s="437" t="s">
        <v>932</v>
      </c>
      <c r="G86" s="438" t="s">
        <v>402</v>
      </c>
      <c r="H86" s="437" t="s">
        <v>946</v>
      </c>
      <c r="I86" s="439" t="s">
        <v>797</v>
      </c>
      <c r="J86" s="439" t="s">
        <v>798</v>
      </c>
      <c r="K86" s="439" t="s">
        <v>958</v>
      </c>
      <c r="L86" s="440">
        <v>45734</v>
      </c>
      <c r="M86" s="440">
        <v>47194</v>
      </c>
      <c r="N86" s="438">
        <v>4600004431</v>
      </c>
      <c r="O86" s="441">
        <v>475000</v>
      </c>
      <c r="P86" s="437" t="s">
        <v>860</v>
      </c>
      <c r="Q86" s="438">
        <v>19807</v>
      </c>
      <c r="R86" s="442" t="s">
        <v>2170</v>
      </c>
      <c r="S86" s="437" t="s">
        <v>2197</v>
      </c>
      <c r="T86" s="438" t="s">
        <v>54</v>
      </c>
      <c r="U86" s="444" t="s">
        <v>1890</v>
      </c>
      <c r="V86" s="437" t="s">
        <v>802</v>
      </c>
      <c r="W86" s="438" t="s">
        <v>421</v>
      </c>
      <c r="X86" s="443" t="s">
        <v>629</v>
      </c>
    </row>
    <row r="87" spans="1:24" ht="50.1" customHeight="1" x14ac:dyDescent="0.25">
      <c r="A87" s="197" t="str">
        <f ca="1">IF(M87&lt;TODAY(),"Marché terminé","Marché en cours")</f>
        <v>Marché en cours</v>
      </c>
      <c r="B87" s="435" t="s">
        <v>1722</v>
      </c>
      <c r="C87" s="436" t="s">
        <v>2592</v>
      </c>
      <c r="D87" s="437" t="s">
        <v>777</v>
      </c>
      <c r="E87" s="438" t="s">
        <v>403</v>
      </c>
      <c r="F87" s="437" t="s">
        <v>932</v>
      </c>
      <c r="G87" s="438" t="s">
        <v>403</v>
      </c>
      <c r="H87" s="437" t="s">
        <v>947</v>
      </c>
      <c r="I87" s="439" t="s">
        <v>797</v>
      </c>
      <c r="J87" s="439" t="s">
        <v>798</v>
      </c>
      <c r="K87" s="439" t="s">
        <v>958</v>
      </c>
      <c r="L87" s="440">
        <v>45734</v>
      </c>
      <c r="M87" s="440">
        <v>47194</v>
      </c>
      <c r="N87" s="438">
        <v>4600004436</v>
      </c>
      <c r="O87" s="441">
        <v>600000</v>
      </c>
      <c r="P87" s="437" t="s">
        <v>860</v>
      </c>
      <c r="Q87" s="438">
        <v>19811</v>
      </c>
      <c r="R87" s="442" t="s">
        <v>2171</v>
      </c>
      <c r="S87" s="437" t="s">
        <v>762</v>
      </c>
      <c r="T87" s="438" t="s">
        <v>54</v>
      </c>
      <c r="U87" s="444" t="s">
        <v>1890</v>
      </c>
      <c r="V87" s="437" t="s">
        <v>802</v>
      </c>
      <c r="W87" s="438" t="s">
        <v>460</v>
      </c>
      <c r="X87" s="443" t="s">
        <v>656</v>
      </c>
    </row>
    <row r="88" spans="1:24" ht="50.1" customHeight="1" x14ac:dyDescent="0.25">
      <c r="A88" s="197" t="str">
        <f ca="1">IF(M88&lt;TODAY(),"Marché terminé","Marché en cours")</f>
        <v>Marché en cours</v>
      </c>
      <c r="B88" s="435" t="s">
        <v>1722</v>
      </c>
      <c r="C88" s="436" t="s">
        <v>2592</v>
      </c>
      <c r="D88" s="437" t="s">
        <v>777</v>
      </c>
      <c r="E88" s="438" t="s">
        <v>403</v>
      </c>
      <c r="F88" s="437" t="s">
        <v>932</v>
      </c>
      <c r="G88" s="438" t="s">
        <v>403</v>
      </c>
      <c r="H88" s="437" t="s">
        <v>947</v>
      </c>
      <c r="I88" s="439" t="s">
        <v>797</v>
      </c>
      <c r="J88" s="439" t="s">
        <v>798</v>
      </c>
      <c r="K88" s="439" t="s">
        <v>958</v>
      </c>
      <c r="L88" s="440">
        <v>45734</v>
      </c>
      <c r="M88" s="440">
        <v>47194</v>
      </c>
      <c r="N88" s="438">
        <v>4600004438</v>
      </c>
      <c r="O88" s="441">
        <v>600000</v>
      </c>
      <c r="P88" s="437" t="s">
        <v>860</v>
      </c>
      <c r="Q88" s="438">
        <v>19808</v>
      </c>
      <c r="R88" s="442" t="s">
        <v>2172</v>
      </c>
      <c r="S88" s="437" t="s">
        <v>2229</v>
      </c>
      <c r="T88" s="438" t="s">
        <v>54</v>
      </c>
      <c r="U88" s="444" t="s">
        <v>1890</v>
      </c>
      <c r="V88" s="437" t="s">
        <v>802</v>
      </c>
      <c r="W88" s="438" t="s">
        <v>460</v>
      </c>
      <c r="X88" s="443" t="s">
        <v>656</v>
      </c>
    </row>
    <row r="89" spans="1:24" ht="50.1" customHeight="1" x14ac:dyDescent="0.25">
      <c r="A89" s="197" t="str">
        <f ca="1">IF(M89&lt;TODAY(),"Marché terminé","Marché en cours")</f>
        <v>Marché en cours</v>
      </c>
      <c r="B89" s="435" t="s">
        <v>1722</v>
      </c>
      <c r="C89" s="436" t="s">
        <v>2592</v>
      </c>
      <c r="D89" s="437" t="s">
        <v>777</v>
      </c>
      <c r="E89" s="438" t="s">
        <v>404</v>
      </c>
      <c r="F89" s="437" t="s">
        <v>932</v>
      </c>
      <c r="G89" s="438" t="s">
        <v>404</v>
      </c>
      <c r="H89" s="437" t="s">
        <v>948</v>
      </c>
      <c r="I89" s="439" t="s">
        <v>797</v>
      </c>
      <c r="J89" s="439" t="s">
        <v>798</v>
      </c>
      <c r="K89" s="439" t="s">
        <v>958</v>
      </c>
      <c r="L89" s="440">
        <v>45734</v>
      </c>
      <c r="M89" s="440">
        <v>47194</v>
      </c>
      <c r="N89" s="438">
        <v>4600004444</v>
      </c>
      <c r="O89" s="441">
        <v>400000</v>
      </c>
      <c r="P89" s="437" t="s">
        <v>860</v>
      </c>
      <c r="Q89" s="438">
        <v>17186</v>
      </c>
      <c r="R89" s="442" t="s">
        <v>2151</v>
      </c>
      <c r="S89" s="437" t="s">
        <v>757</v>
      </c>
      <c r="T89" s="438" t="s">
        <v>54</v>
      </c>
      <c r="U89" s="444" t="s">
        <v>1890</v>
      </c>
      <c r="V89" s="437" t="s">
        <v>802</v>
      </c>
      <c r="W89" s="438" t="s">
        <v>421</v>
      </c>
      <c r="X89" s="443" t="s">
        <v>629</v>
      </c>
    </row>
    <row r="90" spans="1:24" ht="50.1" customHeight="1" x14ac:dyDescent="0.25">
      <c r="A90" s="197" t="str">
        <f ca="1">IF(M90&lt;TODAY(),"Marché terminé","Marché en cours")</f>
        <v>Marché en cours</v>
      </c>
      <c r="B90" s="435" t="s">
        <v>1722</v>
      </c>
      <c r="C90" s="436" t="s">
        <v>2592</v>
      </c>
      <c r="D90" s="437" t="s">
        <v>777</v>
      </c>
      <c r="E90" s="438" t="s">
        <v>405</v>
      </c>
      <c r="F90" s="437" t="s">
        <v>933</v>
      </c>
      <c r="G90" s="438" t="s">
        <v>405</v>
      </c>
      <c r="H90" s="437" t="s">
        <v>949</v>
      </c>
      <c r="I90" s="439" t="s">
        <v>796</v>
      </c>
      <c r="J90" s="439" t="s">
        <v>798</v>
      </c>
      <c r="K90" s="439" t="s">
        <v>799</v>
      </c>
      <c r="L90" s="440">
        <v>45764</v>
      </c>
      <c r="M90" s="440">
        <v>47224</v>
      </c>
      <c r="N90" s="438">
        <v>4600004458</v>
      </c>
      <c r="O90" s="441">
        <v>120000</v>
      </c>
      <c r="P90" s="437" t="s">
        <v>800</v>
      </c>
      <c r="Q90" s="438">
        <v>19811</v>
      </c>
      <c r="R90" s="442" t="s">
        <v>2171</v>
      </c>
      <c r="S90" s="437" t="s">
        <v>762</v>
      </c>
      <c r="T90" s="438" t="s">
        <v>54</v>
      </c>
      <c r="U90" s="444" t="s">
        <v>2262</v>
      </c>
      <c r="V90" s="437" t="s">
        <v>961</v>
      </c>
      <c r="W90" s="438" t="s">
        <v>466</v>
      </c>
      <c r="X90" s="443" t="s">
        <v>659</v>
      </c>
    </row>
    <row r="91" spans="1:24" ht="50.1" customHeight="1" x14ac:dyDescent="0.25">
      <c r="A91" s="197" t="str">
        <f ca="1">IF(M91&lt;TODAY(),"Marché terminé","Marché en cours")</f>
        <v>Marché en cours</v>
      </c>
      <c r="B91" s="435" t="s">
        <v>1722</v>
      </c>
      <c r="C91" s="436" t="s">
        <v>2592</v>
      </c>
      <c r="D91" s="437" t="s">
        <v>777</v>
      </c>
      <c r="E91" s="438" t="s">
        <v>406</v>
      </c>
      <c r="F91" s="437" t="s">
        <v>1795</v>
      </c>
      <c r="G91" s="438" t="s">
        <v>406</v>
      </c>
      <c r="H91" s="437" t="s">
        <v>1795</v>
      </c>
      <c r="I91" s="439" t="s">
        <v>853</v>
      </c>
      <c r="J91" s="439" t="s">
        <v>853</v>
      </c>
      <c r="K91" s="439" t="s">
        <v>853</v>
      </c>
      <c r="L91" s="440">
        <v>45723</v>
      </c>
      <c r="M91" s="440">
        <v>47183</v>
      </c>
      <c r="N91" s="438">
        <v>4600004460</v>
      </c>
      <c r="O91" s="441">
        <v>130000000</v>
      </c>
      <c r="P91" s="437" t="s">
        <v>800</v>
      </c>
      <c r="Q91" s="438">
        <v>15141</v>
      </c>
      <c r="R91" s="442" t="s">
        <v>2134</v>
      </c>
      <c r="S91" s="437" t="s">
        <v>1082</v>
      </c>
      <c r="T91" s="438" t="s">
        <v>54</v>
      </c>
      <c r="U91" s="444" t="s">
        <v>2263</v>
      </c>
      <c r="V91" s="437" t="s">
        <v>1103</v>
      </c>
      <c r="W91" s="438" t="s">
        <v>419</v>
      </c>
      <c r="X91" s="443" t="s">
        <v>627</v>
      </c>
    </row>
    <row r="92" spans="1:24" ht="50.1" customHeight="1" x14ac:dyDescent="0.25">
      <c r="A92" s="197" t="str">
        <f ca="1">IF(M92&lt;TODAY(),"Marché terminé","Marché en cours")</f>
        <v>Marché en cours</v>
      </c>
      <c r="B92" s="435" t="s">
        <v>1722</v>
      </c>
      <c r="C92" s="436" t="s">
        <v>2592</v>
      </c>
      <c r="D92" s="437" t="s">
        <v>777</v>
      </c>
      <c r="E92" s="438" t="s">
        <v>407</v>
      </c>
      <c r="F92" s="437" t="s">
        <v>934</v>
      </c>
      <c r="G92" s="438" t="s">
        <v>407</v>
      </c>
      <c r="H92" s="437" t="s">
        <v>934</v>
      </c>
      <c r="I92" s="439" t="s">
        <v>852</v>
      </c>
      <c r="J92" s="439" t="s">
        <v>855</v>
      </c>
      <c r="K92" s="439" t="s">
        <v>858</v>
      </c>
      <c r="L92" s="440">
        <v>45848</v>
      </c>
      <c r="M92" s="440">
        <v>47309</v>
      </c>
      <c r="N92" s="438">
        <v>4600004465</v>
      </c>
      <c r="O92" s="441">
        <v>25000</v>
      </c>
      <c r="P92" s="437" t="s">
        <v>800</v>
      </c>
      <c r="Q92" s="438">
        <v>13324</v>
      </c>
      <c r="R92" s="442" t="s">
        <v>2173</v>
      </c>
      <c r="S92" s="437" t="s">
        <v>773</v>
      </c>
      <c r="T92" s="438" t="s">
        <v>54</v>
      </c>
      <c r="U92" s="438" t="s">
        <v>2564</v>
      </c>
      <c r="V92" s="437" t="s">
        <v>903</v>
      </c>
      <c r="W92" s="438" t="s">
        <v>423</v>
      </c>
      <c r="X92" s="443" t="s">
        <v>631</v>
      </c>
    </row>
    <row r="93" spans="1:24" ht="50.1" customHeight="1" x14ac:dyDescent="0.25">
      <c r="A93" s="197" t="str">
        <f ca="1">IF(M93&lt;TODAY(),"Marché terminé","Marché en cours")</f>
        <v>Marché en cours</v>
      </c>
      <c r="B93" s="435" t="s">
        <v>1722</v>
      </c>
      <c r="C93" s="436" t="s">
        <v>2592</v>
      </c>
      <c r="D93" s="437" t="s">
        <v>777</v>
      </c>
      <c r="E93" s="438" t="s">
        <v>408</v>
      </c>
      <c r="F93" s="437" t="s">
        <v>935</v>
      </c>
      <c r="G93" s="438" t="s">
        <v>408</v>
      </c>
      <c r="H93" s="437" t="s">
        <v>894</v>
      </c>
      <c r="I93" s="439" t="s">
        <v>853</v>
      </c>
      <c r="J93" s="439" t="s">
        <v>853</v>
      </c>
      <c r="K93" s="439" t="s">
        <v>853</v>
      </c>
      <c r="L93" s="440">
        <v>45736</v>
      </c>
      <c r="M93" s="440">
        <v>47196</v>
      </c>
      <c r="N93" s="438">
        <v>4600004500</v>
      </c>
      <c r="O93" s="441">
        <v>100000</v>
      </c>
      <c r="P93" s="437" t="s">
        <v>897</v>
      </c>
      <c r="Q93" s="438">
        <v>10203</v>
      </c>
      <c r="R93" s="442" t="s">
        <v>2135</v>
      </c>
      <c r="S93" s="437" t="s">
        <v>756</v>
      </c>
      <c r="T93" s="438" t="s">
        <v>54</v>
      </c>
      <c r="U93" s="444" t="s">
        <v>2264</v>
      </c>
      <c r="V93" s="437" t="s">
        <v>805</v>
      </c>
      <c r="W93" s="438" t="s">
        <v>423</v>
      </c>
      <c r="X93" s="443" t="s">
        <v>631</v>
      </c>
    </row>
    <row r="94" spans="1:24" ht="50.1" customHeight="1" x14ac:dyDescent="0.25">
      <c r="A94" s="197" t="str">
        <f ca="1">IF(M94&lt;TODAY(),"Marché terminé","Marché en cours")</f>
        <v>Marché en cours</v>
      </c>
      <c r="B94" s="435" t="s">
        <v>1722</v>
      </c>
      <c r="C94" s="436" t="s">
        <v>2592</v>
      </c>
      <c r="D94" s="437" t="s">
        <v>777</v>
      </c>
      <c r="E94" s="438" t="s">
        <v>409</v>
      </c>
      <c r="F94" s="437" t="s">
        <v>950</v>
      </c>
      <c r="G94" s="438" t="s">
        <v>409</v>
      </c>
      <c r="H94" s="437" t="s">
        <v>950</v>
      </c>
      <c r="I94" s="439" t="s">
        <v>956</v>
      </c>
      <c r="J94" s="439" t="s">
        <v>853</v>
      </c>
      <c r="K94" s="439" t="s">
        <v>853</v>
      </c>
      <c r="L94" s="440">
        <v>45954</v>
      </c>
      <c r="M94" s="440">
        <v>47391</v>
      </c>
      <c r="N94" s="438">
        <v>4600004501</v>
      </c>
      <c r="O94" s="441">
        <v>1000000</v>
      </c>
      <c r="P94" s="437" t="s">
        <v>897</v>
      </c>
      <c r="Q94" s="438">
        <v>7776</v>
      </c>
      <c r="R94" s="442" t="s">
        <v>2138</v>
      </c>
      <c r="S94" s="437" t="s">
        <v>713</v>
      </c>
      <c r="T94" s="438" t="s">
        <v>54</v>
      </c>
      <c r="U94" s="444" t="s">
        <v>2289</v>
      </c>
      <c r="V94" s="437" t="s">
        <v>805</v>
      </c>
      <c r="W94" s="438" t="s">
        <v>467</v>
      </c>
      <c r="X94" s="443" t="s">
        <v>660</v>
      </c>
    </row>
    <row r="95" spans="1:24" ht="50.1" customHeight="1" x14ac:dyDescent="0.25">
      <c r="A95" s="197" t="str">
        <f ca="1">IF(M95&lt;TODAY(),"Marché terminé","Marché en cours")</f>
        <v>Marché en cours</v>
      </c>
      <c r="B95" s="435" t="s">
        <v>1722</v>
      </c>
      <c r="C95" s="436" t="s">
        <v>2592</v>
      </c>
      <c r="D95" s="437" t="s">
        <v>777</v>
      </c>
      <c r="E95" s="438" t="s">
        <v>410</v>
      </c>
      <c r="F95" s="437" t="s">
        <v>951</v>
      </c>
      <c r="G95" s="438" t="s">
        <v>410</v>
      </c>
      <c r="H95" s="437" t="s">
        <v>951</v>
      </c>
      <c r="I95" s="439" t="s">
        <v>956</v>
      </c>
      <c r="J95" s="439" t="s">
        <v>853</v>
      </c>
      <c r="K95" s="439" t="s">
        <v>853</v>
      </c>
      <c r="L95" s="440">
        <v>45954</v>
      </c>
      <c r="M95" s="440">
        <v>47391</v>
      </c>
      <c r="N95" s="438">
        <v>4600004503</v>
      </c>
      <c r="O95" s="441">
        <v>1000000</v>
      </c>
      <c r="P95" s="437" t="s">
        <v>897</v>
      </c>
      <c r="Q95" s="438">
        <v>7776</v>
      </c>
      <c r="R95" s="442" t="s">
        <v>2138</v>
      </c>
      <c r="S95" s="437" t="s">
        <v>713</v>
      </c>
      <c r="T95" s="438" t="s">
        <v>54</v>
      </c>
      <c r="U95" s="444" t="s">
        <v>2290</v>
      </c>
      <c r="V95" s="437" t="s">
        <v>805</v>
      </c>
      <c r="W95" s="438" t="s">
        <v>468</v>
      </c>
      <c r="X95" s="443" t="s">
        <v>636</v>
      </c>
    </row>
    <row r="96" spans="1:24" ht="50.1" customHeight="1" x14ac:dyDescent="0.25">
      <c r="A96" s="197" t="str">
        <f ca="1">IF(M96&lt;TODAY(),"Marché terminé","Marché en cours")</f>
        <v>Marché en cours</v>
      </c>
      <c r="B96" s="435" t="s">
        <v>1722</v>
      </c>
      <c r="C96" s="436" t="s">
        <v>2592</v>
      </c>
      <c r="D96" s="437" t="s">
        <v>777</v>
      </c>
      <c r="E96" s="438" t="s">
        <v>411</v>
      </c>
      <c r="F96" s="437" t="s">
        <v>952</v>
      </c>
      <c r="G96" s="438" t="s">
        <v>411</v>
      </c>
      <c r="H96" s="437" t="s">
        <v>952</v>
      </c>
      <c r="I96" s="439" t="s">
        <v>956</v>
      </c>
      <c r="J96" s="439" t="s">
        <v>853</v>
      </c>
      <c r="K96" s="439" t="s">
        <v>853</v>
      </c>
      <c r="L96" s="440">
        <v>45954</v>
      </c>
      <c r="M96" s="440">
        <v>47391</v>
      </c>
      <c r="N96" s="438">
        <v>4600004504</v>
      </c>
      <c r="O96" s="441">
        <v>1000000</v>
      </c>
      <c r="P96" s="437" t="s">
        <v>897</v>
      </c>
      <c r="Q96" s="438">
        <v>6543</v>
      </c>
      <c r="R96" s="442" t="s">
        <v>2121</v>
      </c>
      <c r="S96" s="437" t="s">
        <v>713</v>
      </c>
      <c r="T96" s="438" t="s">
        <v>54</v>
      </c>
      <c r="U96" s="444" t="s">
        <v>2291</v>
      </c>
      <c r="V96" s="437" t="s">
        <v>805</v>
      </c>
      <c r="W96" s="438" t="s">
        <v>443</v>
      </c>
      <c r="X96" s="443" t="s">
        <v>645</v>
      </c>
    </row>
    <row r="97" spans="1:24" ht="50.1" customHeight="1" x14ac:dyDescent="0.25">
      <c r="A97" s="197" t="str">
        <f ca="1">IF(M97&lt;TODAY(),"Marché terminé","Marché en cours")</f>
        <v>Marché en cours</v>
      </c>
      <c r="B97" s="435" t="s">
        <v>1722</v>
      </c>
      <c r="C97" s="436" t="s">
        <v>2592</v>
      </c>
      <c r="D97" s="437" t="s">
        <v>777</v>
      </c>
      <c r="E97" s="438" t="s">
        <v>412</v>
      </c>
      <c r="F97" s="437" t="s">
        <v>953</v>
      </c>
      <c r="G97" s="438" t="s">
        <v>412</v>
      </c>
      <c r="H97" s="437" t="s">
        <v>953</v>
      </c>
      <c r="I97" s="439" t="s">
        <v>956</v>
      </c>
      <c r="J97" s="439" t="s">
        <v>853</v>
      </c>
      <c r="K97" s="439" t="s">
        <v>853</v>
      </c>
      <c r="L97" s="440">
        <v>45954</v>
      </c>
      <c r="M97" s="440">
        <v>47391</v>
      </c>
      <c r="N97" s="438">
        <v>4600004507</v>
      </c>
      <c r="O97" s="441">
        <v>1000000</v>
      </c>
      <c r="P97" s="437" t="s">
        <v>897</v>
      </c>
      <c r="Q97" s="438">
        <v>5976</v>
      </c>
      <c r="R97" s="442" t="s">
        <v>2137</v>
      </c>
      <c r="S97" s="437" t="s">
        <v>713</v>
      </c>
      <c r="T97" s="438" t="s">
        <v>54</v>
      </c>
      <c r="U97" s="444" t="s">
        <v>2292</v>
      </c>
      <c r="V97" s="437" t="s">
        <v>805</v>
      </c>
      <c r="W97" s="438" t="s">
        <v>469</v>
      </c>
      <c r="X97" s="443" t="s">
        <v>636</v>
      </c>
    </row>
    <row r="98" spans="1:24" ht="50.1" customHeight="1" x14ac:dyDescent="0.25">
      <c r="A98" s="197" t="str">
        <f ca="1">IF(M98&lt;TODAY(),"Marché terminé","Marché en cours")</f>
        <v>Marché en cours</v>
      </c>
      <c r="B98" s="435" t="s">
        <v>1722</v>
      </c>
      <c r="C98" s="436" t="s">
        <v>2592</v>
      </c>
      <c r="D98" s="437" t="s">
        <v>777</v>
      </c>
      <c r="E98" s="438" t="s">
        <v>413</v>
      </c>
      <c r="F98" s="437" t="s">
        <v>1796</v>
      </c>
      <c r="G98" s="438" t="s">
        <v>413</v>
      </c>
      <c r="H98" s="437" t="s">
        <v>1796</v>
      </c>
      <c r="I98" s="439" t="s">
        <v>1102</v>
      </c>
      <c r="J98" s="439" t="s">
        <v>798</v>
      </c>
      <c r="K98" s="439" t="s">
        <v>856</v>
      </c>
      <c r="L98" s="440">
        <v>45996</v>
      </c>
      <c r="M98" s="440">
        <v>47459</v>
      </c>
      <c r="N98" s="438">
        <v>4600004533</v>
      </c>
      <c r="O98" s="441">
        <v>160000</v>
      </c>
      <c r="P98" s="437" t="s">
        <v>801</v>
      </c>
      <c r="Q98" s="438">
        <v>20676</v>
      </c>
      <c r="R98" s="442" t="s">
        <v>2174</v>
      </c>
      <c r="S98" s="437" t="s">
        <v>2230</v>
      </c>
      <c r="T98" s="438" t="s">
        <v>414</v>
      </c>
      <c r="U98" s="444" t="s">
        <v>2265</v>
      </c>
      <c r="V98" s="437" t="s">
        <v>1103</v>
      </c>
      <c r="W98" s="438" t="s">
        <v>470</v>
      </c>
      <c r="X98" s="443" t="s">
        <v>661</v>
      </c>
    </row>
    <row r="99" spans="1:24" ht="50.1" customHeight="1" x14ac:dyDescent="0.25">
      <c r="A99" s="198" t="str">
        <f ca="1">IF(M99&lt;TODAY(),"Marché terminé","Marché en cours")</f>
        <v>Marché en cours</v>
      </c>
      <c r="B99" s="445" t="s">
        <v>1722</v>
      </c>
      <c r="C99" s="446" t="s">
        <v>2592</v>
      </c>
      <c r="D99" s="447" t="s">
        <v>777</v>
      </c>
      <c r="E99" s="448" t="s">
        <v>386</v>
      </c>
      <c r="F99" s="447" t="s">
        <v>1056</v>
      </c>
      <c r="G99" s="448" t="s">
        <v>386</v>
      </c>
      <c r="H99" s="447" t="s">
        <v>1056</v>
      </c>
      <c r="I99" s="449" t="s">
        <v>798</v>
      </c>
      <c r="J99" s="449" t="s">
        <v>853</v>
      </c>
      <c r="K99" s="449" t="s">
        <v>853</v>
      </c>
      <c r="L99" s="450">
        <v>45240</v>
      </c>
      <c r="M99" s="450">
        <v>46700</v>
      </c>
      <c r="N99" s="448">
        <v>4600004534</v>
      </c>
      <c r="O99" s="451">
        <v>4006861.9</v>
      </c>
      <c r="P99" s="447" t="s">
        <v>801</v>
      </c>
      <c r="Q99" s="448">
        <v>15066</v>
      </c>
      <c r="R99" s="452" t="s">
        <v>2131</v>
      </c>
      <c r="S99" s="447" t="s">
        <v>1089</v>
      </c>
      <c r="T99" s="448" t="s">
        <v>54</v>
      </c>
      <c r="U99" s="453" t="s">
        <v>2278</v>
      </c>
      <c r="V99" s="447" t="s">
        <v>1103</v>
      </c>
      <c r="W99" s="448" t="s">
        <v>443</v>
      </c>
      <c r="X99" s="454" t="s">
        <v>645</v>
      </c>
    </row>
    <row r="100" spans="1:24" x14ac:dyDescent="0.25">
      <c r="C100" s="185"/>
      <c r="U100" s="181"/>
    </row>
    <row r="101" spans="1:24" x14ac:dyDescent="0.25">
      <c r="C101" s="185"/>
      <c r="U101" s="181"/>
    </row>
    <row r="102" spans="1:24" x14ac:dyDescent="0.25">
      <c r="C102" s="185"/>
      <c r="U102" s="181"/>
    </row>
    <row r="103" spans="1:24" x14ac:dyDescent="0.25">
      <c r="C103" s="185"/>
      <c r="U103" s="181"/>
    </row>
    <row r="104" spans="1:24" x14ac:dyDescent="0.25">
      <c r="C104" s="185"/>
      <c r="U104" s="181"/>
    </row>
    <row r="105" spans="1:24" x14ac:dyDescent="0.25">
      <c r="C105" s="185"/>
      <c r="U105" s="181"/>
    </row>
    <row r="106" spans="1:24" x14ac:dyDescent="0.25">
      <c r="C106" s="185"/>
      <c r="U106" s="181"/>
    </row>
    <row r="107" spans="1:24" x14ac:dyDescent="0.25">
      <c r="C107" s="185"/>
      <c r="U107" s="181"/>
    </row>
    <row r="108" spans="1:24" x14ac:dyDescent="0.25">
      <c r="C108" s="185"/>
      <c r="U108" s="181"/>
    </row>
    <row r="109" spans="1:24" x14ac:dyDescent="0.25">
      <c r="C109" s="185"/>
      <c r="U109" s="181"/>
    </row>
    <row r="110" spans="1:24" x14ac:dyDescent="0.25">
      <c r="C110" s="185"/>
      <c r="U110" s="181"/>
    </row>
    <row r="111" spans="1:24" x14ac:dyDescent="0.25">
      <c r="C111" s="185"/>
      <c r="U111" s="181"/>
    </row>
    <row r="112" spans="1:24" x14ac:dyDescent="0.25">
      <c r="C112" s="185"/>
      <c r="U112" s="181"/>
    </row>
    <row r="113" spans="3:21" x14ac:dyDescent="0.25">
      <c r="C113" s="185"/>
      <c r="U113" s="181"/>
    </row>
    <row r="114" spans="3:21" x14ac:dyDescent="0.25">
      <c r="C114" s="185"/>
      <c r="U114" s="181"/>
    </row>
    <row r="115" spans="3:21" x14ac:dyDescent="0.25">
      <c r="C115" s="185"/>
      <c r="U115" s="181"/>
    </row>
    <row r="116" spans="3:21" x14ac:dyDescent="0.25">
      <c r="C116" s="185"/>
      <c r="U116" s="181"/>
    </row>
    <row r="117" spans="3:21" x14ac:dyDescent="0.25">
      <c r="C117" s="185"/>
      <c r="U117" s="181"/>
    </row>
    <row r="118" spans="3:21" x14ac:dyDescent="0.25">
      <c r="C118" s="185"/>
      <c r="U118" s="181"/>
    </row>
    <row r="119" spans="3:21" x14ac:dyDescent="0.25">
      <c r="C119" s="185"/>
      <c r="U119" s="181"/>
    </row>
    <row r="120" spans="3:21" x14ac:dyDescent="0.25">
      <c r="C120" s="185"/>
      <c r="U120" s="181"/>
    </row>
    <row r="121" spans="3:21" x14ac:dyDescent="0.25">
      <c r="C121" s="185"/>
      <c r="U121" s="181"/>
    </row>
    <row r="122" spans="3:21" x14ac:dyDescent="0.25">
      <c r="C122" s="185"/>
      <c r="U122" s="181"/>
    </row>
    <row r="123" spans="3:21" x14ac:dyDescent="0.25">
      <c r="C123" s="185"/>
      <c r="U123" s="181"/>
    </row>
    <row r="124" spans="3:21" x14ac:dyDescent="0.25">
      <c r="C124" s="185"/>
      <c r="U124" s="181"/>
    </row>
    <row r="125" spans="3:21" x14ac:dyDescent="0.25">
      <c r="C125" s="185"/>
      <c r="U125" s="181"/>
    </row>
    <row r="126" spans="3:21" x14ac:dyDescent="0.25">
      <c r="C126" s="185"/>
      <c r="U126" s="181"/>
    </row>
    <row r="127" spans="3:21" x14ac:dyDescent="0.25">
      <c r="C127" s="185"/>
      <c r="U127" s="181"/>
    </row>
    <row r="128" spans="3:21" x14ac:dyDescent="0.25">
      <c r="C128" s="185"/>
      <c r="U128" s="181"/>
    </row>
    <row r="129" spans="3:21" x14ac:dyDescent="0.25">
      <c r="C129" s="185"/>
      <c r="U129" s="181"/>
    </row>
    <row r="130" spans="3:21" x14ac:dyDescent="0.25">
      <c r="C130" s="185"/>
      <c r="U130" s="181"/>
    </row>
    <row r="131" spans="3:21" x14ac:dyDescent="0.25">
      <c r="C131" s="185"/>
      <c r="U131" s="181"/>
    </row>
    <row r="132" spans="3:21" x14ac:dyDescent="0.25">
      <c r="C132" s="185"/>
      <c r="U132" s="181"/>
    </row>
    <row r="133" spans="3:21" x14ac:dyDescent="0.25">
      <c r="C133" s="185"/>
      <c r="U133" s="181"/>
    </row>
    <row r="134" spans="3:21" x14ac:dyDescent="0.25">
      <c r="C134" s="185"/>
      <c r="U134" s="181"/>
    </row>
    <row r="135" spans="3:21" x14ac:dyDescent="0.25">
      <c r="C135" s="185"/>
      <c r="U135" s="181"/>
    </row>
    <row r="136" spans="3:21" x14ac:dyDescent="0.25">
      <c r="C136" s="185"/>
      <c r="U136" s="181"/>
    </row>
    <row r="137" spans="3:21" x14ac:dyDescent="0.25">
      <c r="C137" s="185"/>
      <c r="U137" s="181"/>
    </row>
    <row r="138" spans="3:21" x14ac:dyDescent="0.25">
      <c r="C138" s="185"/>
      <c r="U138" s="181"/>
    </row>
    <row r="139" spans="3:21" x14ac:dyDescent="0.25">
      <c r="C139" s="185"/>
      <c r="U139" s="181"/>
    </row>
    <row r="140" spans="3:21" x14ac:dyDescent="0.25">
      <c r="C140" s="185"/>
      <c r="U140" s="181"/>
    </row>
    <row r="141" spans="3:21" x14ac:dyDescent="0.25">
      <c r="C141" s="185"/>
      <c r="U141" s="181"/>
    </row>
    <row r="142" spans="3:21" x14ac:dyDescent="0.25">
      <c r="C142" s="185"/>
      <c r="U142" s="181"/>
    </row>
    <row r="143" spans="3:21" x14ac:dyDescent="0.25">
      <c r="C143" s="185"/>
      <c r="U143" s="181"/>
    </row>
    <row r="144" spans="3:21" x14ac:dyDescent="0.25">
      <c r="C144" s="185"/>
      <c r="U144" s="181"/>
    </row>
    <row r="145" spans="3:21" x14ac:dyDescent="0.25">
      <c r="C145" s="185"/>
      <c r="U145" s="181"/>
    </row>
    <row r="146" spans="3:21" x14ac:dyDescent="0.25">
      <c r="C146" s="185"/>
      <c r="U146" s="181"/>
    </row>
    <row r="147" spans="3:21" x14ac:dyDescent="0.25">
      <c r="C147" s="185"/>
      <c r="U147" s="181"/>
    </row>
    <row r="148" spans="3:21" x14ac:dyDescent="0.25">
      <c r="C148" s="185"/>
      <c r="U148" s="181"/>
    </row>
    <row r="149" spans="3:21" x14ac:dyDescent="0.25">
      <c r="C149" s="185"/>
      <c r="U149" s="181"/>
    </row>
    <row r="150" spans="3:21" x14ac:dyDescent="0.25">
      <c r="C150" s="185"/>
      <c r="U150" s="181"/>
    </row>
    <row r="151" spans="3:21" x14ac:dyDescent="0.25">
      <c r="C151" s="185"/>
      <c r="U151" s="181"/>
    </row>
    <row r="152" spans="3:21" x14ac:dyDescent="0.25">
      <c r="C152" s="185"/>
      <c r="U152" s="181"/>
    </row>
    <row r="153" spans="3:21" x14ac:dyDescent="0.25">
      <c r="C153" s="185"/>
      <c r="U153" s="181"/>
    </row>
    <row r="154" spans="3:21" x14ac:dyDescent="0.25">
      <c r="C154" s="185"/>
      <c r="U154" s="181"/>
    </row>
    <row r="155" spans="3:21" x14ac:dyDescent="0.25">
      <c r="C155" s="185"/>
      <c r="U155" s="181"/>
    </row>
    <row r="156" spans="3:21" x14ac:dyDescent="0.25">
      <c r="C156" s="185"/>
      <c r="U156" s="181"/>
    </row>
    <row r="157" spans="3:21" x14ac:dyDescent="0.25">
      <c r="C157" s="185"/>
      <c r="U157" s="181"/>
    </row>
    <row r="158" spans="3:21" x14ac:dyDescent="0.25">
      <c r="C158" s="185"/>
      <c r="U158" s="181"/>
    </row>
    <row r="159" spans="3:21" x14ac:dyDescent="0.25">
      <c r="C159" s="185"/>
      <c r="U159" s="181"/>
    </row>
    <row r="160" spans="3:21" x14ac:dyDescent="0.25">
      <c r="C160" s="185"/>
      <c r="U160" s="181"/>
    </row>
    <row r="161" spans="3:21" x14ac:dyDescent="0.25">
      <c r="C161" s="185"/>
      <c r="U161" s="181"/>
    </row>
    <row r="162" spans="3:21" x14ac:dyDescent="0.25">
      <c r="C162" s="185"/>
      <c r="U162" s="181"/>
    </row>
    <row r="163" spans="3:21" x14ac:dyDescent="0.25">
      <c r="C163" s="185"/>
      <c r="U163" s="181"/>
    </row>
    <row r="164" spans="3:21" x14ac:dyDescent="0.25">
      <c r="C164" s="185"/>
      <c r="U164" s="181"/>
    </row>
    <row r="165" spans="3:21" x14ac:dyDescent="0.25">
      <c r="C165" s="185"/>
      <c r="U165" s="181"/>
    </row>
    <row r="166" spans="3:21" x14ac:dyDescent="0.25">
      <c r="C166" s="185"/>
      <c r="U166" s="181"/>
    </row>
    <row r="167" spans="3:21" x14ac:dyDescent="0.25">
      <c r="C167" s="185"/>
      <c r="U167" s="181"/>
    </row>
    <row r="168" spans="3:21" x14ac:dyDescent="0.25">
      <c r="C168" s="185"/>
      <c r="U168" s="181"/>
    </row>
    <row r="169" spans="3:21" x14ac:dyDescent="0.25">
      <c r="C169" s="185"/>
      <c r="U169" s="181"/>
    </row>
    <row r="170" spans="3:21" x14ac:dyDescent="0.25">
      <c r="C170" s="185"/>
      <c r="U170" s="181"/>
    </row>
    <row r="171" spans="3:21" x14ac:dyDescent="0.25">
      <c r="C171" s="185"/>
      <c r="U171" s="181"/>
    </row>
    <row r="172" spans="3:21" x14ac:dyDescent="0.25">
      <c r="C172" s="185"/>
      <c r="U172" s="181"/>
    </row>
    <row r="173" spans="3:21" x14ac:dyDescent="0.25">
      <c r="C173" s="185"/>
      <c r="U173" s="181"/>
    </row>
    <row r="174" spans="3:21" x14ac:dyDescent="0.25">
      <c r="C174" s="185"/>
      <c r="U174" s="181"/>
    </row>
    <row r="175" spans="3:21" x14ac:dyDescent="0.25">
      <c r="C175" s="185"/>
      <c r="U175" s="181"/>
    </row>
    <row r="176" spans="3:21" x14ac:dyDescent="0.25">
      <c r="C176" s="185"/>
      <c r="U176" s="181"/>
    </row>
    <row r="177" spans="3:21" x14ac:dyDescent="0.25">
      <c r="C177" s="185"/>
      <c r="U177" s="181"/>
    </row>
    <row r="178" spans="3:21" x14ac:dyDescent="0.25">
      <c r="C178" s="185"/>
      <c r="U178" s="181"/>
    </row>
    <row r="179" spans="3:21" x14ac:dyDescent="0.25">
      <c r="C179" s="185"/>
      <c r="U179" s="181"/>
    </row>
    <row r="180" spans="3:21" x14ac:dyDescent="0.25">
      <c r="C180" s="185"/>
      <c r="U180" s="181"/>
    </row>
    <row r="181" spans="3:21" x14ac:dyDescent="0.25">
      <c r="C181" s="185"/>
      <c r="U181" s="181"/>
    </row>
    <row r="182" spans="3:21" x14ac:dyDescent="0.25">
      <c r="C182" s="185"/>
      <c r="U182" s="181"/>
    </row>
    <row r="183" spans="3:21" x14ac:dyDescent="0.25">
      <c r="C183" s="185"/>
      <c r="U183" s="181"/>
    </row>
    <row r="184" spans="3:21" x14ac:dyDescent="0.25">
      <c r="C184" s="185"/>
      <c r="U184" s="181"/>
    </row>
    <row r="185" spans="3:21" x14ac:dyDescent="0.25">
      <c r="C185" s="185"/>
      <c r="U185" s="181"/>
    </row>
    <row r="186" spans="3:21" x14ac:dyDescent="0.25">
      <c r="C186" s="185"/>
      <c r="U186" s="181"/>
    </row>
    <row r="187" spans="3:21" x14ac:dyDescent="0.25">
      <c r="C187" s="185"/>
      <c r="U187" s="181"/>
    </row>
    <row r="188" spans="3:21" x14ac:dyDescent="0.25">
      <c r="C188" s="185"/>
      <c r="U188" s="181"/>
    </row>
    <row r="189" spans="3:21" x14ac:dyDescent="0.25">
      <c r="C189" s="185"/>
      <c r="U189" s="181"/>
    </row>
    <row r="190" spans="3:21" x14ac:dyDescent="0.25">
      <c r="C190" s="185"/>
      <c r="U190" s="181"/>
    </row>
    <row r="191" spans="3:21" x14ac:dyDescent="0.25">
      <c r="C191" s="185"/>
      <c r="U191" s="181"/>
    </row>
    <row r="192" spans="3:21" x14ac:dyDescent="0.25">
      <c r="C192" s="185"/>
      <c r="U192" s="181"/>
    </row>
    <row r="193" spans="3:21" x14ac:dyDescent="0.25">
      <c r="C193" s="185"/>
      <c r="U193" s="181"/>
    </row>
    <row r="194" spans="3:21" x14ac:dyDescent="0.25">
      <c r="C194" s="185"/>
      <c r="U194" s="181"/>
    </row>
    <row r="195" spans="3:21" x14ac:dyDescent="0.25">
      <c r="C195" s="185"/>
      <c r="U195" s="181"/>
    </row>
    <row r="196" spans="3:21" x14ac:dyDescent="0.25">
      <c r="C196" s="185"/>
      <c r="U196" s="181"/>
    </row>
    <row r="197" spans="3:21" x14ac:dyDescent="0.25">
      <c r="C197" s="185"/>
      <c r="U197" s="181"/>
    </row>
    <row r="198" spans="3:21" x14ac:dyDescent="0.25">
      <c r="C198" s="185"/>
      <c r="U198" s="181"/>
    </row>
    <row r="199" spans="3:21" x14ac:dyDescent="0.25">
      <c r="C199" s="185"/>
      <c r="U199" s="181"/>
    </row>
    <row r="200" spans="3:21" x14ac:dyDescent="0.25">
      <c r="C200" s="185"/>
      <c r="U200" s="181"/>
    </row>
    <row r="201" spans="3:21" x14ac:dyDescent="0.25">
      <c r="C201" s="185"/>
    </row>
    <row r="202" spans="3:21" x14ac:dyDescent="0.25">
      <c r="C202" s="185"/>
    </row>
    <row r="203" spans="3:21" x14ac:dyDescent="0.25">
      <c r="C203" s="185"/>
    </row>
    <row r="204" spans="3:21" x14ac:dyDescent="0.25">
      <c r="C204" s="185"/>
    </row>
    <row r="205" spans="3:21" x14ac:dyDescent="0.25">
      <c r="C205" s="185"/>
    </row>
    <row r="206" spans="3:21" x14ac:dyDescent="0.25">
      <c r="C206" s="185"/>
    </row>
    <row r="207" spans="3:21" x14ac:dyDescent="0.25">
      <c r="C207" s="185"/>
    </row>
    <row r="208" spans="3:21" x14ac:dyDescent="0.25">
      <c r="C208" s="185"/>
    </row>
    <row r="209" spans="3:3" x14ac:dyDescent="0.25">
      <c r="C209" s="185"/>
    </row>
    <row r="210" spans="3:3" x14ac:dyDescent="0.25">
      <c r="C210" s="185"/>
    </row>
    <row r="211" spans="3:3" x14ac:dyDescent="0.25">
      <c r="C211" s="185"/>
    </row>
    <row r="212" spans="3:3" x14ac:dyDescent="0.25">
      <c r="C212" s="185"/>
    </row>
    <row r="213" spans="3:3" x14ac:dyDescent="0.25">
      <c r="C213" s="185"/>
    </row>
    <row r="214" spans="3:3" x14ac:dyDescent="0.25">
      <c r="C214" s="185"/>
    </row>
    <row r="215" spans="3:3" x14ac:dyDescent="0.25">
      <c r="C215" s="185"/>
    </row>
    <row r="216" spans="3:3" x14ac:dyDescent="0.25">
      <c r="C216" s="185"/>
    </row>
    <row r="217" spans="3:3" x14ac:dyDescent="0.25">
      <c r="C217" s="185"/>
    </row>
    <row r="218" spans="3:3" x14ac:dyDescent="0.25">
      <c r="C218" s="185"/>
    </row>
    <row r="219" spans="3:3" x14ac:dyDescent="0.25">
      <c r="C219" s="185"/>
    </row>
    <row r="220" spans="3:3" x14ac:dyDescent="0.25">
      <c r="C220" s="185"/>
    </row>
    <row r="221" spans="3:3" x14ac:dyDescent="0.25">
      <c r="C221" s="185"/>
    </row>
    <row r="222" spans="3:3" x14ac:dyDescent="0.25">
      <c r="C222" s="185"/>
    </row>
    <row r="223" spans="3:3" x14ac:dyDescent="0.25">
      <c r="C223" s="185"/>
    </row>
    <row r="224" spans="3:3" x14ac:dyDescent="0.25">
      <c r="C224" s="185"/>
    </row>
    <row r="225" spans="3:3" x14ac:dyDescent="0.25">
      <c r="C225" s="185"/>
    </row>
    <row r="226" spans="3:3" x14ac:dyDescent="0.25">
      <c r="C226" s="185"/>
    </row>
    <row r="227" spans="3:3" x14ac:dyDescent="0.25">
      <c r="C227" s="185"/>
    </row>
    <row r="228" spans="3:3" x14ac:dyDescent="0.25">
      <c r="C228" s="185"/>
    </row>
    <row r="229" spans="3:3" x14ac:dyDescent="0.25">
      <c r="C229" s="185"/>
    </row>
    <row r="230" spans="3:3" x14ac:dyDescent="0.25">
      <c r="C230" s="185"/>
    </row>
    <row r="231" spans="3:3" x14ac:dyDescent="0.25">
      <c r="C231" s="185"/>
    </row>
    <row r="232" spans="3:3" x14ac:dyDescent="0.25">
      <c r="C232" s="185"/>
    </row>
    <row r="233" spans="3:3" x14ac:dyDescent="0.25">
      <c r="C233" s="185"/>
    </row>
    <row r="234" spans="3:3" x14ac:dyDescent="0.25">
      <c r="C234" s="185"/>
    </row>
    <row r="235" spans="3:3" x14ac:dyDescent="0.25">
      <c r="C235" s="185"/>
    </row>
    <row r="236" spans="3:3" x14ac:dyDescent="0.25">
      <c r="C236" s="185"/>
    </row>
    <row r="237" spans="3:3" x14ac:dyDescent="0.25">
      <c r="C237" s="185"/>
    </row>
    <row r="238" spans="3:3" x14ac:dyDescent="0.25">
      <c r="C238" s="185"/>
    </row>
    <row r="239" spans="3:3" x14ac:dyDescent="0.25">
      <c r="C239" s="185"/>
    </row>
    <row r="240" spans="3:3" x14ac:dyDescent="0.25">
      <c r="C240" s="185"/>
    </row>
    <row r="241" spans="3:3" x14ac:dyDescent="0.25">
      <c r="C241" s="185"/>
    </row>
    <row r="242" spans="3:3" x14ac:dyDescent="0.25">
      <c r="C242" s="185"/>
    </row>
    <row r="243" spans="3:3" x14ac:dyDescent="0.25">
      <c r="C243" s="185"/>
    </row>
    <row r="244" spans="3:3" x14ac:dyDescent="0.25">
      <c r="C244" s="185"/>
    </row>
    <row r="245" spans="3:3" x14ac:dyDescent="0.25">
      <c r="C245" s="185"/>
    </row>
    <row r="246" spans="3:3" x14ac:dyDescent="0.25">
      <c r="C246" s="185"/>
    </row>
    <row r="247" spans="3:3" x14ac:dyDescent="0.25">
      <c r="C247" s="185"/>
    </row>
    <row r="248" spans="3:3" x14ac:dyDescent="0.25">
      <c r="C248" s="185"/>
    </row>
    <row r="249" spans="3:3" x14ac:dyDescent="0.25">
      <c r="C249" s="185"/>
    </row>
    <row r="250" spans="3:3" x14ac:dyDescent="0.25">
      <c r="C250" s="185"/>
    </row>
    <row r="251" spans="3:3" x14ac:dyDescent="0.25">
      <c r="C251" s="185"/>
    </row>
    <row r="252" spans="3:3" x14ac:dyDescent="0.25">
      <c r="C252" s="185"/>
    </row>
    <row r="253" spans="3:3" x14ac:dyDescent="0.25">
      <c r="C253" s="185"/>
    </row>
    <row r="254" spans="3:3" x14ac:dyDescent="0.25">
      <c r="C254" s="185"/>
    </row>
    <row r="255" spans="3:3" x14ac:dyDescent="0.25">
      <c r="C255" s="185"/>
    </row>
    <row r="256" spans="3:3" x14ac:dyDescent="0.25">
      <c r="C256" s="185"/>
    </row>
    <row r="257" spans="3:3" x14ac:dyDescent="0.25">
      <c r="C257" s="185"/>
    </row>
    <row r="258" spans="3:3" x14ac:dyDescent="0.25">
      <c r="C258" s="185"/>
    </row>
    <row r="259" spans="3:3" x14ac:dyDescent="0.25">
      <c r="C259" s="185"/>
    </row>
    <row r="260" spans="3:3" x14ac:dyDescent="0.25">
      <c r="C260" s="185"/>
    </row>
    <row r="261" spans="3:3" x14ac:dyDescent="0.25">
      <c r="C261" s="185"/>
    </row>
    <row r="262" spans="3:3" x14ac:dyDescent="0.25">
      <c r="C262" s="185"/>
    </row>
    <row r="263" spans="3:3" x14ac:dyDescent="0.25">
      <c r="C263" s="185"/>
    </row>
    <row r="264" spans="3:3" x14ac:dyDescent="0.25">
      <c r="C264" s="185"/>
    </row>
    <row r="265" spans="3:3" x14ac:dyDescent="0.25">
      <c r="C265" s="185"/>
    </row>
    <row r="266" spans="3:3" x14ac:dyDescent="0.25">
      <c r="C266" s="185"/>
    </row>
    <row r="267" spans="3:3" x14ac:dyDescent="0.25">
      <c r="C267" s="185"/>
    </row>
    <row r="268" spans="3:3" x14ac:dyDescent="0.25">
      <c r="C268" s="185"/>
    </row>
    <row r="269" spans="3:3" x14ac:dyDescent="0.25">
      <c r="C269" s="185"/>
    </row>
    <row r="270" spans="3:3" x14ac:dyDescent="0.25">
      <c r="C270" s="185"/>
    </row>
    <row r="271" spans="3:3" x14ac:dyDescent="0.25">
      <c r="C271" s="185"/>
    </row>
    <row r="272" spans="3:3" x14ac:dyDescent="0.25">
      <c r="C272" s="185"/>
    </row>
    <row r="273" spans="3:3" x14ac:dyDescent="0.25">
      <c r="C273" s="185"/>
    </row>
    <row r="274" spans="3:3" x14ac:dyDescent="0.25">
      <c r="C274" s="185"/>
    </row>
    <row r="275" spans="3:3" x14ac:dyDescent="0.25">
      <c r="C275" s="185"/>
    </row>
    <row r="276" spans="3:3" x14ac:dyDescent="0.25">
      <c r="C276" s="185"/>
    </row>
    <row r="277" spans="3:3" x14ac:dyDescent="0.25">
      <c r="C277" s="185"/>
    </row>
    <row r="278" spans="3:3" x14ac:dyDescent="0.25">
      <c r="C278" s="185"/>
    </row>
    <row r="279" spans="3:3" x14ac:dyDescent="0.25">
      <c r="C279" s="185"/>
    </row>
    <row r="280" spans="3:3" x14ac:dyDescent="0.25">
      <c r="C280" s="185"/>
    </row>
    <row r="281" spans="3:3" x14ac:dyDescent="0.25">
      <c r="C281" s="185"/>
    </row>
    <row r="282" spans="3:3" x14ac:dyDescent="0.25">
      <c r="C282" s="185"/>
    </row>
    <row r="283" spans="3:3" x14ac:dyDescent="0.25">
      <c r="C283" s="185"/>
    </row>
    <row r="284" spans="3:3" x14ac:dyDescent="0.25">
      <c r="C284" s="185"/>
    </row>
    <row r="285" spans="3:3" x14ac:dyDescent="0.25">
      <c r="C285" s="185"/>
    </row>
    <row r="286" spans="3:3" x14ac:dyDescent="0.25">
      <c r="C286" s="185"/>
    </row>
    <row r="287" spans="3:3" x14ac:dyDescent="0.25">
      <c r="C287" s="185"/>
    </row>
    <row r="288" spans="3:3" x14ac:dyDescent="0.25">
      <c r="C288" s="185"/>
    </row>
    <row r="289" spans="3:3" x14ac:dyDescent="0.25">
      <c r="C289" s="185"/>
    </row>
    <row r="290" spans="3:3" x14ac:dyDescent="0.25">
      <c r="C290" s="185"/>
    </row>
    <row r="291" spans="3:3" x14ac:dyDescent="0.25">
      <c r="C291" s="185"/>
    </row>
    <row r="292" spans="3:3" x14ac:dyDescent="0.25">
      <c r="C292" s="185"/>
    </row>
    <row r="293" spans="3:3" x14ac:dyDescent="0.25">
      <c r="C293" s="185"/>
    </row>
    <row r="294" spans="3:3" x14ac:dyDescent="0.25">
      <c r="C294" s="185"/>
    </row>
    <row r="295" spans="3:3" x14ac:dyDescent="0.25">
      <c r="C295" s="185"/>
    </row>
    <row r="296" spans="3:3" x14ac:dyDescent="0.25">
      <c r="C296" s="185"/>
    </row>
    <row r="297" spans="3:3" x14ac:dyDescent="0.25">
      <c r="C297" s="185"/>
    </row>
    <row r="298" spans="3:3" x14ac:dyDescent="0.25">
      <c r="C298" s="185"/>
    </row>
    <row r="299" spans="3:3" x14ac:dyDescent="0.25">
      <c r="C299" s="185"/>
    </row>
    <row r="300" spans="3:3" x14ac:dyDescent="0.25">
      <c r="C300" s="185"/>
    </row>
    <row r="301" spans="3:3" x14ac:dyDescent="0.25">
      <c r="C301" s="185"/>
    </row>
    <row r="302" spans="3:3" x14ac:dyDescent="0.25">
      <c r="C302" s="185"/>
    </row>
    <row r="303" spans="3:3" x14ac:dyDescent="0.25">
      <c r="C303" s="185"/>
    </row>
    <row r="304" spans="3:3" x14ac:dyDescent="0.25">
      <c r="C304" s="185"/>
    </row>
    <row r="305" spans="3:3" x14ac:dyDescent="0.25">
      <c r="C305" s="185"/>
    </row>
    <row r="306" spans="3:3" x14ac:dyDescent="0.25">
      <c r="C306" s="185"/>
    </row>
    <row r="307" spans="3:3" x14ac:dyDescent="0.25">
      <c r="C307" s="185"/>
    </row>
    <row r="308" spans="3:3" x14ac:dyDescent="0.25">
      <c r="C308" s="185"/>
    </row>
    <row r="309" spans="3:3" x14ac:dyDescent="0.25">
      <c r="C309" s="185"/>
    </row>
    <row r="310" spans="3:3" x14ac:dyDescent="0.25">
      <c r="C310" s="185"/>
    </row>
    <row r="311" spans="3:3" x14ac:dyDescent="0.25">
      <c r="C311" s="185"/>
    </row>
    <row r="312" spans="3:3" x14ac:dyDescent="0.25">
      <c r="C312" s="185"/>
    </row>
    <row r="313" spans="3:3" x14ac:dyDescent="0.25">
      <c r="C313" s="185"/>
    </row>
    <row r="314" spans="3:3" x14ac:dyDescent="0.25">
      <c r="C314" s="185"/>
    </row>
    <row r="315" spans="3:3" x14ac:dyDescent="0.25">
      <c r="C315" s="185"/>
    </row>
    <row r="316" spans="3:3" x14ac:dyDescent="0.25">
      <c r="C316" s="185"/>
    </row>
    <row r="317" spans="3:3" x14ac:dyDescent="0.25">
      <c r="C317" s="185"/>
    </row>
    <row r="318" spans="3:3" x14ac:dyDescent="0.25">
      <c r="C318" s="185"/>
    </row>
    <row r="319" spans="3:3" x14ac:dyDescent="0.25">
      <c r="C319" s="185"/>
    </row>
    <row r="320" spans="3:3" x14ac:dyDescent="0.25">
      <c r="C320" s="185"/>
    </row>
    <row r="321" spans="3:3" x14ac:dyDescent="0.25">
      <c r="C321" s="185"/>
    </row>
    <row r="322" spans="3:3" x14ac:dyDescent="0.25">
      <c r="C322" s="185"/>
    </row>
    <row r="323" spans="3:3" x14ac:dyDescent="0.25">
      <c r="C323" s="185"/>
    </row>
    <row r="324" spans="3:3" x14ac:dyDescent="0.25">
      <c r="C324" s="185"/>
    </row>
    <row r="325" spans="3:3" x14ac:dyDescent="0.25">
      <c r="C325" s="185"/>
    </row>
    <row r="326" spans="3:3" x14ac:dyDescent="0.25">
      <c r="C326" s="185"/>
    </row>
    <row r="327" spans="3:3" x14ac:dyDescent="0.25">
      <c r="C327" s="185"/>
    </row>
    <row r="328" spans="3:3" x14ac:dyDescent="0.25">
      <c r="C328" s="185"/>
    </row>
    <row r="329" spans="3:3" x14ac:dyDescent="0.25">
      <c r="C329" s="185"/>
    </row>
    <row r="330" spans="3:3" x14ac:dyDescent="0.25">
      <c r="C330" s="185"/>
    </row>
    <row r="331" spans="3:3" x14ac:dyDescent="0.25">
      <c r="C331" s="185"/>
    </row>
    <row r="332" spans="3:3" x14ac:dyDescent="0.25">
      <c r="C332" s="185"/>
    </row>
    <row r="333" spans="3:3" x14ac:dyDescent="0.25">
      <c r="C333" s="185"/>
    </row>
    <row r="334" spans="3:3" x14ac:dyDescent="0.25">
      <c r="C334" s="185"/>
    </row>
    <row r="335" spans="3:3" x14ac:dyDescent="0.25">
      <c r="C335" s="185"/>
    </row>
    <row r="336" spans="3:3" x14ac:dyDescent="0.25">
      <c r="C336" s="185"/>
    </row>
    <row r="337" spans="3:3" x14ac:dyDescent="0.25">
      <c r="C337" s="185"/>
    </row>
    <row r="338" spans="3:3" x14ac:dyDescent="0.25">
      <c r="C338" s="185"/>
    </row>
    <row r="339" spans="3:3" x14ac:dyDescent="0.25">
      <c r="C339" s="185"/>
    </row>
    <row r="340" spans="3:3" x14ac:dyDescent="0.25">
      <c r="C340" s="185"/>
    </row>
    <row r="341" spans="3:3" x14ac:dyDescent="0.25">
      <c r="C341" s="185"/>
    </row>
    <row r="342" spans="3:3" x14ac:dyDescent="0.25">
      <c r="C342" s="185"/>
    </row>
    <row r="343" spans="3:3" x14ac:dyDescent="0.25">
      <c r="C343" s="185"/>
    </row>
    <row r="344" spans="3:3" x14ac:dyDescent="0.25">
      <c r="C344" s="185"/>
    </row>
    <row r="345" spans="3:3" x14ac:dyDescent="0.25">
      <c r="C345" s="185"/>
    </row>
    <row r="346" spans="3:3" x14ac:dyDescent="0.25">
      <c r="C346" s="185"/>
    </row>
    <row r="347" spans="3:3" x14ac:dyDescent="0.25">
      <c r="C347" s="185"/>
    </row>
    <row r="348" spans="3:3" x14ac:dyDescent="0.25">
      <c r="C348" s="185"/>
    </row>
    <row r="349" spans="3:3" x14ac:dyDescent="0.25">
      <c r="C349" s="185"/>
    </row>
    <row r="350" spans="3:3" x14ac:dyDescent="0.25">
      <c r="C350" s="185"/>
    </row>
    <row r="351" spans="3:3" x14ac:dyDescent="0.25">
      <c r="C351" s="185"/>
    </row>
    <row r="352" spans="3:3" x14ac:dyDescent="0.25">
      <c r="C352" s="185"/>
    </row>
    <row r="353" spans="3:3" x14ac:dyDescent="0.25">
      <c r="C353" s="185"/>
    </row>
    <row r="354" spans="3:3" x14ac:dyDescent="0.25">
      <c r="C354" s="185"/>
    </row>
    <row r="355" spans="3:3" x14ac:dyDescent="0.25">
      <c r="C355" s="185"/>
    </row>
    <row r="356" spans="3:3" x14ac:dyDescent="0.25">
      <c r="C356" s="185"/>
    </row>
    <row r="357" spans="3:3" x14ac:dyDescent="0.25">
      <c r="C357" s="185"/>
    </row>
    <row r="358" spans="3:3" x14ac:dyDescent="0.25">
      <c r="C358" s="185"/>
    </row>
    <row r="359" spans="3:3" x14ac:dyDescent="0.25">
      <c r="C359" s="185"/>
    </row>
    <row r="360" spans="3:3" x14ac:dyDescent="0.25">
      <c r="C360" s="185"/>
    </row>
    <row r="361" spans="3:3" x14ac:dyDescent="0.25">
      <c r="C361" s="185"/>
    </row>
    <row r="362" spans="3:3" x14ac:dyDescent="0.25">
      <c r="C362" s="185"/>
    </row>
    <row r="363" spans="3:3" x14ac:dyDescent="0.25">
      <c r="C363" s="185"/>
    </row>
    <row r="364" spans="3:3" x14ac:dyDescent="0.25">
      <c r="C364" s="185"/>
    </row>
    <row r="365" spans="3:3" x14ac:dyDescent="0.25">
      <c r="C365" s="185"/>
    </row>
    <row r="366" spans="3:3" x14ac:dyDescent="0.25">
      <c r="C366" s="185"/>
    </row>
    <row r="367" spans="3:3" x14ac:dyDescent="0.25">
      <c r="C367" s="185"/>
    </row>
    <row r="368" spans="3:3" x14ac:dyDescent="0.25">
      <c r="C368" s="185"/>
    </row>
    <row r="369" spans="3:3" x14ac:dyDescent="0.25">
      <c r="C369" s="185"/>
    </row>
    <row r="370" spans="3:3" x14ac:dyDescent="0.25">
      <c r="C370" s="185"/>
    </row>
    <row r="371" spans="3:3" x14ac:dyDescent="0.25">
      <c r="C371" s="185"/>
    </row>
    <row r="372" spans="3:3" x14ac:dyDescent="0.25">
      <c r="C372" s="185"/>
    </row>
    <row r="373" spans="3:3" x14ac:dyDescent="0.25">
      <c r="C373" s="185"/>
    </row>
    <row r="374" spans="3:3" x14ac:dyDescent="0.25">
      <c r="C374" s="185"/>
    </row>
    <row r="375" spans="3:3" x14ac:dyDescent="0.25">
      <c r="C375" s="185"/>
    </row>
    <row r="376" spans="3:3" x14ac:dyDescent="0.25">
      <c r="C376" s="185"/>
    </row>
    <row r="377" spans="3:3" x14ac:dyDescent="0.25">
      <c r="C377" s="185"/>
    </row>
    <row r="378" spans="3:3" x14ac:dyDescent="0.25">
      <c r="C378" s="185"/>
    </row>
    <row r="379" spans="3:3" x14ac:dyDescent="0.25">
      <c r="C379" s="185"/>
    </row>
    <row r="380" spans="3:3" x14ac:dyDescent="0.25">
      <c r="C380" s="185"/>
    </row>
    <row r="381" spans="3:3" x14ac:dyDescent="0.25">
      <c r="C381" s="185"/>
    </row>
    <row r="382" spans="3:3" x14ac:dyDescent="0.25">
      <c r="C382" s="185"/>
    </row>
    <row r="383" spans="3:3" x14ac:dyDescent="0.25">
      <c r="C383" s="185"/>
    </row>
    <row r="384" spans="3:3" x14ac:dyDescent="0.25">
      <c r="C384" s="185"/>
    </row>
    <row r="385" spans="3:3" x14ac:dyDescent="0.25">
      <c r="C385" s="185"/>
    </row>
    <row r="386" spans="3:3" x14ac:dyDescent="0.25">
      <c r="C386" s="185"/>
    </row>
    <row r="387" spans="3:3" x14ac:dyDescent="0.25">
      <c r="C387" s="185"/>
    </row>
    <row r="388" spans="3:3" x14ac:dyDescent="0.25">
      <c r="C388" s="185"/>
    </row>
    <row r="389" spans="3:3" x14ac:dyDescent="0.25">
      <c r="C389" s="185"/>
    </row>
    <row r="390" spans="3:3" x14ac:dyDescent="0.25">
      <c r="C390" s="185"/>
    </row>
    <row r="391" spans="3:3" x14ac:dyDescent="0.25">
      <c r="C391" s="185"/>
    </row>
    <row r="392" spans="3:3" x14ac:dyDescent="0.25">
      <c r="C392" s="185"/>
    </row>
    <row r="393" spans="3:3" x14ac:dyDescent="0.25">
      <c r="C393" s="185"/>
    </row>
    <row r="394" spans="3:3" x14ac:dyDescent="0.25">
      <c r="C394" s="185"/>
    </row>
    <row r="395" spans="3:3" x14ac:dyDescent="0.25">
      <c r="C395" s="185"/>
    </row>
    <row r="396" spans="3:3" x14ac:dyDescent="0.25">
      <c r="C396" s="185"/>
    </row>
    <row r="397" spans="3:3" x14ac:dyDescent="0.25">
      <c r="C397" s="185"/>
    </row>
    <row r="398" spans="3:3" x14ac:dyDescent="0.25">
      <c r="C398" s="185"/>
    </row>
    <row r="399" spans="3:3" x14ac:dyDescent="0.25">
      <c r="C399" s="185"/>
    </row>
    <row r="400" spans="3:3" x14ac:dyDescent="0.25">
      <c r="C400" s="185"/>
    </row>
    <row r="401" spans="3:3" x14ac:dyDescent="0.25">
      <c r="C401" s="185"/>
    </row>
    <row r="402" spans="3:3" x14ac:dyDescent="0.25">
      <c r="C402" s="185"/>
    </row>
    <row r="403" spans="3:3" x14ac:dyDescent="0.25">
      <c r="C403" s="185"/>
    </row>
    <row r="404" spans="3:3" x14ac:dyDescent="0.25">
      <c r="C404" s="185"/>
    </row>
    <row r="405" spans="3:3" x14ac:dyDescent="0.25">
      <c r="C405" s="185"/>
    </row>
    <row r="406" spans="3:3" x14ac:dyDescent="0.25">
      <c r="C406" s="185"/>
    </row>
    <row r="407" spans="3:3" x14ac:dyDescent="0.25">
      <c r="C407" s="185"/>
    </row>
    <row r="408" spans="3:3" x14ac:dyDescent="0.25">
      <c r="C408" s="185"/>
    </row>
    <row r="409" spans="3:3" x14ac:dyDescent="0.25">
      <c r="C409" s="185"/>
    </row>
    <row r="410" spans="3:3" x14ac:dyDescent="0.25">
      <c r="C410" s="185"/>
    </row>
    <row r="411" spans="3:3" x14ac:dyDescent="0.25">
      <c r="C411" s="185"/>
    </row>
    <row r="412" spans="3:3" x14ac:dyDescent="0.25">
      <c r="C412" s="185"/>
    </row>
    <row r="413" spans="3:3" x14ac:dyDescent="0.25">
      <c r="C413" s="185"/>
    </row>
    <row r="414" spans="3:3" x14ac:dyDescent="0.25">
      <c r="C414" s="185"/>
    </row>
    <row r="415" spans="3:3" x14ac:dyDescent="0.25">
      <c r="C415" s="185"/>
    </row>
    <row r="416" spans="3:3" x14ac:dyDescent="0.25">
      <c r="C416" s="185"/>
    </row>
    <row r="417" spans="3:3" x14ac:dyDescent="0.25">
      <c r="C417" s="185"/>
    </row>
    <row r="418" spans="3:3" x14ac:dyDescent="0.25">
      <c r="C418" s="185"/>
    </row>
    <row r="419" spans="3:3" x14ac:dyDescent="0.25">
      <c r="C419" s="185"/>
    </row>
    <row r="420" spans="3:3" x14ac:dyDescent="0.25">
      <c r="C420" s="185"/>
    </row>
    <row r="421" spans="3:3" x14ac:dyDescent="0.25">
      <c r="C421" s="185"/>
    </row>
    <row r="422" spans="3:3" x14ac:dyDescent="0.25">
      <c r="C422" s="185"/>
    </row>
    <row r="423" spans="3:3" x14ac:dyDescent="0.25">
      <c r="C423" s="185"/>
    </row>
    <row r="424" spans="3:3" x14ac:dyDescent="0.25">
      <c r="C424" s="185"/>
    </row>
    <row r="425" spans="3:3" x14ac:dyDescent="0.25">
      <c r="C425" s="185"/>
    </row>
    <row r="426" spans="3:3" x14ac:dyDescent="0.25">
      <c r="C426" s="185"/>
    </row>
    <row r="427" spans="3:3" x14ac:dyDescent="0.25">
      <c r="C427" s="185"/>
    </row>
    <row r="428" spans="3:3" x14ac:dyDescent="0.25">
      <c r="C428" s="185"/>
    </row>
    <row r="429" spans="3:3" x14ac:dyDescent="0.25">
      <c r="C429" s="185"/>
    </row>
    <row r="430" spans="3:3" x14ac:dyDescent="0.25">
      <c r="C430" s="185"/>
    </row>
    <row r="431" spans="3:3" x14ac:dyDescent="0.25">
      <c r="C431" s="185"/>
    </row>
    <row r="432" spans="3:3" x14ac:dyDescent="0.25">
      <c r="C432" s="185"/>
    </row>
    <row r="433" spans="3:3" x14ac:dyDescent="0.25">
      <c r="C433" s="185"/>
    </row>
    <row r="434" spans="3:3" x14ac:dyDescent="0.25">
      <c r="C434" s="185"/>
    </row>
    <row r="435" spans="3:3" x14ac:dyDescent="0.25">
      <c r="C435" s="185"/>
    </row>
    <row r="436" spans="3:3" x14ac:dyDescent="0.25">
      <c r="C436" s="185"/>
    </row>
    <row r="437" spans="3:3" x14ac:dyDescent="0.25">
      <c r="C437" s="185"/>
    </row>
    <row r="438" spans="3:3" x14ac:dyDescent="0.25">
      <c r="C438" s="185"/>
    </row>
    <row r="439" spans="3:3" x14ac:dyDescent="0.25">
      <c r="C439" s="185"/>
    </row>
    <row r="440" spans="3:3" x14ac:dyDescent="0.25">
      <c r="C440" s="185"/>
    </row>
    <row r="441" spans="3:3" x14ac:dyDescent="0.25">
      <c r="C441" s="185"/>
    </row>
    <row r="442" spans="3:3" x14ac:dyDescent="0.25">
      <c r="C442" s="185"/>
    </row>
    <row r="443" spans="3:3" x14ac:dyDescent="0.25">
      <c r="C443" s="185"/>
    </row>
    <row r="444" spans="3:3" x14ac:dyDescent="0.25">
      <c r="C444" s="185"/>
    </row>
    <row r="445" spans="3:3" x14ac:dyDescent="0.25">
      <c r="C445" s="185"/>
    </row>
    <row r="446" spans="3:3" x14ac:dyDescent="0.25">
      <c r="C446" s="185"/>
    </row>
    <row r="447" spans="3:3" x14ac:dyDescent="0.25">
      <c r="C447" s="185"/>
    </row>
    <row r="448" spans="3:3" x14ac:dyDescent="0.25">
      <c r="C448" s="185"/>
    </row>
    <row r="449" spans="3:3" x14ac:dyDescent="0.25">
      <c r="C449" s="185"/>
    </row>
    <row r="450" spans="3:3" x14ac:dyDescent="0.25">
      <c r="C450" s="185"/>
    </row>
    <row r="451" spans="3:3" x14ac:dyDescent="0.25">
      <c r="C451" s="185"/>
    </row>
    <row r="452" spans="3:3" x14ac:dyDescent="0.25">
      <c r="C452" s="185"/>
    </row>
    <row r="453" spans="3:3" x14ac:dyDescent="0.25">
      <c r="C453" s="185"/>
    </row>
    <row r="454" spans="3:3" x14ac:dyDescent="0.25">
      <c r="C454" s="185"/>
    </row>
    <row r="455" spans="3:3" x14ac:dyDescent="0.25">
      <c r="C455" s="185"/>
    </row>
    <row r="456" spans="3:3" x14ac:dyDescent="0.25">
      <c r="C456" s="185"/>
    </row>
    <row r="457" spans="3:3" x14ac:dyDescent="0.25">
      <c r="C457" s="185"/>
    </row>
    <row r="458" spans="3:3" x14ac:dyDescent="0.25">
      <c r="C458" s="185"/>
    </row>
    <row r="459" spans="3:3" x14ac:dyDescent="0.25">
      <c r="C459" s="185"/>
    </row>
    <row r="460" spans="3:3" x14ac:dyDescent="0.25">
      <c r="C460" s="185"/>
    </row>
    <row r="461" spans="3:3" x14ac:dyDescent="0.25">
      <c r="C461" s="185"/>
    </row>
    <row r="462" spans="3:3" x14ac:dyDescent="0.25">
      <c r="C462" s="185"/>
    </row>
    <row r="463" spans="3:3" x14ac:dyDescent="0.25">
      <c r="C463" s="185"/>
    </row>
    <row r="464" spans="3:3" x14ac:dyDescent="0.25">
      <c r="C464" s="185"/>
    </row>
    <row r="465" spans="3:3" x14ac:dyDescent="0.25">
      <c r="C465" s="185"/>
    </row>
    <row r="466" spans="3:3" x14ac:dyDescent="0.25">
      <c r="C466" s="185"/>
    </row>
    <row r="467" spans="3:3" x14ac:dyDescent="0.25">
      <c r="C467" s="185"/>
    </row>
    <row r="468" spans="3:3" x14ac:dyDescent="0.25">
      <c r="C468" s="185"/>
    </row>
    <row r="469" spans="3:3" x14ac:dyDescent="0.25">
      <c r="C469" s="185"/>
    </row>
    <row r="470" spans="3:3" x14ac:dyDescent="0.25">
      <c r="C470" s="185"/>
    </row>
    <row r="471" spans="3:3" x14ac:dyDescent="0.25">
      <c r="C471" s="185"/>
    </row>
    <row r="472" spans="3:3" x14ac:dyDescent="0.25">
      <c r="C472" s="185"/>
    </row>
    <row r="473" spans="3:3" x14ac:dyDescent="0.25">
      <c r="C473" s="185"/>
    </row>
    <row r="474" spans="3:3" x14ac:dyDescent="0.25">
      <c r="C474" s="185"/>
    </row>
    <row r="475" spans="3:3" x14ac:dyDescent="0.25">
      <c r="C475" s="185"/>
    </row>
    <row r="476" spans="3:3" x14ac:dyDescent="0.25">
      <c r="C476" s="185"/>
    </row>
    <row r="477" spans="3:3" x14ac:dyDescent="0.25">
      <c r="C477" s="185"/>
    </row>
    <row r="478" spans="3:3" x14ac:dyDescent="0.25">
      <c r="C478" s="185"/>
    </row>
    <row r="479" spans="3:3" x14ac:dyDescent="0.25">
      <c r="C479" s="185"/>
    </row>
    <row r="480" spans="3:3" x14ac:dyDescent="0.25">
      <c r="C480" s="185"/>
    </row>
    <row r="481" spans="3:3" x14ac:dyDescent="0.25">
      <c r="C481" s="185"/>
    </row>
    <row r="482" spans="3:3" x14ac:dyDescent="0.25">
      <c r="C482" s="185"/>
    </row>
    <row r="483" spans="3:3" x14ac:dyDescent="0.25">
      <c r="C483" s="185"/>
    </row>
    <row r="484" spans="3:3" x14ac:dyDescent="0.25">
      <c r="C484" s="185"/>
    </row>
    <row r="485" spans="3:3" x14ac:dyDescent="0.25">
      <c r="C485" s="185"/>
    </row>
    <row r="486" spans="3:3" x14ac:dyDescent="0.25">
      <c r="C486" s="185"/>
    </row>
    <row r="487" spans="3:3" x14ac:dyDescent="0.25">
      <c r="C487" s="185"/>
    </row>
    <row r="488" spans="3:3" x14ac:dyDescent="0.25">
      <c r="C488" s="185"/>
    </row>
    <row r="489" spans="3:3" x14ac:dyDescent="0.25">
      <c r="C489" s="185"/>
    </row>
    <row r="490" spans="3:3" x14ac:dyDescent="0.25">
      <c r="C490" s="185"/>
    </row>
    <row r="491" spans="3:3" x14ac:dyDescent="0.25">
      <c r="C491" s="185"/>
    </row>
    <row r="492" spans="3:3" x14ac:dyDescent="0.25">
      <c r="C492" s="185"/>
    </row>
    <row r="493" spans="3:3" x14ac:dyDescent="0.25">
      <c r="C493" s="185"/>
    </row>
    <row r="494" spans="3:3" x14ac:dyDescent="0.25">
      <c r="C494" s="185"/>
    </row>
    <row r="495" spans="3:3" x14ac:dyDescent="0.25">
      <c r="C495" s="185"/>
    </row>
    <row r="496" spans="3:3" x14ac:dyDescent="0.25">
      <c r="C496" s="185"/>
    </row>
    <row r="497" spans="3:3" x14ac:dyDescent="0.25">
      <c r="C497" s="185"/>
    </row>
    <row r="498" spans="3:3" x14ac:dyDescent="0.25">
      <c r="C498" s="185"/>
    </row>
    <row r="499" spans="3:3" x14ac:dyDescent="0.25">
      <c r="C499" s="185"/>
    </row>
    <row r="500" spans="3:3" x14ac:dyDescent="0.25">
      <c r="C500" s="185"/>
    </row>
    <row r="501" spans="3:3" x14ac:dyDescent="0.25">
      <c r="C501" s="185"/>
    </row>
    <row r="502" spans="3:3" x14ac:dyDescent="0.25">
      <c r="C502" s="185"/>
    </row>
    <row r="503" spans="3:3" x14ac:dyDescent="0.25">
      <c r="C503" s="185"/>
    </row>
    <row r="504" spans="3:3" x14ac:dyDescent="0.25">
      <c r="C504" s="185"/>
    </row>
    <row r="505" spans="3:3" x14ac:dyDescent="0.25">
      <c r="C505" s="185"/>
    </row>
    <row r="506" spans="3:3" x14ac:dyDescent="0.25">
      <c r="C506" s="185"/>
    </row>
    <row r="507" spans="3:3" x14ac:dyDescent="0.25">
      <c r="C507" s="185"/>
    </row>
    <row r="508" spans="3:3" x14ac:dyDescent="0.25">
      <c r="C508" s="185"/>
    </row>
    <row r="509" spans="3:3" x14ac:dyDescent="0.25">
      <c r="C509" s="185"/>
    </row>
    <row r="510" spans="3:3" x14ac:dyDescent="0.25">
      <c r="C510" s="185"/>
    </row>
    <row r="511" spans="3:3" x14ac:dyDescent="0.25">
      <c r="C511" s="185"/>
    </row>
    <row r="512" spans="3:3" x14ac:dyDescent="0.25">
      <c r="C512" s="185"/>
    </row>
    <row r="513" spans="3:3" x14ac:dyDescent="0.25">
      <c r="C513" s="185"/>
    </row>
    <row r="514" spans="3:3" x14ac:dyDescent="0.25">
      <c r="C514" s="185"/>
    </row>
    <row r="515" spans="3:3" x14ac:dyDescent="0.25">
      <c r="C515" s="185"/>
    </row>
    <row r="516" spans="3:3" x14ac:dyDescent="0.25">
      <c r="C516" s="185"/>
    </row>
    <row r="517" spans="3:3" x14ac:dyDescent="0.25">
      <c r="C517" s="185"/>
    </row>
    <row r="518" spans="3:3" x14ac:dyDescent="0.25">
      <c r="C518" s="185"/>
    </row>
    <row r="519" spans="3:3" x14ac:dyDescent="0.25">
      <c r="C519" s="185"/>
    </row>
    <row r="520" spans="3:3" x14ac:dyDescent="0.25">
      <c r="C520" s="185"/>
    </row>
    <row r="521" spans="3:3" x14ac:dyDescent="0.25">
      <c r="C521" s="185"/>
    </row>
    <row r="522" spans="3:3" x14ac:dyDescent="0.25">
      <c r="C522" s="185"/>
    </row>
    <row r="523" spans="3:3" x14ac:dyDescent="0.25">
      <c r="C523" s="185"/>
    </row>
    <row r="524" spans="3:3" x14ac:dyDescent="0.25">
      <c r="C524" s="185"/>
    </row>
    <row r="525" spans="3:3" x14ac:dyDescent="0.25">
      <c r="C525" s="185"/>
    </row>
    <row r="526" spans="3:3" x14ac:dyDescent="0.25">
      <c r="C526" s="185"/>
    </row>
    <row r="527" spans="3:3" x14ac:dyDescent="0.25">
      <c r="C527" s="185"/>
    </row>
    <row r="528" spans="3:3" x14ac:dyDescent="0.25">
      <c r="C528" s="185"/>
    </row>
    <row r="529" spans="3:3" x14ac:dyDescent="0.25">
      <c r="C529" s="185"/>
    </row>
    <row r="530" spans="3:3" x14ac:dyDescent="0.25">
      <c r="C530" s="185"/>
    </row>
    <row r="531" spans="3:3" x14ac:dyDescent="0.25">
      <c r="C531" s="185"/>
    </row>
    <row r="532" spans="3:3" x14ac:dyDescent="0.25">
      <c r="C532" s="185"/>
    </row>
    <row r="533" spans="3:3" x14ac:dyDescent="0.25">
      <c r="C533" s="185"/>
    </row>
    <row r="534" spans="3:3" x14ac:dyDescent="0.25">
      <c r="C534" s="185"/>
    </row>
    <row r="535" spans="3:3" x14ac:dyDescent="0.25">
      <c r="C535" s="185"/>
    </row>
    <row r="536" spans="3:3" x14ac:dyDescent="0.25">
      <c r="C536" s="185"/>
    </row>
    <row r="537" spans="3:3" x14ac:dyDescent="0.25">
      <c r="C537" s="185"/>
    </row>
    <row r="538" spans="3:3" x14ac:dyDescent="0.25">
      <c r="C538" s="185"/>
    </row>
    <row r="539" spans="3:3" x14ac:dyDescent="0.25">
      <c r="C539" s="185"/>
    </row>
    <row r="540" spans="3:3" x14ac:dyDescent="0.25">
      <c r="C540" s="185"/>
    </row>
    <row r="541" spans="3:3" x14ac:dyDescent="0.25">
      <c r="C541" s="185"/>
    </row>
    <row r="542" spans="3:3" x14ac:dyDescent="0.25">
      <c r="C542" s="185"/>
    </row>
    <row r="543" spans="3:3" x14ac:dyDescent="0.25">
      <c r="C543" s="185"/>
    </row>
    <row r="544" spans="3:3" x14ac:dyDescent="0.25">
      <c r="C544" s="185"/>
    </row>
    <row r="545" spans="3:3" x14ac:dyDescent="0.25">
      <c r="C545" s="185"/>
    </row>
    <row r="546" spans="3:3" x14ac:dyDescent="0.25">
      <c r="C546" s="185"/>
    </row>
    <row r="547" spans="3:3" x14ac:dyDescent="0.25">
      <c r="C547" s="185"/>
    </row>
    <row r="548" spans="3:3" x14ac:dyDescent="0.25">
      <c r="C548" s="185"/>
    </row>
    <row r="549" spans="3:3" x14ac:dyDescent="0.25">
      <c r="C549" s="185"/>
    </row>
    <row r="550" spans="3:3" x14ac:dyDescent="0.25">
      <c r="C550" s="185"/>
    </row>
    <row r="551" spans="3:3" x14ac:dyDescent="0.25">
      <c r="C551" s="185"/>
    </row>
    <row r="552" spans="3:3" x14ac:dyDescent="0.25">
      <c r="C552" s="185"/>
    </row>
    <row r="553" spans="3:3" x14ac:dyDescent="0.25">
      <c r="C553" s="185"/>
    </row>
    <row r="554" spans="3:3" x14ac:dyDescent="0.25">
      <c r="C554" s="185"/>
    </row>
    <row r="555" spans="3:3" x14ac:dyDescent="0.25">
      <c r="C555" s="185"/>
    </row>
    <row r="556" spans="3:3" x14ac:dyDescent="0.25">
      <c r="C556" s="185"/>
    </row>
    <row r="557" spans="3:3" x14ac:dyDescent="0.25">
      <c r="C557" s="185"/>
    </row>
    <row r="558" spans="3:3" x14ac:dyDescent="0.25">
      <c r="C558" s="185"/>
    </row>
    <row r="559" spans="3:3" x14ac:dyDescent="0.25">
      <c r="C559" s="185"/>
    </row>
    <row r="560" spans="3:3" x14ac:dyDescent="0.25">
      <c r="C560" s="185"/>
    </row>
    <row r="561" spans="3:3" x14ac:dyDescent="0.25">
      <c r="C561" s="185"/>
    </row>
    <row r="562" spans="3:3" x14ac:dyDescent="0.25">
      <c r="C562" s="185"/>
    </row>
    <row r="563" spans="3:3" x14ac:dyDescent="0.25">
      <c r="C563" s="185"/>
    </row>
    <row r="564" spans="3:3" x14ac:dyDescent="0.25">
      <c r="C564" s="185"/>
    </row>
    <row r="565" spans="3:3" x14ac:dyDescent="0.25">
      <c r="C565" s="185"/>
    </row>
    <row r="566" spans="3:3" x14ac:dyDescent="0.25">
      <c r="C566" s="185"/>
    </row>
    <row r="567" spans="3:3" x14ac:dyDescent="0.25">
      <c r="C567" s="185"/>
    </row>
    <row r="568" spans="3:3" x14ac:dyDescent="0.25">
      <c r="C568" s="185"/>
    </row>
    <row r="569" spans="3:3" x14ac:dyDescent="0.25">
      <c r="C569" s="185"/>
    </row>
    <row r="570" spans="3:3" x14ac:dyDescent="0.25">
      <c r="C570" s="185"/>
    </row>
    <row r="571" spans="3:3" x14ac:dyDescent="0.25">
      <c r="C571" s="185"/>
    </row>
    <row r="572" spans="3:3" x14ac:dyDescent="0.25">
      <c r="C572" s="185"/>
    </row>
    <row r="573" spans="3:3" x14ac:dyDescent="0.25">
      <c r="C573" s="185"/>
    </row>
    <row r="574" spans="3:3" x14ac:dyDescent="0.25">
      <c r="C574" s="185"/>
    </row>
    <row r="575" spans="3:3" x14ac:dyDescent="0.25">
      <c r="C575" s="185"/>
    </row>
    <row r="576" spans="3:3" x14ac:dyDescent="0.25">
      <c r="C576" s="185"/>
    </row>
    <row r="577" spans="3:3" x14ac:dyDescent="0.25">
      <c r="C577" s="185"/>
    </row>
    <row r="578" spans="3:3" x14ac:dyDescent="0.25">
      <c r="C578" s="185"/>
    </row>
    <row r="579" spans="3:3" x14ac:dyDescent="0.25">
      <c r="C579" s="185"/>
    </row>
    <row r="580" spans="3:3" x14ac:dyDescent="0.25">
      <c r="C580" s="185"/>
    </row>
    <row r="581" spans="3:3" x14ac:dyDescent="0.25">
      <c r="C581" s="185"/>
    </row>
    <row r="582" spans="3:3" x14ac:dyDescent="0.25">
      <c r="C582" s="185"/>
    </row>
    <row r="583" spans="3:3" x14ac:dyDescent="0.25">
      <c r="C583" s="185"/>
    </row>
    <row r="584" spans="3:3" x14ac:dyDescent="0.25">
      <c r="C584" s="185"/>
    </row>
    <row r="585" spans="3:3" x14ac:dyDescent="0.25">
      <c r="C585" s="185"/>
    </row>
    <row r="586" spans="3:3" x14ac:dyDescent="0.25">
      <c r="C586" s="185"/>
    </row>
    <row r="587" spans="3:3" x14ac:dyDescent="0.25">
      <c r="C587" s="185"/>
    </row>
    <row r="588" spans="3:3" x14ac:dyDescent="0.25">
      <c r="C588" s="185"/>
    </row>
    <row r="589" spans="3:3" x14ac:dyDescent="0.25">
      <c r="C589" s="185"/>
    </row>
    <row r="590" spans="3:3" x14ac:dyDescent="0.25">
      <c r="C590" s="185"/>
    </row>
    <row r="591" spans="3:3" x14ac:dyDescent="0.25">
      <c r="C591" s="185"/>
    </row>
    <row r="592" spans="3:3" x14ac:dyDescent="0.25">
      <c r="C592" s="185"/>
    </row>
    <row r="593" spans="3:3" x14ac:dyDescent="0.25">
      <c r="C593" s="185"/>
    </row>
    <row r="594" spans="3:3" x14ac:dyDescent="0.25">
      <c r="C594" s="185"/>
    </row>
    <row r="595" spans="3:3" x14ac:dyDescent="0.25">
      <c r="C595" s="185"/>
    </row>
    <row r="596" spans="3:3" x14ac:dyDescent="0.25">
      <c r="C596" s="185"/>
    </row>
    <row r="597" spans="3:3" x14ac:dyDescent="0.25">
      <c r="C597" s="185"/>
    </row>
    <row r="598" spans="3:3" x14ac:dyDescent="0.25">
      <c r="C598" s="185"/>
    </row>
    <row r="599" spans="3:3" x14ac:dyDescent="0.25">
      <c r="C599" s="185"/>
    </row>
    <row r="600" spans="3:3" x14ac:dyDescent="0.25">
      <c r="C600" s="185"/>
    </row>
    <row r="601" spans="3:3" x14ac:dyDescent="0.25">
      <c r="C601" s="185"/>
    </row>
    <row r="602" spans="3:3" x14ac:dyDescent="0.25">
      <c r="C602" s="185"/>
    </row>
    <row r="603" spans="3:3" x14ac:dyDescent="0.25">
      <c r="C603" s="185"/>
    </row>
    <row r="604" spans="3:3" x14ac:dyDescent="0.25">
      <c r="C604" s="185"/>
    </row>
    <row r="605" spans="3:3" x14ac:dyDescent="0.25">
      <c r="C605" s="185"/>
    </row>
    <row r="606" spans="3:3" x14ac:dyDescent="0.25">
      <c r="C606" s="185"/>
    </row>
    <row r="607" spans="3:3" x14ac:dyDescent="0.25">
      <c r="C607" s="185"/>
    </row>
    <row r="608" spans="3:3" x14ac:dyDescent="0.25">
      <c r="C608" s="185"/>
    </row>
    <row r="609" spans="3:3" x14ac:dyDescent="0.25">
      <c r="C609" s="185"/>
    </row>
    <row r="610" spans="3:3" x14ac:dyDescent="0.25">
      <c r="C610" s="185"/>
    </row>
    <row r="611" spans="3:3" x14ac:dyDescent="0.25">
      <c r="C611" s="185"/>
    </row>
    <row r="612" spans="3:3" x14ac:dyDescent="0.25">
      <c r="C612" s="185"/>
    </row>
    <row r="613" spans="3:3" x14ac:dyDescent="0.25">
      <c r="C613" s="185"/>
    </row>
    <row r="614" spans="3:3" x14ac:dyDescent="0.25">
      <c r="C614" s="185"/>
    </row>
    <row r="615" spans="3:3" x14ac:dyDescent="0.25">
      <c r="C615" s="185"/>
    </row>
    <row r="616" spans="3:3" x14ac:dyDescent="0.25">
      <c r="C616" s="185"/>
    </row>
    <row r="617" spans="3:3" x14ac:dyDescent="0.25">
      <c r="C617" s="185"/>
    </row>
    <row r="618" spans="3:3" x14ac:dyDescent="0.25">
      <c r="C618" s="185"/>
    </row>
    <row r="619" spans="3:3" x14ac:dyDescent="0.25">
      <c r="C619" s="185"/>
    </row>
    <row r="620" spans="3:3" x14ac:dyDescent="0.25">
      <c r="C620" s="185"/>
    </row>
    <row r="621" spans="3:3" x14ac:dyDescent="0.25">
      <c r="C621" s="185"/>
    </row>
    <row r="622" spans="3:3" x14ac:dyDescent="0.25">
      <c r="C622" s="185"/>
    </row>
    <row r="623" spans="3:3" x14ac:dyDescent="0.25">
      <c r="C623" s="185"/>
    </row>
    <row r="624" spans="3:3" x14ac:dyDescent="0.25">
      <c r="C624" s="185"/>
    </row>
    <row r="625" spans="3:3" x14ac:dyDescent="0.25">
      <c r="C625" s="185"/>
    </row>
    <row r="626" spans="3:3" x14ac:dyDescent="0.25">
      <c r="C626" s="185"/>
    </row>
    <row r="627" spans="3:3" x14ac:dyDescent="0.25">
      <c r="C627" s="185"/>
    </row>
    <row r="628" spans="3:3" x14ac:dyDescent="0.25">
      <c r="C628" s="185"/>
    </row>
    <row r="629" spans="3:3" x14ac:dyDescent="0.25">
      <c r="C629" s="185"/>
    </row>
    <row r="630" spans="3:3" x14ac:dyDescent="0.25">
      <c r="C630" s="185"/>
    </row>
    <row r="631" spans="3:3" x14ac:dyDescent="0.25">
      <c r="C631" s="185"/>
    </row>
    <row r="632" spans="3:3" x14ac:dyDescent="0.25">
      <c r="C632" s="185"/>
    </row>
    <row r="633" spans="3:3" x14ac:dyDescent="0.25">
      <c r="C633" s="185"/>
    </row>
    <row r="634" spans="3:3" x14ac:dyDescent="0.25">
      <c r="C634" s="185"/>
    </row>
    <row r="635" spans="3:3" x14ac:dyDescent="0.25">
      <c r="C635" s="185"/>
    </row>
    <row r="636" spans="3:3" x14ac:dyDescent="0.25">
      <c r="C636" s="185"/>
    </row>
    <row r="637" spans="3:3" x14ac:dyDescent="0.25">
      <c r="C637" s="185"/>
    </row>
    <row r="638" spans="3:3" x14ac:dyDescent="0.25">
      <c r="C638" s="185"/>
    </row>
    <row r="639" spans="3:3" x14ac:dyDescent="0.25">
      <c r="C639" s="185"/>
    </row>
    <row r="640" spans="3:3" x14ac:dyDescent="0.25">
      <c r="C640" s="185"/>
    </row>
    <row r="641" spans="3:3" x14ac:dyDescent="0.25">
      <c r="C641" s="185"/>
    </row>
    <row r="642" spans="3:3" x14ac:dyDescent="0.25">
      <c r="C642" s="185"/>
    </row>
    <row r="643" spans="3:3" x14ac:dyDescent="0.25">
      <c r="C643" s="185"/>
    </row>
    <row r="644" spans="3:3" x14ac:dyDescent="0.25">
      <c r="C644" s="185"/>
    </row>
    <row r="645" spans="3:3" x14ac:dyDescent="0.25">
      <c r="C645" s="185"/>
    </row>
    <row r="646" spans="3:3" x14ac:dyDescent="0.25">
      <c r="C646" s="185"/>
    </row>
    <row r="647" spans="3:3" x14ac:dyDescent="0.25">
      <c r="C647" s="185"/>
    </row>
    <row r="648" spans="3:3" x14ac:dyDescent="0.25">
      <c r="C648" s="185"/>
    </row>
    <row r="649" spans="3:3" x14ac:dyDescent="0.25">
      <c r="C649" s="185"/>
    </row>
    <row r="650" spans="3:3" x14ac:dyDescent="0.25">
      <c r="C650" s="185"/>
    </row>
    <row r="651" spans="3:3" x14ac:dyDescent="0.25">
      <c r="C651" s="185"/>
    </row>
    <row r="652" spans="3:3" x14ac:dyDescent="0.25">
      <c r="C652" s="185"/>
    </row>
    <row r="653" spans="3:3" x14ac:dyDescent="0.25">
      <c r="C653" s="185"/>
    </row>
    <row r="654" spans="3:3" x14ac:dyDescent="0.25">
      <c r="C654" s="185"/>
    </row>
    <row r="655" spans="3:3" x14ac:dyDescent="0.25">
      <c r="C655" s="185"/>
    </row>
    <row r="656" spans="3:3" x14ac:dyDescent="0.25">
      <c r="C656" s="185"/>
    </row>
    <row r="657" spans="3:3" x14ac:dyDescent="0.25">
      <c r="C657" s="185"/>
    </row>
    <row r="658" spans="3:3" x14ac:dyDescent="0.25">
      <c r="C658" s="185"/>
    </row>
    <row r="659" spans="3:3" x14ac:dyDescent="0.25">
      <c r="C659" s="185"/>
    </row>
    <row r="660" spans="3:3" x14ac:dyDescent="0.25">
      <c r="C660" s="185"/>
    </row>
    <row r="661" spans="3:3" x14ac:dyDescent="0.25">
      <c r="C661" s="185"/>
    </row>
    <row r="662" spans="3:3" x14ac:dyDescent="0.25">
      <c r="C662" s="185"/>
    </row>
    <row r="663" spans="3:3" x14ac:dyDescent="0.25">
      <c r="C663" s="185"/>
    </row>
    <row r="664" spans="3:3" x14ac:dyDescent="0.25">
      <c r="C664" s="185"/>
    </row>
    <row r="665" spans="3:3" x14ac:dyDescent="0.25">
      <c r="C665" s="185"/>
    </row>
    <row r="666" spans="3:3" x14ac:dyDescent="0.25">
      <c r="C666" s="185"/>
    </row>
    <row r="667" spans="3:3" x14ac:dyDescent="0.25">
      <c r="C667" s="185"/>
    </row>
    <row r="668" spans="3:3" x14ac:dyDescent="0.25">
      <c r="C668" s="185"/>
    </row>
    <row r="669" spans="3:3" x14ac:dyDescent="0.25">
      <c r="C669" s="185"/>
    </row>
    <row r="670" spans="3:3" x14ac:dyDescent="0.25">
      <c r="C670" s="185"/>
    </row>
    <row r="671" spans="3:3" x14ac:dyDescent="0.25">
      <c r="C671" s="185"/>
    </row>
    <row r="672" spans="3:3" x14ac:dyDescent="0.25">
      <c r="C672" s="185"/>
    </row>
    <row r="673" spans="3:3" x14ac:dyDescent="0.25">
      <c r="C673" s="185"/>
    </row>
    <row r="674" spans="3:3" x14ac:dyDescent="0.25">
      <c r="C674" s="185"/>
    </row>
    <row r="675" spans="3:3" x14ac:dyDescent="0.25">
      <c r="C675" s="185"/>
    </row>
    <row r="676" spans="3:3" x14ac:dyDescent="0.25">
      <c r="C676" s="185"/>
    </row>
    <row r="677" spans="3:3" x14ac:dyDescent="0.25">
      <c r="C677" s="185"/>
    </row>
    <row r="678" spans="3:3" x14ac:dyDescent="0.25">
      <c r="C678" s="185"/>
    </row>
    <row r="679" spans="3:3" x14ac:dyDescent="0.25">
      <c r="C679" s="185"/>
    </row>
    <row r="680" spans="3:3" x14ac:dyDescent="0.25">
      <c r="C680" s="185"/>
    </row>
    <row r="681" spans="3:3" x14ac:dyDescent="0.25">
      <c r="C681" s="185"/>
    </row>
    <row r="682" spans="3:3" x14ac:dyDescent="0.25">
      <c r="C682" s="185"/>
    </row>
    <row r="683" spans="3:3" x14ac:dyDescent="0.25">
      <c r="C683" s="185"/>
    </row>
    <row r="684" spans="3:3" x14ac:dyDescent="0.25">
      <c r="C684" s="185"/>
    </row>
    <row r="685" spans="3:3" x14ac:dyDescent="0.25">
      <c r="C685" s="185"/>
    </row>
    <row r="686" spans="3:3" x14ac:dyDescent="0.25">
      <c r="C686" s="185"/>
    </row>
    <row r="687" spans="3:3" x14ac:dyDescent="0.25">
      <c r="C687" s="185"/>
    </row>
    <row r="688" spans="3:3" x14ac:dyDescent="0.25">
      <c r="C688" s="185"/>
    </row>
    <row r="689" spans="3:3" x14ac:dyDescent="0.25">
      <c r="C689" s="185"/>
    </row>
    <row r="690" spans="3:3" x14ac:dyDescent="0.25">
      <c r="C690" s="185"/>
    </row>
    <row r="691" spans="3:3" x14ac:dyDescent="0.25">
      <c r="C691" s="185"/>
    </row>
    <row r="692" spans="3:3" x14ac:dyDescent="0.25">
      <c r="C692" s="185"/>
    </row>
    <row r="693" spans="3:3" x14ac:dyDescent="0.25">
      <c r="C693" s="185"/>
    </row>
    <row r="694" spans="3:3" x14ac:dyDescent="0.25">
      <c r="C694" s="185"/>
    </row>
    <row r="695" spans="3:3" x14ac:dyDescent="0.25">
      <c r="C695" s="185"/>
    </row>
    <row r="696" spans="3:3" x14ac:dyDescent="0.25">
      <c r="C696" s="185"/>
    </row>
    <row r="697" spans="3:3" x14ac:dyDescent="0.25">
      <c r="C697" s="185"/>
    </row>
    <row r="698" spans="3:3" x14ac:dyDescent="0.25">
      <c r="C698" s="185"/>
    </row>
    <row r="699" spans="3:3" x14ac:dyDescent="0.25">
      <c r="C699" s="185"/>
    </row>
    <row r="700" spans="3:3" x14ac:dyDescent="0.25">
      <c r="C700" s="185"/>
    </row>
    <row r="701" spans="3:3" x14ac:dyDescent="0.25">
      <c r="C701" s="185"/>
    </row>
    <row r="702" spans="3:3" x14ac:dyDescent="0.25">
      <c r="C702" s="185"/>
    </row>
    <row r="703" spans="3:3" x14ac:dyDescent="0.25">
      <c r="C703" s="185"/>
    </row>
    <row r="704" spans="3:3" x14ac:dyDescent="0.25">
      <c r="C704" s="185"/>
    </row>
    <row r="705" spans="3:3" x14ac:dyDescent="0.25">
      <c r="C705" s="185"/>
    </row>
    <row r="706" spans="3:3" x14ac:dyDescent="0.25">
      <c r="C706" s="185"/>
    </row>
    <row r="707" spans="3:3" x14ac:dyDescent="0.25">
      <c r="C707" s="185"/>
    </row>
    <row r="708" spans="3:3" x14ac:dyDescent="0.25">
      <c r="C708" s="185"/>
    </row>
    <row r="709" spans="3:3" x14ac:dyDescent="0.25">
      <c r="C709" s="185"/>
    </row>
    <row r="710" spans="3:3" x14ac:dyDescent="0.25">
      <c r="C710" s="185"/>
    </row>
    <row r="711" spans="3:3" x14ac:dyDescent="0.25">
      <c r="C711" s="185"/>
    </row>
    <row r="712" spans="3:3" x14ac:dyDescent="0.25">
      <c r="C712" s="185"/>
    </row>
    <row r="713" spans="3:3" x14ac:dyDescent="0.25">
      <c r="C713" s="185"/>
    </row>
    <row r="714" spans="3:3" x14ac:dyDescent="0.25">
      <c r="C714" s="185"/>
    </row>
    <row r="715" spans="3:3" x14ac:dyDescent="0.25">
      <c r="C715" s="185"/>
    </row>
    <row r="716" spans="3:3" x14ac:dyDescent="0.25">
      <c r="C716" s="185"/>
    </row>
    <row r="717" spans="3:3" x14ac:dyDescent="0.25">
      <c r="C717" s="185"/>
    </row>
    <row r="718" spans="3:3" x14ac:dyDescent="0.25">
      <c r="C718" s="185"/>
    </row>
    <row r="719" spans="3:3" x14ac:dyDescent="0.25">
      <c r="C719" s="185"/>
    </row>
    <row r="720" spans="3:3" x14ac:dyDescent="0.25">
      <c r="C720" s="185"/>
    </row>
    <row r="721" spans="3:3" x14ac:dyDescent="0.25">
      <c r="C721" s="185"/>
    </row>
    <row r="722" spans="3:3" x14ac:dyDescent="0.25">
      <c r="C722" s="185"/>
    </row>
    <row r="723" spans="3:3" x14ac:dyDescent="0.25">
      <c r="C723" s="185"/>
    </row>
    <row r="724" spans="3:3" x14ac:dyDescent="0.25">
      <c r="C724" s="185"/>
    </row>
    <row r="725" spans="3:3" x14ac:dyDescent="0.25">
      <c r="C725" s="185"/>
    </row>
    <row r="726" spans="3:3" x14ac:dyDescent="0.25">
      <c r="C726" s="185"/>
    </row>
    <row r="727" spans="3:3" x14ac:dyDescent="0.25">
      <c r="C727" s="185"/>
    </row>
    <row r="728" spans="3:3" x14ac:dyDescent="0.25">
      <c r="C728" s="185"/>
    </row>
    <row r="729" spans="3:3" x14ac:dyDescent="0.25">
      <c r="C729" s="185"/>
    </row>
    <row r="730" spans="3:3" x14ac:dyDescent="0.25">
      <c r="C730" s="185"/>
    </row>
    <row r="731" spans="3:3" x14ac:dyDescent="0.25">
      <c r="C731" s="185"/>
    </row>
    <row r="732" spans="3:3" x14ac:dyDescent="0.25">
      <c r="C732" s="185"/>
    </row>
    <row r="733" spans="3:3" x14ac:dyDescent="0.25">
      <c r="C733" s="185"/>
    </row>
    <row r="734" spans="3:3" x14ac:dyDescent="0.25">
      <c r="C734" s="185"/>
    </row>
    <row r="735" spans="3:3" x14ac:dyDescent="0.25">
      <c r="C735" s="185"/>
    </row>
    <row r="736" spans="3:3" x14ac:dyDescent="0.25">
      <c r="C736" s="185"/>
    </row>
    <row r="737" spans="3:3" x14ac:dyDescent="0.25">
      <c r="C737" s="185"/>
    </row>
    <row r="738" spans="3:3" x14ac:dyDescent="0.25">
      <c r="C738" s="185"/>
    </row>
    <row r="739" spans="3:3" x14ac:dyDescent="0.25">
      <c r="C739" s="185"/>
    </row>
    <row r="740" spans="3:3" x14ac:dyDescent="0.25">
      <c r="C740" s="185"/>
    </row>
    <row r="741" spans="3:3" x14ac:dyDescent="0.25">
      <c r="C741" s="185"/>
    </row>
    <row r="742" spans="3:3" x14ac:dyDescent="0.25">
      <c r="C742" s="185"/>
    </row>
    <row r="743" spans="3:3" x14ac:dyDescent="0.25">
      <c r="C743" s="185"/>
    </row>
    <row r="744" spans="3:3" x14ac:dyDescent="0.25">
      <c r="C744" s="185"/>
    </row>
    <row r="745" spans="3:3" x14ac:dyDescent="0.25">
      <c r="C745" s="185"/>
    </row>
    <row r="746" spans="3:3" x14ac:dyDescent="0.25">
      <c r="C746" s="185"/>
    </row>
    <row r="747" spans="3:3" x14ac:dyDescent="0.25">
      <c r="C747" s="185"/>
    </row>
    <row r="748" spans="3:3" x14ac:dyDescent="0.25">
      <c r="C748" s="185"/>
    </row>
    <row r="749" spans="3:3" x14ac:dyDescent="0.25">
      <c r="C749" s="185"/>
    </row>
    <row r="750" spans="3:3" x14ac:dyDescent="0.25">
      <c r="C750" s="185"/>
    </row>
    <row r="751" spans="3:3" x14ac:dyDescent="0.25">
      <c r="C751" s="185"/>
    </row>
    <row r="752" spans="3:3" x14ac:dyDescent="0.25">
      <c r="C752" s="185"/>
    </row>
    <row r="753" spans="3:3" x14ac:dyDescent="0.25">
      <c r="C753" s="185"/>
    </row>
    <row r="754" spans="3:3" x14ac:dyDescent="0.25">
      <c r="C754" s="185"/>
    </row>
    <row r="755" spans="3:3" x14ac:dyDescent="0.25">
      <c r="C755" s="185"/>
    </row>
    <row r="756" spans="3:3" x14ac:dyDescent="0.25">
      <c r="C756" s="185"/>
    </row>
    <row r="757" spans="3:3" x14ac:dyDescent="0.25">
      <c r="C757" s="185"/>
    </row>
    <row r="758" spans="3:3" x14ac:dyDescent="0.25">
      <c r="C758" s="185"/>
    </row>
    <row r="759" spans="3:3" x14ac:dyDescent="0.25">
      <c r="C759" s="185"/>
    </row>
    <row r="760" spans="3:3" x14ac:dyDescent="0.25">
      <c r="C760" s="185"/>
    </row>
    <row r="761" spans="3:3" x14ac:dyDescent="0.25">
      <c r="C761" s="185"/>
    </row>
    <row r="762" spans="3:3" x14ac:dyDescent="0.25">
      <c r="C762" s="185"/>
    </row>
    <row r="763" spans="3:3" x14ac:dyDescent="0.25">
      <c r="C763" s="185"/>
    </row>
    <row r="764" spans="3:3" x14ac:dyDescent="0.25">
      <c r="C764" s="185"/>
    </row>
    <row r="765" spans="3:3" x14ac:dyDescent="0.25">
      <c r="C765" s="185"/>
    </row>
    <row r="766" spans="3:3" x14ac:dyDescent="0.25">
      <c r="C766" s="185"/>
    </row>
    <row r="767" spans="3:3" x14ac:dyDescent="0.25">
      <c r="C767" s="185"/>
    </row>
    <row r="768" spans="3:3" x14ac:dyDescent="0.25">
      <c r="C768" s="185"/>
    </row>
    <row r="769" spans="3:3" x14ac:dyDescent="0.25">
      <c r="C769" s="185"/>
    </row>
    <row r="770" spans="3:3" x14ac:dyDescent="0.25">
      <c r="C770" s="185"/>
    </row>
    <row r="771" spans="3:3" x14ac:dyDescent="0.25">
      <c r="C771" s="185"/>
    </row>
    <row r="772" spans="3:3" x14ac:dyDescent="0.25">
      <c r="C772" s="185"/>
    </row>
    <row r="773" spans="3:3" x14ac:dyDescent="0.25">
      <c r="C773" s="185"/>
    </row>
    <row r="774" spans="3:3" x14ac:dyDescent="0.25">
      <c r="C774" s="185"/>
    </row>
    <row r="775" spans="3:3" x14ac:dyDescent="0.25">
      <c r="C775" s="185"/>
    </row>
    <row r="776" spans="3:3" x14ac:dyDescent="0.25">
      <c r="C776" s="185"/>
    </row>
    <row r="777" spans="3:3" x14ac:dyDescent="0.25">
      <c r="C777" s="185"/>
    </row>
    <row r="778" spans="3:3" x14ac:dyDescent="0.25">
      <c r="C778" s="185"/>
    </row>
    <row r="779" spans="3:3" x14ac:dyDescent="0.25">
      <c r="C779" s="185"/>
    </row>
    <row r="780" spans="3:3" x14ac:dyDescent="0.25">
      <c r="C780" s="185"/>
    </row>
    <row r="781" spans="3:3" x14ac:dyDescent="0.25">
      <c r="C781" s="185"/>
    </row>
    <row r="782" spans="3:3" x14ac:dyDescent="0.25">
      <c r="C782" s="185"/>
    </row>
    <row r="783" spans="3:3" x14ac:dyDescent="0.25">
      <c r="C783" s="185"/>
    </row>
    <row r="784" spans="3:3" x14ac:dyDescent="0.25">
      <c r="C784" s="185"/>
    </row>
    <row r="785" spans="3:3" x14ac:dyDescent="0.25">
      <c r="C785" s="185"/>
    </row>
    <row r="786" spans="3:3" x14ac:dyDescent="0.25">
      <c r="C786" s="185"/>
    </row>
    <row r="787" spans="3:3" x14ac:dyDescent="0.25">
      <c r="C787" s="185"/>
    </row>
    <row r="788" spans="3:3" x14ac:dyDescent="0.25">
      <c r="C788" s="185"/>
    </row>
    <row r="789" spans="3:3" x14ac:dyDescent="0.25">
      <c r="C789" s="185"/>
    </row>
    <row r="790" spans="3:3" x14ac:dyDescent="0.25">
      <c r="C790" s="185"/>
    </row>
    <row r="791" spans="3:3" x14ac:dyDescent="0.25">
      <c r="C791" s="185"/>
    </row>
    <row r="792" spans="3:3" x14ac:dyDescent="0.25">
      <c r="C792" s="185"/>
    </row>
    <row r="793" spans="3:3" x14ac:dyDescent="0.25">
      <c r="C793" s="185"/>
    </row>
    <row r="794" spans="3:3" x14ac:dyDescent="0.25">
      <c r="C794" s="185"/>
    </row>
    <row r="795" spans="3:3" x14ac:dyDescent="0.25">
      <c r="C795" s="185"/>
    </row>
    <row r="796" spans="3:3" x14ac:dyDescent="0.25">
      <c r="C796" s="185"/>
    </row>
    <row r="797" spans="3:3" x14ac:dyDescent="0.25">
      <c r="C797" s="185"/>
    </row>
    <row r="798" spans="3:3" x14ac:dyDescent="0.25">
      <c r="C798" s="185"/>
    </row>
    <row r="799" spans="3:3" x14ac:dyDescent="0.25">
      <c r="C799" s="185"/>
    </row>
    <row r="800" spans="3:3" x14ac:dyDescent="0.25">
      <c r="C800" s="185"/>
    </row>
    <row r="801" spans="3:3" x14ac:dyDescent="0.25">
      <c r="C801" s="185"/>
    </row>
    <row r="802" spans="3:3" x14ac:dyDescent="0.25">
      <c r="C802" s="185"/>
    </row>
    <row r="803" spans="3:3" x14ac:dyDescent="0.25">
      <c r="C803" s="185"/>
    </row>
    <row r="804" spans="3:3" x14ac:dyDescent="0.25">
      <c r="C804" s="185"/>
    </row>
    <row r="805" spans="3:3" x14ac:dyDescent="0.25">
      <c r="C805" s="185"/>
    </row>
    <row r="806" spans="3:3" x14ac:dyDescent="0.25">
      <c r="C806" s="185"/>
    </row>
    <row r="807" spans="3:3" x14ac:dyDescent="0.25">
      <c r="C807" s="185"/>
    </row>
    <row r="808" spans="3:3" x14ac:dyDescent="0.25">
      <c r="C808" s="185"/>
    </row>
    <row r="809" spans="3:3" x14ac:dyDescent="0.25">
      <c r="C809" s="185"/>
    </row>
    <row r="810" spans="3:3" x14ac:dyDescent="0.25">
      <c r="C810" s="185"/>
    </row>
    <row r="811" spans="3:3" x14ac:dyDescent="0.25">
      <c r="C811" s="185"/>
    </row>
    <row r="812" spans="3:3" x14ac:dyDescent="0.25">
      <c r="C812" s="185"/>
    </row>
    <row r="813" spans="3:3" x14ac:dyDescent="0.25">
      <c r="C813" s="185"/>
    </row>
    <row r="814" spans="3:3" x14ac:dyDescent="0.25">
      <c r="C814" s="185"/>
    </row>
    <row r="815" spans="3:3" x14ac:dyDescent="0.25">
      <c r="C815" s="185"/>
    </row>
    <row r="816" spans="3:3" x14ac:dyDescent="0.25">
      <c r="C816" s="185"/>
    </row>
    <row r="817" spans="3:3" x14ac:dyDescent="0.25">
      <c r="C817" s="185"/>
    </row>
    <row r="818" spans="3:3" x14ac:dyDescent="0.25">
      <c r="C818" s="185"/>
    </row>
    <row r="819" spans="3:3" x14ac:dyDescent="0.25">
      <c r="C819" s="185"/>
    </row>
    <row r="820" spans="3:3" x14ac:dyDescent="0.25">
      <c r="C820" s="185"/>
    </row>
    <row r="821" spans="3:3" x14ac:dyDescent="0.25">
      <c r="C821" s="185"/>
    </row>
    <row r="822" spans="3:3" x14ac:dyDescent="0.25">
      <c r="C822" s="185"/>
    </row>
    <row r="823" spans="3:3" x14ac:dyDescent="0.25">
      <c r="C823" s="185"/>
    </row>
    <row r="824" spans="3:3" x14ac:dyDescent="0.25">
      <c r="C824" s="185"/>
    </row>
    <row r="825" spans="3:3" x14ac:dyDescent="0.25">
      <c r="C825" s="185"/>
    </row>
    <row r="826" spans="3:3" x14ac:dyDescent="0.25">
      <c r="C826" s="185"/>
    </row>
    <row r="827" spans="3:3" x14ac:dyDescent="0.25">
      <c r="C827" s="185"/>
    </row>
    <row r="828" spans="3:3" x14ac:dyDescent="0.25">
      <c r="C828" s="185"/>
    </row>
    <row r="829" spans="3:3" x14ac:dyDescent="0.25">
      <c r="C829" s="185"/>
    </row>
    <row r="830" spans="3:3" x14ac:dyDescent="0.25">
      <c r="C830" s="185"/>
    </row>
    <row r="831" spans="3:3" x14ac:dyDescent="0.25">
      <c r="C831" s="185"/>
    </row>
    <row r="832" spans="3:3" x14ac:dyDescent="0.25">
      <c r="C832" s="185"/>
    </row>
    <row r="833" spans="3:3" x14ac:dyDescent="0.25">
      <c r="C833" s="185"/>
    </row>
    <row r="834" spans="3:3" x14ac:dyDescent="0.25">
      <c r="C834" s="185"/>
    </row>
    <row r="835" spans="3:3" x14ac:dyDescent="0.25">
      <c r="C835" s="185"/>
    </row>
    <row r="836" spans="3:3" x14ac:dyDescent="0.25">
      <c r="C836" s="185"/>
    </row>
    <row r="837" spans="3:3" x14ac:dyDescent="0.25">
      <c r="C837" s="185"/>
    </row>
    <row r="838" spans="3:3" x14ac:dyDescent="0.25">
      <c r="C838" s="185"/>
    </row>
    <row r="839" spans="3:3" x14ac:dyDescent="0.25">
      <c r="C839" s="185"/>
    </row>
    <row r="840" spans="3:3" x14ac:dyDescent="0.25">
      <c r="C840" s="185"/>
    </row>
    <row r="841" spans="3:3" x14ac:dyDescent="0.25">
      <c r="C841" s="185"/>
    </row>
    <row r="842" spans="3:3" x14ac:dyDescent="0.25">
      <c r="C842" s="185"/>
    </row>
    <row r="843" spans="3:3" x14ac:dyDescent="0.25">
      <c r="C843" s="185"/>
    </row>
    <row r="844" spans="3:3" x14ac:dyDescent="0.25">
      <c r="C844" s="185"/>
    </row>
    <row r="845" spans="3:3" x14ac:dyDescent="0.25">
      <c r="C845" s="185"/>
    </row>
    <row r="846" spans="3:3" x14ac:dyDescent="0.25">
      <c r="C846" s="185"/>
    </row>
    <row r="847" spans="3:3" x14ac:dyDescent="0.25">
      <c r="C847" s="185"/>
    </row>
    <row r="848" spans="3:3" x14ac:dyDescent="0.25">
      <c r="C848" s="185"/>
    </row>
    <row r="849" spans="3:3" x14ac:dyDescent="0.25">
      <c r="C849" s="185"/>
    </row>
    <row r="850" spans="3:3" x14ac:dyDescent="0.25">
      <c r="C850" s="185"/>
    </row>
    <row r="851" spans="3:3" x14ac:dyDescent="0.25">
      <c r="C851" s="185"/>
    </row>
    <row r="852" spans="3:3" x14ac:dyDescent="0.25">
      <c r="C852" s="185"/>
    </row>
    <row r="853" spans="3:3" x14ac:dyDescent="0.25">
      <c r="C853" s="185"/>
    </row>
    <row r="854" spans="3:3" x14ac:dyDescent="0.25">
      <c r="C854" s="185"/>
    </row>
    <row r="855" spans="3:3" x14ac:dyDescent="0.25">
      <c r="C855" s="185"/>
    </row>
    <row r="856" spans="3:3" x14ac:dyDescent="0.25">
      <c r="C856" s="185"/>
    </row>
    <row r="857" spans="3:3" x14ac:dyDescent="0.25">
      <c r="C857" s="185"/>
    </row>
    <row r="858" spans="3:3" x14ac:dyDescent="0.25">
      <c r="C858" s="185"/>
    </row>
    <row r="859" spans="3:3" x14ac:dyDescent="0.25">
      <c r="C859" s="185"/>
    </row>
    <row r="860" spans="3:3" x14ac:dyDescent="0.25">
      <c r="C860" s="185"/>
    </row>
    <row r="861" spans="3:3" x14ac:dyDescent="0.25">
      <c r="C861" s="185"/>
    </row>
    <row r="862" spans="3:3" x14ac:dyDescent="0.25">
      <c r="C862" s="185"/>
    </row>
    <row r="863" spans="3:3" x14ac:dyDescent="0.25">
      <c r="C863" s="185"/>
    </row>
    <row r="864" spans="3:3" x14ac:dyDescent="0.25">
      <c r="C864" s="185"/>
    </row>
    <row r="865" spans="3:3" x14ac:dyDescent="0.25">
      <c r="C865" s="185"/>
    </row>
    <row r="866" spans="3:3" x14ac:dyDescent="0.25">
      <c r="C866" s="185"/>
    </row>
    <row r="867" spans="3:3" x14ac:dyDescent="0.25">
      <c r="C867" s="185"/>
    </row>
    <row r="868" spans="3:3" x14ac:dyDescent="0.25">
      <c r="C868" s="185"/>
    </row>
    <row r="869" spans="3:3" x14ac:dyDescent="0.25">
      <c r="C869" s="185"/>
    </row>
    <row r="870" spans="3:3" x14ac:dyDescent="0.25">
      <c r="C870" s="185"/>
    </row>
    <row r="871" spans="3:3" x14ac:dyDescent="0.25">
      <c r="C871" s="185"/>
    </row>
    <row r="872" spans="3:3" x14ac:dyDescent="0.25">
      <c r="C872" s="185"/>
    </row>
    <row r="873" spans="3:3" x14ac:dyDescent="0.25">
      <c r="C873" s="185"/>
    </row>
    <row r="874" spans="3:3" x14ac:dyDescent="0.25">
      <c r="C874" s="185"/>
    </row>
    <row r="875" spans="3:3" x14ac:dyDescent="0.25">
      <c r="C875" s="185"/>
    </row>
    <row r="876" spans="3:3" x14ac:dyDescent="0.25">
      <c r="C876" s="185"/>
    </row>
    <row r="877" spans="3:3" x14ac:dyDescent="0.25">
      <c r="C877" s="185"/>
    </row>
    <row r="878" spans="3:3" x14ac:dyDescent="0.25">
      <c r="C878" s="185"/>
    </row>
    <row r="879" spans="3:3" x14ac:dyDescent="0.25">
      <c r="C879" s="185"/>
    </row>
    <row r="880" spans="3:3" x14ac:dyDescent="0.25">
      <c r="C880" s="185"/>
    </row>
    <row r="881" spans="3:3" x14ac:dyDescent="0.25">
      <c r="C881" s="185"/>
    </row>
    <row r="882" spans="3:3" x14ac:dyDescent="0.25">
      <c r="C882" s="185"/>
    </row>
    <row r="883" spans="3:3" x14ac:dyDescent="0.25">
      <c r="C883" s="185"/>
    </row>
    <row r="884" spans="3:3" x14ac:dyDescent="0.25">
      <c r="C884" s="185"/>
    </row>
    <row r="885" spans="3:3" x14ac:dyDescent="0.25">
      <c r="C885" s="185"/>
    </row>
    <row r="886" spans="3:3" x14ac:dyDescent="0.25">
      <c r="C886" s="185"/>
    </row>
    <row r="887" spans="3:3" x14ac:dyDescent="0.25">
      <c r="C887" s="185"/>
    </row>
    <row r="888" spans="3:3" x14ac:dyDescent="0.25">
      <c r="C888" s="185"/>
    </row>
    <row r="889" spans="3:3" x14ac:dyDescent="0.25">
      <c r="C889" s="185"/>
    </row>
    <row r="890" spans="3:3" x14ac:dyDescent="0.25">
      <c r="C890" s="185"/>
    </row>
    <row r="891" spans="3:3" x14ac:dyDescent="0.25">
      <c r="C891" s="185"/>
    </row>
    <row r="892" spans="3:3" x14ac:dyDescent="0.25">
      <c r="C892" s="185"/>
    </row>
    <row r="893" spans="3:3" x14ac:dyDescent="0.25">
      <c r="C893" s="185"/>
    </row>
    <row r="894" spans="3:3" x14ac:dyDescent="0.25">
      <c r="C894" s="185"/>
    </row>
    <row r="895" spans="3:3" x14ac:dyDescent="0.25">
      <c r="C895" s="185"/>
    </row>
    <row r="896" spans="3:3" x14ac:dyDescent="0.25">
      <c r="C896" s="185"/>
    </row>
    <row r="897" spans="3:3" x14ac:dyDescent="0.25">
      <c r="C897" s="185"/>
    </row>
    <row r="898" spans="3:3" x14ac:dyDescent="0.25">
      <c r="C898" s="185"/>
    </row>
    <row r="899" spans="3:3" x14ac:dyDescent="0.25">
      <c r="C899" s="185"/>
    </row>
    <row r="900" spans="3:3" x14ac:dyDescent="0.25">
      <c r="C900" s="185"/>
    </row>
    <row r="901" spans="3:3" x14ac:dyDescent="0.25">
      <c r="C901" s="185"/>
    </row>
    <row r="902" spans="3:3" x14ac:dyDescent="0.25">
      <c r="C902" s="185"/>
    </row>
    <row r="903" spans="3:3" x14ac:dyDescent="0.25">
      <c r="C903" s="185"/>
    </row>
    <row r="904" spans="3:3" x14ac:dyDescent="0.25">
      <c r="C904" s="185"/>
    </row>
    <row r="905" spans="3:3" x14ac:dyDescent="0.25">
      <c r="C905" s="185"/>
    </row>
    <row r="906" spans="3:3" x14ac:dyDescent="0.25">
      <c r="C906" s="185"/>
    </row>
    <row r="907" spans="3:3" x14ac:dyDescent="0.25">
      <c r="C907" s="185"/>
    </row>
    <row r="908" spans="3:3" x14ac:dyDescent="0.25">
      <c r="C908" s="185"/>
    </row>
    <row r="909" spans="3:3" x14ac:dyDescent="0.25">
      <c r="C909" s="185"/>
    </row>
    <row r="910" spans="3:3" x14ac:dyDescent="0.25">
      <c r="C910" s="185"/>
    </row>
    <row r="911" spans="3:3" x14ac:dyDescent="0.25">
      <c r="C911" s="185"/>
    </row>
    <row r="912" spans="3:3" x14ac:dyDescent="0.25">
      <c r="C912" s="185"/>
    </row>
    <row r="913" spans="3:3" x14ac:dyDescent="0.25">
      <c r="C913" s="185"/>
    </row>
    <row r="914" spans="3:3" x14ac:dyDescent="0.25">
      <c r="C914" s="185"/>
    </row>
    <row r="915" spans="3:3" x14ac:dyDescent="0.25">
      <c r="C915" s="185"/>
    </row>
    <row r="916" spans="3:3" x14ac:dyDescent="0.25">
      <c r="C916" s="185"/>
    </row>
    <row r="917" spans="3:3" x14ac:dyDescent="0.25">
      <c r="C917" s="185"/>
    </row>
    <row r="918" spans="3:3" x14ac:dyDescent="0.25">
      <c r="C918" s="185"/>
    </row>
    <row r="919" spans="3:3" x14ac:dyDescent="0.25">
      <c r="C919" s="185"/>
    </row>
    <row r="920" spans="3:3" x14ac:dyDescent="0.25">
      <c r="C920" s="185"/>
    </row>
    <row r="921" spans="3:3" x14ac:dyDescent="0.25">
      <c r="C921" s="185"/>
    </row>
    <row r="922" spans="3:3" x14ac:dyDescent="0.25">
      <c r="C922" s="185"/>
    </row>
    <row r="923" spans="3:3" x14ac:dyDescent="0.25">
      <c r="C923" s="185"/>
    </row>
    <row r="924" spans="3:3" x14ac:dyDescent="0.25">
      <c r="C924" s="185"/>
    </row>
    <row r="925" spans="3:3" x14ac:dyDescent="0.25">
      <c r="C925" s="185"/>
    </row>
    <row r="926" spans="3:3" x14ac:dyDescent="0.25">
      <c r="C926" s="185"/>
    </row>
    <row r="927" spans="3:3" x14ac:dyDescent="0.25">
      <c r="C927" s="185"/>
    </row>
    <row r="928" spans="3:3" x14ac:dyDescent="0.25">
      <c r="C928" s="185"/>
    </row>
    <row r="929" spans="3:3" x14ac:dyDescent="0.25">
      <c r="C929" s="185"/>
    </row>
    <row r="930" spans="3:3" x14ac:dyDescent="0.25">
      <c r="C930" s="185"/>
    </row>
    <row r="931" spans="3:3" x14ac:dyDescent="0.25">
      <c r="C931" s="185"/>
    </row>
    <row r="932" spans="3:3" x14ac:dyDescent="0.25">
      <c r="C932" s="185"/>
    </row>
    <row r="933" spans="3:3" x14ac:dyDescent="0.25">
      <c r="C933" s="185"/>
    </row>
    <row r="934" spans="3:3" x14ac:dyDescent="0.25">
      <c r="C934" s="185"/>
    </row>
    <row r="935" spans="3:3" x14ac:dyDescent="0.25">
      <c r="C935" s="185"/>
    </row>
    <row r="936" spans="3:3" x14ac:dyDescent="0.25">
      <c r="C936" s="185"/>
    </row>
    <row r="937" spans="3:3" x14ac:dyDescent="0.25">
      <c r="C937" s="185"/>
    </row>
    <row r="938" spans="3:3" x14ac:dyDescent="0.25">
      <c r="C938" s="185"/>
    </row>
    <row r="939" spans="3:3" x14ac:dyDescent="0.25">
      <c r="C939" s="185"/>
    </row>
    <row r="940" spans="3:3" x14ac:dyDescent="0.25">
      <c r="C940" s="185"/>
    </row>
    <row r="941" spans="3:3" x14ac:dyDescent="0.25">
      <c r="C941" s="185"/>
    </row>
    <row r="942" spans="3:3" x14ac:dyDescent="0.25">
      <c r="C942" s="185"/>
    </row>
    <row r="943" spans="3:3" x14ac:dyDescent="0.25">
      <c r="C943" s="185"/>
    </row>
    <row r="944" spans="3:3" x14ac:dyDescent="0.25">
      <c r="C944" s="185"/>
    </row>
    <row r="945" spans="3:3" x14ac:dyDescent="0.25">
      <c r="C945" s="185"/>
    </row>
    <row r="946" spans="3:3" x14ac:dyDescent="0.25">
      <c r="C946" s="185"/>
    </row>
    <row r="947" spans="3:3" x14ac:dyDescent="0.25">
      <c r="C947" s="185"/>
    </row>
    <row r="948" spans="3:3" x14ac:dyDescent="0.25">
      <c r="C948" s="185"/>
    </row>
    <row r="949" spans="3:3" x14ac:dyDescent="0.25">
      <c r="C949" s="185"/>
    </row>
    <row r="950" spans="3:3" x14ac:dyDescent="0.25">
      <c r="C950" s="185"/>
    </row>
    <row r="951" spans="3:3" x14ac:dyDescent="0.25">
      <c r="C951" s="185"/>
    </row>
    <row r="952" spans="3:3" x14ac:dyDescent="0.25">
      <c r="C952" s="185"/>
    </row>
    <row r="953" spans="3:3" x14ac:dyDescent="0.25">
      <c r="C953" s="185"/>
    </row>
    <row r="954" spans="3:3" x14ac:dyDescent="0.25">
      <c r="C954" s="185"/>
    </row>
    <row r="955" spans="3:3" x14ac:dyDescent="0.25">
      <c r="C955" s="185"/>
    </row>
    <row r="956" spans="3:3" x14ac:dyDescent="0.25">
      <c r="C956" s="185"/>
    </row>
    <row r="957" spans="3:3" x14ac:dyDescent="0.25">
      <c r="C957" s="185"/>
    </row>
    <row r="958" spans="3:3" x14ac:dyDescent="0.25">
      <c r="C958" s="185"/>
    </row>
    <row r="959" spans="3:3" x14ac:dyDescent="0.25">
      <c r="C959" s="185"/>
    </row>
    <row r="960" spans="3:3" x14ac:dyDescent="0.25">
      <c r="C960" s="185"/>
    </row>
    <row r="961" spans="3:3" x14ac:dyDescent="0.25">
      <c r="C961" s="185"/>
    </row>
    <row r="962" spans="3:3" x14ac:dyDescent="0.25">
      <c r="C962" s="185"/>
    </row>
    <row r="963" spans="3:3" x14ac:dyDescent="0.25">
      <c r="C963" s="185"/>
    </row>
    <row r="964" spans="3:3" x14ac:dyDescent="0.25">
      <c r="C964" s="185"/>
    </row>
    <row r="965" spans="3:3" x14ac:dyDescent="0.25">
      <c r="C965" s="185"/>
    </row>
    <row r="966" spans="3:3" x14ac:dyDescent="0.25">
      <c r="C966" s="185"/>
    </row>
    <row r="967" spans="3:3" x14ac:dyDescent="0.25">
      <c r="C967" s="185"/>
    </row>
    <row r="968" spans="3:3" x14ac:dyDescent="0.25">
      <c r="C968" s="185"/>
    </row>
    <row r="969" spans="3:3" x14ac:dyDescent="0.25">
      <c r="C969" s="185"/>
    </row>
    <row r="970" spans="3:3" x14ac:dyDescent="0.25">
      <c r="C970" s="185"/>
    </row>
    <row r="971" spans="3:3" x14ac:dyDescent="0.25">
      <c r="C971" s="185"/>
    </row>
    <row r="972" spans="3:3" x14ac:dyDescent="0.25">
      <c r="C972" s="185"/>
    </row>
    <row r="973" spans="3:3" x14ac:dyDescent="0.25">
      <c r="C973" s="185"/>
    </row>
    <row r="974" spans="3:3" x14ac:dyDescent="0.25">
      <c r="C974" s="185"/>
    </row>
    <row r="975" spans="3:3" x14ac:dyDescent="0.25">
      <c r="C975" s="185"/>
    </row>
    <row r="976" spans="3:3" x14ac:dyDescent="0.25">
      <c r="C976" s="185"/>
    </row>
    <row r="977" spans="3:3" x14ac:dyDescent="0.25">
      <c r="C977" s="185"/>
    </row>
    <row r="978" spans="3:3" x14ac:dyDescent="0.25">
      <c r="C978" s="185"/>
    </row>
    <row r="979" spans="3:3" x14ac:dyDescent="0.25">
      <c r="C979" s="185"/>
    </row>
    <row r="980" spans="3:3" x14ac:dyDescent="0.25">
      <c r="C980" s="185"/>
    </row>
    <row r="981" spans="3:3" x14ac:dyDescent="0.25">
      <c r="C981" s="185"/>
    </row>
    <row r="982" spans="3:3" x14ac:dyDescent="0.25">
      <c r="C982" s="185"/>
    </row>
    <row r="983" spans="3:3" x14ac:dyDescent="0.25">
      <c r="C983" s="185"/>
    </row>
    <row r="984" spans="3:3" x14ac:dyDescent="0.25">
      <c r="C984" s="185"/>
    </row>
    <row r="985" spans="3:3" x14ac:dyDescent="0.25">
      <c r="C985" s="185"/>
    </row>
    <row r="986" spans="3:3" x14ac:dyDescent="0.25">
      <c r="C986" s="185"/>
    </row>
    <row r="987" spans="3:3" x14ac:dyDescent="0.25">
      <c r="C987" s="185"/>
    </row>
    <row r="988" spans="3:3" x14ac:dyDescent="0.25">
      <c r="C988" s="185"/>
    </row>
    <row r="989" spans="3:3" x14ac:dyDescent="0.25">
      <c r="C989" s="185"/>
    </row>
    <row r="990" spans="3:3" x14ac:dyDescent="0.25">
      <c r="C990" s="185"/>
    </row>
    <row r="991" spans="3:3" x14ac:dyDescent="0.25">
      <c r="C991" s="185"/>
    </row>
    <row r="992" spans="3:3" x14ac:dyDescent="0.25">
      <c r="C992" s="185"/>
    </row>
    <row r="993" spans="3:3" x14ac:dyDescent="0.25">
      <c r="C993" s="185"/>
    </row>
    <row r="994" spans="3:3" x14ac:dyDescent="0.25">
      <c r="C994" s="185"/>
    </row>
    <row r="995" spans="3:3" x14ac:dyDescent="0.25">
      <c r="C995" s="185"/>
    </row>
    <row r="996" spans="3:3" x14ac:dyDescent="0.25">
      <c r="C996" s="185"/>
    </row>
    <row r="997" spans="3:3" x14ac:dyDescent="0.25">
      <c r="C997" s="185"/>
    </row>
    <row r="998" spans="3:3" x14ac:dyDescent="0.25">
      <c r="C998" s="185"/>
    </row>
    <row r="999" spans="3:3" x14ac:dyDescent="0.25">
      <c r="C999" s="185"/>
    </row>
    <row r="1000" spans="3:3" x14ac:dyDescent="0.25">
      <c r="C1000" s="185"/>
    </row>
  </sheetData>
  <mergeCells count="2">
    <mergeCell ref="D2:X2"/>
    <mergeCell ref="D3:X3"/>
  </mergeCells>
  <conditionalFormatting sqref="A6:A99">
    <cfRule type="cellIs" dxfId="239" priority="70" operator="equal">
      <formula>"Marché terminé"</formula>
    </cfRule>
    <cfRule type="cellIs" dxfId="238" priority="71" operator="equal">
      <formula>"Marché en cours"</formula>
    </cfRule>
  </conditionalFormatting>
  <conditionalFormatting sqref="U6:U1000">
    <cfRule type="expression" dxfId="237" priority="3">
      <formula>$B6="A"</formula>
    </cfRule>
    <cfRule type="expression" dxfId="236" priority="6">
      <formula>$B6="H"</formula>
    </cfRule>
    <cfRule type="expression" dxfId="235" priority="9">
      <formula>$B6="B"</formula>
    </cfRule>
    <cfRule type="expression" dxfId="234" priority="12">
      <formula>$B6="J"</formula>
    </cfRule>
    <cfRule type="expression" dxfId="233" priority="15">
      <formula>$B6="R"</formula>
    </cfRule>
    <cfRule type="expression" dxfId="232" priority="18">
      <formula>$B6="N"</formula>
    </cfRule>
    <cfRule type="expression" dxfId="231" priority="21">
      <formula>$B6="G"</formula>
    </cfRule>
    <cfRule type="expression" dxfId="230" priority="24">
      <formula>$B6="C"</formula>
    </cfRule>
    <cfRule type="expression" dxfId="229" priority="27">
      <formula>$B6="D"</formula>
    </cfRule>
    <cfRule type="expression" dxfId="228" priority="30">
      <formula>$B6="F"</formula>
    </cfRule>
    <cfRule type="expression" dxfId="227" priority="33">
      <formula>$B6="E"</formula>
    </cfRule>
    <cfRule type="expression" dxfId="226" priority="36">
      <formula>$B6="I"</formula>
    </cfRule>
    <cfRule type="expression" dxfId="225" priority="39">
      <formula>$B6="M"</formula>
    </cfRule>
    <cfRule type="expression" dxfId="224" priority="42">
      <formula>$B6="O"</formula>
    </cfRule>
    <cfRule type="expression" dxfId="223" priority="45">
      <formula>$B6="P"</formula>
    </cfRule>
    <cfRule type="expression" dxfId="222" priority="48">
      <formula>$B6="S"</formula>
    </cfRule>
    <cfRule type="expression" dxfId="221" priority="51">
      <formula>$B6="T"</formula>
    </cfRule>
    <cfRule type="expression" dxfId="220" priority="54">
      <formula>$B6="U"</formula>
    </cfRule>
    <cfRule type="expression" dxfId="219" priority="57">
      <formula>$B6="V"</formula>
    </cfRule>
    <cfRule type="expression" dxfId="218" priority="60">
      <formula>$B6="W"</formula>
    </cfRule>
    <cfRule type="expression" dxfId="217" priority="63">
      <formula>$B6="K"</formula>
    </cfRule>
    <cfRule type="expression" dxfId="216" priority="66">
      <formula>$B6="Q"</formula>
    </cfRule>
    <cfRule type="expression" dxfId="215" priority="69">
      <formula>$B6="L"</formula>
    </cfRule>
  </conditionalFormatting>
  <conditionalFormatting sqref="V6:X1000">
    <cfRule type="expression" dxfId="214" priority="2">
      <formula>$B6="A"</formula>
    </cfRule>
    <cfRule type="expression" dxfId="213" priority="5">
      <formula>$B6="H"</formula>
    </cfRule>
    <cfRule type="expression" dxfId="212" priority="8">
      <formula>$B6="B"</formula>
    </cfRule>
    <cfRule type="expression" dxfId="211" priority="11">
      <formula>$B6="J"</formula>
    </cfRule>
    <cfRule type="expression" dxfId="210" priority="14">
      <formula>$B6="R"</formula>
    </cfRule>
    <cfRule type="expression" dxfId="209" priority="17">
      <formula>$B6="N"</formula>
    </cfRule>
    <cfRule type="expression" dxfId="208" priority="20">
      <formula>$B6="G"</formula>
    </cfRule>
    <cfRule type="expression" dxfId="207" priority="23">
      <formula>$B6="C"</formula>
    </cfRule>
    <cfRule type="expression" dxfId="206" priority="26">
      <formula>$B6="D"</formula>
    </cfRule>
    <cfRule type="expression" dxfId="205" priority="29">
      <formula>$B6="F"</formula>
    </cfRule>
    <cfRule type="expression" dxfId="204" priority="32">
      <formula>$B6="E"</formula>
    </cfRule>
    <cfRule type="expression" dxfId="203" priority="35">
      <formula>$B6="I"</formula>
    </cfRule>
    <cfRule type="expression" dxfId="202" priority="38">
      <formula>$B6="M"</formula>
    </cfRule>
    <cfRule type="expression" dxfId="201" priority="41">
      <formula>$B6="O"</formula>
    </cfRule>
    <cfRule type="expression" dxfId="200" priority="44">
      <formula>$B6="P"</formula>
    </cfRule>
    <cfRule type="expression" dxfId="199" priority="47">
      <formula>$B6="S"</formula>
    </cfRule>
    <cfRule type="expression" dxfId="198" priority="50">
      <formula>$B6="T"</formula>
    </cfRule>
    <cfRule type="expression" dxfId="197" priority="53">
      <formula>$B6="U"</formula>
    </cfRule>
    <cfRule type="expression" dxfId="196" priority="56">
      <formula>$B6="V"</formula>
    </cfRule>
    <cfRule type="expression" dxfId="195" priority="59">
      <formula>$B6="W"</formula>
    </cfRule>
    <cfRule type="expression" dxfId="194" priority="62">
      <formula>$B6="K"</formula>
    </cfRule>
    <cfRule type="expression" dxfId="193" priority="65">
      <formula>$B6="Q"</formula>
    </cfRule>
    <cfRule type="expression" dxfId="192" priority="68">
      <formula>$B6="L"</formula>
    </cfRule>
  </conditionalFormatting>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4F9B62-567A-4DC9-B930-CD9AAB451151}">
  <sheetPr>
    <tabColor rgb="FFAD1457"/>
  </sheetPr>
  <dimension ref="A1:X1000"/>
  <sheetViews>
    <sheetView zoomScaleNormal="100" workbookViewId="0">
      <pane ySplit="5" topLeftCell="A6" activePane="bottomLeft" state="frozen"/>
      <selection pane="bottomLeft" activeCell="B1" sqref="B1:C1048576"/>
    </sheetView>
  </sheetViews>
  <sheetFormatPr baseColWidth="10" defaultRowHeight="15" x14ac:dyDescent="0.25"/>
  <cols>
    <col min="1" max="1" width="30.42578125" style="99" customWidth="1"/>
    <col min="2" max="2" width="17.140625" hidden="1" customWidth="1"/>
    <col min="3" max="3" width="30.42578125" hidden="1" customWidth="1"/>
    <col min="4" max="4" width="17.140625" customWidth="1"/>
    <col min="5" max="5" width="21.85546875" customWidth="1"/>
    <col min="6" max="6" width="34.28515625" customWidth="1"/>
    <col min="7" max="7" width="21.85546875" customWidth="1"/>
    <col min="8" max="8" width="30.42578125" customWidth="1"/>
    <col min="9" max="9" width="21.85546875" customWidth="1"/>
    <col min="10" max="11" width="21" customWidth="1"/>
    <col min="12" max="13" width="17.140625" style="2" customWidth="1"/>
    <col min="14" max="14" width="18.140625" customWidth="1"/>
    <col min="15" max="15" width="18.140625" style="1" customWidth="1"/>
    <col min="16" max="16" width="30.42578125" customWidth="1"/>
    <col min="17" max="17" width="15.28515625" customWidth="1"/>
    <col min="18" max="18" width="32.42578125" customWidth="1"/>
    <col min="19" max="19" width="34.28515625" customWidth="1"/>
    <col min="20" max="20" width="8.5703125" customWidth="1"/>
    <col min="21" max="21" width="19" customWidth="1"/>
    <col min="22" max="22" width="34.28515625" customWidth="1"/>
    <col min="23" max="23" width="16.140625" customWidth="1"/>
    <col min="24" max="24" width="34.28515625" customWidth="1"/>
  </cols>
  <sheetData>
    <row r="1" spans="1:24" ht="5.0999999999999996" customHeight="1" x14ac:dyDescent="0.25">
      <c r="D1" s="3"/>
      <c r="E1" s="3"/>
      <c r="F1" s="3"/>
      <c r="G1" s="3"/>
      <c r="H1" s="3"/>
      <c r="I1" s="3"/>
      <c r="J1" s="3"/>
      <c r="K1" s="3"/>
      <c r="L1" s="4"/>
      <c r="M1" s="4"/>
      <c r="N1" s="3"/>
      <c r="O1" s="5"/>
      <c r="P1" s="3"/>
      <c r="Q1" s="3"/>
      <c r="R1" s="3"/>
      <c r="S1" s="3"/>
      <c r="T1" s="3"/>
      <c r="U1" s="3"/>
      <c r="V1" s="3"/>
      <c r="W1" s="3"/>
      <c r="X1" s="3"/>
    </row>
    <row r="2" spans="1:24" ht="30" customHeight="1" x14ac:dyDescent="0.25">
      <c r="D2" s="779" t="s">
        <v>29</v>
      </c>
      <c r="E2" s="780"/>
      <c r="F2" s="780"/>
      <c r="G2" s="780"/>
      <c r="H2" s="780"/>
      <c r="I2" s="780"/>
      <c r="J2" s="780"/>
      <c r="K2" s="780"/>
      <c r="L2" s="780"/>
      <c r="M2" s="780"/>
      <c r="N2" s="780"/>
      <c r="O2" s="780"/>
      <c r="P2" s="780"/>
      <c r="Q2" s="780"/>
      <c r="R2" s="780"/>
      <c r="S2" s="780"/>
      <c r="T2" s="780"/>
      <c r="U2" s="780"/>
      <c r="V2" s="780"/>
      <c r="W2" s="780"/>
      <c r="X2" s="781"/>
    </row>
    <row r="3" spans="1:24" ht="20.100000000000001" customHeight="1" x14ac:dyDescent="0.25">
      <c r="D3" s="782" t="s">
        <v>21</v>
      </c>
      <c r="E3" s="782"/>
      <c r="F3" s="782"/>
      <c r="G3" s="782"/>
      <c r="H3" s="782"/>
      <c r="I3" s="782"/>
      <c r="J3" s="782"/>
      <c r="K3" s="782"/>
      <c r="L3" s="782"/>
      <c r="M3" s="782"/>
      <c r="N3" s="782"/>
      <c r="O3" s="782"/>
      <c r="P3" s="782"/>
      <c r="Q3" s="782"/>
      <c r="R3" s="782"/>
      <c r="S3" s="782"/>
      <c r="T3" s="782"/>
      <c r="U3" s="782"/>
      <c r="V3" s="782"/>
      <c r="W3" s="782"/>
      <c r="X3" s="782"/>
    </row>
    <row r="4" spans="1:24" ht="5.0999999999999996" customHeight="1" x14ac:dyDescent="0.25"/>
    <row r="5" spans="1:24" ht="45" customHeight="1" x14ac:dyDescent="0.25">
      <c r="A5" s="615" t="s">
        <v>1771</v>
      </c>
      <c r="B5" s="616" t="s">
        <v>2529</v>
      </c>
      <c r="C5" s="616" t="s">
        <v>1147</v>
      </c>
      <c r="D5" s="631" t="s">
        <v>0</v>
      </c>
      <c r="E5" s="632" t="s">
        <v>1</v>
      </c>
      <c r="F5" s="632" t="s">
        <v>2</v>
      </c>
      <c r="G5" s="632" t="s">
        <v>242</v>
      </c>
      <c r="H5" s="632" t="s">
        <v>3</v>
      </c>
      <c r="I5" s="632" t="s">
        <v>4</v>
      </c>
      <c r="J5" s="632" t="s">
        <v>5</v>
      </c>
      <c r="K5" s="632" t="s">
        <v>6</v>
      </c>
      <c r="L5" s="633" t="s">
        <v>7</v>
      </c>
      <c r="M5" s="633" t="s">
        <v>8</v>
      </c>
      <c r="N5" s="632" t="s">
        <v>9</v>
      </c>
      <c r="O5" s="634" t="s">
        <v>10</v>
      </c>
      <c r="P5" s="632" t="s">
        <v>11</v>
      </c>
      <c r="Q5" s="632" t="s">
        <v>12</v>
      </c>
      <c r="R5" s="632" t="s">
        <v>13</v>
      </c>
      <c r="S5" s="632" t="s">
        <v>14</v>
      </c>
      <c r="T5" s="632" t="s">
        <v>15</v>
      </c>
      <c r="U5" s="632" t="s">
        <v>16</v>
      </c>
      <c r="V5" s="632" t="s">
        <v>17</v>
      </c>
      <c r="W5" s="632" t="s">
        <v>18</v>
      </c>
      <c r="X5" s="635" t="s">
        <v>19</v>
      </c>
    </row>
    <row r="6" spans="1:24" ht="50.1" customHeight="1" x14ac:dyDescent="0.25">
      <c r="A6" s="196" t="str">
        <f ca="1">IF(M6&lt;TODAY(),"Marché terminé","Marché en cours")</f>
        <v>Marché en cours</v>
      </c>
      <c r="B6" s="455" t="s">
        <v>1724</v>
      </c>
      <c r="C6" s="456" t="s">
        <v>2593</v>
      </c>
      <c r="D6" s="457" t="s">
        <v>777</v>
      </c>
      <c r="E6" s="458" t="s">
        <v>43</v>
      </c>
      <c r="F6" s="457" t="s">
        <v>990</v>
      </c>
      <c r="G6" s="458" t="s">
        <v>43</v>
      </c>
      <c r="H6" s="457" t="s">
        <v>990</v>
      </c>
      <c r="I6" s="459" t="s">
        <v>798</v>
      </c>
      <c r="J6" s="459" t="s">
        <v>2191</v>
      </c>
      <c r="K6" s="459" t="s">
        <v>2191</v>
      </c>
      <c r="L6" s="460">
        <v>44631</v>
      </c>
      <c r="M6" s="460">
        <v>47574</v>
      </c>
      <c r="N6" s="458">
        <v>4600004205</v>
      </c>
      <c r="O6" s="461">
        <v>8620000</v>
      </c>
      <c r="P6" s="457" t="s">
        <v>801</v>
      </c>
      <c r="Q6" s="458">
        <v>1588</v>
      </c>
      <c r="R6" s="462" t="s">
        <v>1943</v>
      </c>
      <c r="S6" s="457" t="s">
        <v>1067</v>
      </c>
      <c r="T6" s="458" t="s">
        <v>54</v>
      </c>
      <c r="U6" s="463" t="s">
        <v>2271</v>
      </c>
      <c r="V6" s="457" t="s">
        <v>1103</v>
      </c>
      <c r="W6" s="458" t="s">
        <v>471</v>
      </c>
      <c r="X6" s="464" t="s">
        <v>662</v>
      </c>
    </row>
    <row r="7" spans="1:24" ht="50.1" customHeight="1" x14ac:dyDescent="0.25">
      <c r="A7" s="197" t="str">
        <f ca="1">IF(M7&lt;TODAY(),"Marché terminé","Marché en cours")</f>
        <v>Marché en cours</v>
      </c>
      <c r="B7" s="465" t="s">
        <v>1724</v>
      </c>
      <c r="C7" s="466" t="s">
        <v>2593</v>
      </c>
      <c r="D7" s="467" t="s">
        <v>777</v>
      </c>
      <c r="E7" s="468" t="s">
        <v>122</v>
      </c>
      <c r="F7" s="467" t="s">
        <v>997</v>
      </c>
      <c r="G7" s="468" t="s">
        <v>122</v>
      </c>
      <c r="H7" s="467" t="s">
        <v>997</v>
      </c>
      <c r="I7" s="469" t="s">
        <v>1095</v>
      </c>
      <c r="J7" s="469" t="s">
        <v>2191</v>
      </c>
      <c r="K7" s="469" t="s">
        <v>2191</v>
      </c>
      <c r="L7" s="470">
        <v>44991</v>
      </c>
      <c r="M7" s="470">
        <v>46451</v>
      </c>
      <c r="N7" s="468">
        <v>4600004223</v>
      </c>
      <c r="O7" s="471">
        <v>480000</v>
      </c>
      <c r="P7" s="467" t="s">
        <v>801</v>
      </c>
      <c r="Q7" s="468">
        <v>17441</v>
      </c>
      <c r="R7" s="472" t="s">
        <v>2022</v>
      </c>
      <c r="S7" s="467" t="s">
        <v>765</v>
      </c>
      <c r="T7" s="468" t="s">
        <v>54</v>
      </c>
      <c r="U7" s="473" t="s">
        <v>1869</v>
      </c>
      <c r="V7" s="467" t="s">
        <v>1103</v>
      </c>
      <c r="W7" s="468" t="s">
        <v>472</v>
      </c>
      <c r="X7" s="474" t="s">
        <v>663</v>
      </c>
    </row>
    <row r="8" spans="1:24" ht="50.1" customHeight="1" x14ac:dyDescent="0.25">
      <c r="A8" s="198" t="str">
        <f ca="1">IF(M8&lt;TODAY(),"Marché terminé","Marché en cours")</f>
        <v>Marché terminé</v>
      </c>
      <c r="B8" s="475" t="s">
        <v>1724</v>
      </c>
      <c r="C8" s="476" t="s">
        <v>2593</v>
      </c>
      <c r="D8" s="477" t="s">
        <v>777</v>
      </c>
      <c r="E8" s="478" t="s">
        <v>474</v>
      </c>
      <c r="F8" s="477" t="s">
        <v>962</v>
      </c>
      <c r="G8" s="478" t="s">
        <v>474</v>
      </c>
      <c r="H8" s="477" t="s">
        <v>963</v>
      </c>
      <c r="I8" s="479" t="s">
        <v>964</v>
      </c>
      <c r="J8" s="479" t="s">
        <v>957</v>
      </c>
      <c r="K8" s="479" t="s">
        <v>896</v>
      </c>
      <c r="L8" s="480">
        <v>45009</v>
      </c>
      <c r="M8" s="480">
        <v>46104</v>
      </c>
      <c r="N8" s="478">
        <v>4600004230</v>
      </c>
      <c r="O8" s="481">
        <v>150000</v>
      </c>
      <c r="P8" s="477" t="s">
        <v>801</v>
      </c>
      <c r="Q8" s="478">
        <v>1123</v>
      </c>
      <c r="R8" s="482" t="s">
        <v>2175</v>
      </c>
      <c r="S8" s="477" t="s">
        <v>1093</v>
      </c>
      <c r="T8" s="478" t="s">
        <v>54</v>
      </c>
      <c r="U8" s="483" t="s">
        <v>1925</v>
      </c>
      <c r="V8" s="477" t="s">
        <v>1103</v>
      </c>
      <c r="W8" s="478" t="s">
        <v>473</v>
      </c>
      <c r="X8" s="484" t="s">
        <v>664</v>
      </c>
    </row>
    <row r="9" spans="1:24" x14ac:dyDescent="0.25">
      <c r="C9" s="185"/>
      <c r="U9" s="181"/>
    </row>
    <row r="10" spans="1:24" x14ac:dyDescent="0.25">
      <c r="C10" s="185"/>
      <c r="U10" s="181"/>
    </row>
    <row r="11" spans="1:24" x14ac:dyDescent="0.25">
      <c r="C11" s="185"/>
      <c r="U11" s="181"/>
    </row>
    <row r="12" spans="1:24" x14ac:dyDescent="0.25">
      <c r="C12" s="185"/>
      <c r="U12" s="181"/>
    </row>
    <row r="13" spans="1:24" x14ac:dyDescent="0.25">
      <c r="C13" s="185"/>
      <c r="U13" s="181"/>
    </row>
    <row r="14" spans="1:24" x14ac:dyDescent="0.25">
      <c r="C14" s="185"/>
      <c r="U14" s="181"/>
    </row>
    <row r="15" spans="1:24" x14ac:dyDescent="0.25">
      <c r="C15" s="185"/>
      <c r="U15" s="181"/>
    </row>
    <row r="16" spans="1:24" x14ac:dyDescent="0.25">
      <c r="C16" s="185"/>
      <c r="U16" s="181"/>
    </row>
    <row r="17" spans="3:21" x14ac:dyDescent="0.25">
      <c r="C17" s="185"/>
      <c r="U17" s="181"/>
    </row>
    <row r="18" spans="3:21" x14ac:dyDescent="0.25">
      <c r="C18" s="185"/>
      <c r="U18" s="181"/>
    </row>
    <row r="19" spans="3:21" x14ac:dyDescent="0.25">
      <c r="C19" s="185"/>
      <c r="U19" s="181"/>
    </row>
    <row r="20" spans="3:21" x14ac:dyDescent="0.25">
      <c r="C20" s="185"/>
      <c r="U20" s="181"/>
    </row>
    <row r="21" spans="3:21" x14ac:dyDescent="0.25">
      <c r="C21" s="185"/>
      <c r="U21" s="181"/>
    </row>
    <row r="22" spans="3:21" x14ac:dyDescent="0.25">
      <c r="C22" s="185"/>
      <c r="U22" s="181"/>
    </row>
    <row r="23" spans="3:21" x14ac:dyDescent="0.25">
      <c r="C23" s="185"/>
      <c r="U23" s="181"/>
    </row>
    <row r="24" spans="3:21" x14ac:dyDescent="0.25">
      <c r="C24" s="185"/>
      <c r="U24" s="181"/>
    </row>
    <row r="25" spans="3:21" x14ac:dyDescent="0.25">
      <c r="C25" s="185"/>
      <c r="U25" s="181"/>
    </row>
    <row r="26" spans="3:21" x14ac:dyDescent="0.25">
      <c r="C26" s="185"/>
      <c r="U26" s="181"/>
    </row>
    <row r="27" spans="3:21" x14ac:dyDescent="0.25">
      <c r="C27" s="185"/>
      <c r="U27" s="181"/>
    </row>
    <row r="28" spans="3:21" x14ac:dyDescent="0.25">
      <c r="C28" s="185"/>
      <c r="U28" s="181"/>
    </row>
    <row r="29" spans="3:21" x14ac:dyDescent="0.25">
      <c r="C29" s="185"/>
      <c r="U29" s="181"/>
    </row>
    <row r="30" spans="3:21" x14ac:dyDescent="0.25">
      <c r="C30" s="185"/>
      <c r="U30" s="181"/>
    </row>
    <row r="31" spans="3:21" x14ac:dyDescent="0.25">
      <c r="C31" s="185"/>
      <c r="U31" s="181"/>
    </row>
    <row r="32" spans="3:21" x14ac:dyDescent="0.25">
      <c r="C32" s="185"/>
      <c r="U32" s="181"/>
    </row>
    <row r="33" spans="3:21" x14ac:dyDescent="0.25">
      <c r="C33" s="185"/>
      <c r="U33" s="181"/>
    </row>
    <row r="34" spans="3:21" x14ac:dyDescent="0.25">
      <c r="C34" s="185"/>
      <c r="U34" s="181"/>
    </row>
    <row r="35" spans="3:21" x14ac:dyDescent="0.25">
      <c r="C35" s="185"/>
      <c r="U35" s="181"/>
    </row>
    <row r="36" spans="3:21" x14ac:dyDescent="0.25">
      <c r="C36" s="185"/>
      <c r="U36" s="181"/>
    </row>
    <row r="37" spans="3:21" x14ac:dyDescent="0.25">
      <c r="C37" s="185"/>
      <c r="U37" s="181"/>
    </row>
    <row r="38" spans="3:21" x14ac:dyDescent="0.25">
      <c r="C38" s="185"/>
      <c r="U38" s="181"/>
    </row>
    <row r="39" spans="3:21" x14ac:dyDescent="0.25">
      <c r="C39" s="185"/>
      <c r="U39" s="181"/>
    </row>
    <row r="40" spans="3:21" x14ac:dyDescent="0.25">
      <c r="C40" s="185"/>
      <c r="U40" s="181"/>
    </row>
    <row r="41" spans="3:21" x14ac:dyDescent="0.25">
      <c r="C41" s="185"/>
      <c r="U41" s="181"/>
    </row>
    <row r="42" spans="3:21" x14ac:dyDescent="0.25">
      <c r="C42" s="185"/>
      <c r="U42" s="181"/>
    </row>
    <row r="43" spans="3:21" x14ac:dyDescent="0.25">
      <c r="C43" s="185"/>
      <c r="U43" s="181"/>
    </row>
    <row r="44" spans="3:21" x14ac:dyDescent="0.25">
      <c r="C44" s="185"/>
      <c r="U44" s="181"/>
    </row>
    <row r="45" spans="3:21" x14ac:dyDescent="0.25">
      <c r="C45" s="185"/>
      <c r="U45" s="181"/>
    </row>
    <row r="46" spans="3:21" x14ac:dyDescent="0.25">
      <c r="C46" s="185"/>
      <c r="U46" s="181"/>
    </row>
    <row r="47" spans="3:21" x14ac:dyDescent="0.25">
      <c r="C47" s="185"/>
      <c r="U47" s="181"/>
    </row>
    <row r="48" spans="3:21" x14ac:dyDescent="0.25">
      <c r="C48" s="185"/>
      <c r="U48" s="181"/>
    </row>
    <row r="49" spans="3:21" x14ac:dyDescent="0.25">
      <c r="C49" s="185"/>
      <c r="U49" s="181"/>
    </row>
    <row r="50" spans="3:21" x14ac:dyDescent="0.25">
      <c r="C50" s="185"/>
      <c r="U50" s="181"/>
    </row>
    <row r="51" spans="3:21" x14ac:dyDescent="0.25">
      <c r="C51" s="185"/>
      <c r="U51" s="181"/>
    </row>
    <row r="52" spans="3:21" x14ac:dyDescent="0.25">
      <c r="C52" s="185"/>
      <c r="U52" s="181"/>
    </row>
    <row r="53" spans="3:21" x14ac:dyDescent="0.25">
      <c r="C53" s="185"/>
      <c r="U53" s="181"/>
    </row>
    <row r="54" spans="3:21" x14ac:dyDescent="0.25">
      <c r="C54" s="185"/>
      <c r="U54" s="181"/>
    </row>
    <row r="55" spans="3:21" x14ac:dyDescent="0.25">
      <c r="C55" s="185"/>
      <c r="U55" s="181"/>
    </row>
    <row r="56" spans="3:21" x14ac:dyDescent="0.25">
      <c r="C56" s="185"/>
      <c r="U56" s="181"/>
    </row>
    <row r="57" spans="3:21" x14ac:dyDescent="0.25">
      <c r="C57" s="185"/>
      <c r="U57" s="181"/>
    </row>
    <row r="58" spans="3:21" x14ac:dyDescent="0.25">
      <c r="C58" s="185"/>
      <c r="U58" s="181"/>
    </row>
    <row r="59" spans="3:21" x14ac:dyDescent="0.25">
      <c r="C59" s="185"/>
      <c r="U59" s="181"/>
    </row>
    <row r="60" spans="3:21" x14ac:dyDescent="0.25">
      <c r="C60" s="185"/>
      <c r="U60" s="181"/>
    </row>
    <row r="61" spans="3:21" x14ac:dyDescent="0.25">
      <c r="C61" s="185"/>
      <c r="U61" s="181"/>
    </row>
    <row r="62" spans="3:21" x14ac:dyDescent="0.25">
      <c r="C62" s="185"/>
      <c r="U62" s="181"/>
    </row>
    <row r="63" spans="3:21" x14ac:dyDescent="0.25">
      <c r="C63" s="185"/>
      <c r="U63" s="181"/>
    </row>
    <row r="64" spans="3:21" x14ac:dyDescent="0.25">
      <c r="C64" s="185"/>
      <c r="U64" s="181"/>
    </row>
    <row r="65" spans="3:21" x14ac:dyDescent="0.25">
      <c r="C65" s="185"/>
      <c r="U65" s="181"/>
    </row>
    <row r="66" spans="3:21" x14ac:dyDescent="0.25">
      <c r="C66" s="185"/>
      <c r="U66" s="181"/>
    </row>
    <row r="67" spans="3:21" x14ac:dyDescent="0.25">
      <c r="C67" s="185"/>
      <c r="U67" s="181"/>
    </row>
    <row r="68" spans="3:21" x14ac:dyDescent="0.25">
      <c r="C68" s="185"/>
      <c r="U68" s="181"/>
    </row>
    <row r="69" spans="3:21" x14ac:dyDescent="0.25">
      <c r="C69" s="185"/>
      <c r="U69" s="181"/>
    </row>
    <row r="70" spans="3:21" x14ac:dyDescent="0.25">
      <c r="C70" s="185"/>
      <c r="U70" s="181"/>
    </row>
    <row r="71" spans="3:21" x14ac:dyDescent="0.25">
      <c r="C71" s="185"/>
      <c r="U71" s="181"/>
    </row>
    <row r="72" spans="3:21" x14ac:dyDescent="0.25">
      <c r="C72" s="185"/>
      <c r="U72" s="181"/>
    </row>
    <row r="73" spans="3:21" x14ac:dyDescent="0.25">
      <c r="C73" s="185"/>
      <c r="U73" s="181"/>
    </row>
    <row r="74" spans="3:21" x14ac:dyDescent="0.25">
      <c r="C74" s="185"/>
      <c r="U74" s="181"/>
    </row>
    <row r="75" spans="3:21" x14ac:dyDescent="0.25">
      <c r="C75" s="185"/>
      <c r="U75" s="181"/>
    </row>
    <row r="76" spans="3:21" x14ac:dyDescent="0.25">
      <c r="C76" s="185"/>
      <c r="U76" s="181"/>
    </row>
    <row r="77" spans="3:21" x14ac:dyDescent="0.25">
      <c r="C77" s="185"/>
      <c r="U77" s="181"/>
    </row>
    <row r="78" spans="3:21" x14ac:dyDescent="0.25">
      <c r="C78" s="185"/>
      <c r="U78" s="181"/>
    </row>
    <row r="79" spans="3:21" x14ac:dyDescent="0.25">
      <c r="C79" s="185"/>
      <c r="U79" s="181"/>
    </row>
    <row r="80" spans="3:21" x14ac:dyDescent="0.25">
      <c r="C80" s="185"/>
      <c r="U80" s="181"/>
    </row>
    <row r="81" spans="3:21" x14ac:dyDescent="0.25">
      <c r="C81" s="185"/>
      <c r="U81" s="181"/>
    </row>
    <row r="82" spans="3:21" x14ac:dyDescent="0.25">
      <c r="C82" s="185"/>
      <c r="U82" s="181"/>
    </row>
    <row r="83" spans="3:21" x14ac:dyDescent="0.25">
      <c r="C83" s="185"/>
      <c r="U83" s="181"/>
    </row>
    <row r="84" spans="3:21" x14ac:dyDescent="0.25">
      <c r="C84" s="185"/>
      <c r="U84" s="181"/>
    </row>
    <row r="85" spans="3:21" x14ac:dyDescent="0.25">
      <c r="C85" s="185"/>
      <c r="U85" s="181"/>
    </row>
    <row r="86" spans="3:21" x14ac:dyDescent="0.25">
      <c r="C86" s="185"/>
      <c r="U86" s="181"/>
    </row>
    <row r="87" spans="3:21" x14ac:dyDescent="0.25">
      <c r="C87" s="185"/>
      <c r="U87" s="181"/>
    </row>
    <row r="88" spans="3:21" x14ac:dyDescent="0.25">
      <c r="C88" s="185"/>
      <c r="U88" s="181"/>
    </row>
    <row r="89" spans="3:21" x14ac:dyDescent="0.25">
      <c r="C89" s="185"/>
      <c r="U89" s="181"/>
    </row>
    <row r="90" spans="3:21" x14ac:dyDescent="0.25">
      <c r="C90" s="185"/>
      <c r="U90" s="181"/>
    </row>
    <row r="91" spans="3:21" x14ac:dyDescent="0.25">
      <c r="C91" s="185"/>
      <c r="U91" s="181"/>
    </row>
    <row r="92" spans="3:21" x14ac:dyDescent="0.25">
      <c r="C92" s="185"/>
      <c r="U92" s="181"/>
    </row>
    <row r="93" spans="3:21" x14ac:dyDescent="0.25">
      <c r="C93" s="185"/>
      <c r="U93" s="181"/>
    </row>
    <row r="94" spans="3:21" x14ac:dyDescent="0.25">
      <c r="C94" s="185"/>
      <c r="U94" s="181"/>
    </row>
    <row r="95" spans="3:21" x14ac:dyDescent="0.25">
      <c r="C95" s="185"/>
      <c r="U95" s="181"/>
    </row>
    <row r="96" spans="3:21" x14ac:dyDescent="0.25">
      <c r="C96" s="185"/>
      <c r="U96" s="181"/>
    </row>
    <row r="97" spans="3:21" x14ac:dyDescent="0.25">
      <c r="C97" s="185"/>
      <c r="U97" s="181"/>
    </row>
    <row r="98" spans="3:21" x14ac:dyDescent="0.25">
      <c r="C98" s="185"/>
      <c r="U98" s="181"/>
    </row>
    <row r="99" spans="3:21" x14ac:dyDescent="0.25">
      <c r="C99" s="185"/>
      <c r="U99" s="181"/>
    </row>
    <row r="100" spans="3:21" x14ac:dyDescent="0.25">
      <c r="C100" s="185"/>
      <c r="U100" s="181"/>
    </row>
    <row r="101" spans="3:21" x14ac:dyDescent="0.25">
      <c r="C101" s="185"/>
      <c r="U101" s="181"/>
    </row>
    <row r="102" spans="3:21" x14ac:dyDescent="0.25">
      <c r="C102" s="185"/>
      <c r="U102" s="181"/>
    </row>
    <row r="103" spans="3:21" x14ac:dyDescent="0.25">
      <c r="C103" s="185"/>
      <c r="U103" s="181"/>
    </row>
    <row r="104" spans="3:21" x14ac:dyDescent="0.25">
      <c r="C104" s="185"/>
      <c r="U104" s="181"/>
    </row>
    <row r="105" spans="3:21" x14ac:dyDescent="0.25">
      <c r="C105" s="185"/>
      <c r="U105" s="181"/>
    </row>
    <row r="106" spans="3:21" x14ac:dyDescent="0.25">
      <c r="C106" s="185"/>
      <c r="U106" s="181"/>
    </row>
    <row r="107" spans="3:21" x14ac:dyDescent="0.25">
      <c r="C107" s="185"/>
      <c r="U107" s="181"/>
    </row>
    <row r="108" spans="3:21" x14ac:dyDescent="0.25">
      <c r="C108" s="185"/>
      <c r="U108" s="181"/>
    </row>
    <row r="109" spans="3:21" x14ac:dyDescent="0.25">
      <c r="C109" s="185"/>
      <c r="U109" s="181"/>
    </row>
    <row r="110" spans="3:21" x14ac:dyDescent="0.25">
      <c r="C110" s="185"/>
      <c r="U110" s="181"/>
    </row>
    <row r="111" spans="3:21" x14ac:dyDescent="0.25">
      <c r="C111" s="185"/>
      <c r="U111" s="181"/>
    </row>
    <row r="112" spans="3:21" x14ac:dyDescent="0.25">
      <c r="C112" s="185"/>
      <c r="U112" s="181"/>
    </row>
    <row r="113" spans="3:21" x14ac:dyDescent="0.25">
      <c r="C113" s="185"/>
      <c r="U113" s="181"/>
    </row>
    <row r="114" spans="3:21" x14ac:dyDescent="0.25">
      <c r="C114" s="185"/>
      <c r="U114" s="181"/>
    </row>
    <row r="115" spans="3:21" x14ac:dyDescent="0.25">
      <c r="C115" s="185"/>
      <c r="U115" s="181"/>
    </row>
    <row r="116" spans="3:21" x14ac:dyDescent="0.25">
      <c r="C116" s="185"/>
      <c r="U116" s="181"/>
    </row>
    <row r="117" spans="3:21" x14ac:dyDescent="0.25">
      <c r="C117" s="185"/>
      <c r="U117" s="181"/>
    </row>
    <row r="118" spans="3:21" x14ac:dyDescent="0.25">
      <c r="C118" s="185"/>
      <c r="U118" s="181"/>
    </row>
    <row r="119" spans="3:21" x14ac:dyDescent="0.25">
      <c r="C119" s="185"/>
      <c r="U119" s="181"/>
    </row>
    <row r="120" spans="3:21" x14ac:dyDescent="0.25">
      <c r="C120" s="185"/>
      <c r="U120" s="181"/>
    </row>
    <row r="121" spans="3:21" x14ac:dyDescent="0.25">
      <c r="C121" s="185"/>
      <c r="U121" s="181"/>
    </row>
    <row r="122" spans="3:21" x14ac:dyDescent="0.25">
      <c r="C122" s="185"/>
      <c r="U122" s="181"/>
    </row>
    <row r="123" spans="3:21" x14ac:dyDescent="0.25">
      <c r="C123" s="185"/>
      <c r="U123" s="181"/>
    </row>
    <row r="124" spans="3:21" x14ac:dyDescent="0.25">
      <c r="C124" s="185"/>
      <c r="U124" s="181"/>
    </row>
    <row r="125" spans="3:21" x14ac:dyDescent="0.25">
      <c r="C125" s="185"/>
      <c r="U125" s="181"/>
    </row>
    <row r="126" spans="3:21" x14ac:dyDescent="0.25">
      <c r="C126" s="185"/>
      <c r="U126" s="181"/>
    </row>
    <row r="127" spans="3:21" x14ac:dyDescent="0.25">
      <c r="C127" s="185"/>
      <c r="U127" s="181"/>
    </row>
    <row r="128" spans="3:21" x14ac:dyDescent="0.25">
      <c r="C128" s="185"/>
      <c r="U128" s="181"/>
    </row>
    <row r="129" spans="3:21" x14ac:dyDescent="0.25">
      <c r="C129" s="185"/>
      <c r="U129" s="181"/>
    </row>
    <row r="130" spans="3:21" x14ac:dyDescent="0.25">
      <c r="C130" s="185"/>
      <c r="U130" s="181"/>
    </row>
    <row r="131" spans="3:21" x14ac:dyDescent="0.25">
      <c r="C131" s="185"/>
      <c r="U131" s="181"/>
    </row>
    <row r="132" spans="3:21" x14ac:dyDescent="0.25">
      <c r="C132" s="185"/>
      <c r="U132" s="181"/>
    </row>
    <row r="133" spans="3:21" x14ac:dyDescent="0.25">
      <c r="C133" s="185"/>
      <c r="U133" s="181"/>
    </row>
    <row r="134" spans="3:21" x14ac:dyDescent="0.25">
      <c r="C134" s="185"/>
      <c r="U134" s="181"/>
    </row>
    <row r="135" spans="3:21" x14ac:dyDescent="0.25">
      <c r="C135" s="185"/>
      <c r="U135" s="181"/>
    </row>
    <row r="136" spans="3:21" x14ac:dyDescent="0.25">
      <c r="C136" s="185"/>
      <c r="U136" s="181"/>
    </row>
    <row r="137" spans="3:21" x14ac:dyDescent="0.25">
      <c r="C137" s="185"/>
      <c r="U137" s="181"/>
    </row>
    <row r="138" spans="3:21" x14ac:dyDescent="0.25">
      <c r="C138" s="185"/>
      <c r="U138" s="181"/>
    </row>
    <row r="139" spans="3:21" x14ac:dyDescent="0.25">
      <c r="C139" s="185"/>
      <c r="U139" s="181"/>
    </row>
    <row r="140" spans="3:21" x14ac:dyDescent="0.25">
      <c r="C140" s="185"/>
      <c r="U140" s="181"/>
    </row>
    <row r="141" spans="3:21" x14ac:dyDescent="0.25">
      <c r="C141" s="185"/>
      <c r="U141" s="181"/>
    </row>
    <row r="142" spans="3:21" x14ac:dyDescent="0.25">
      <c r="C142" s="185"/>
      <c r="U142" s="181"/>
    </row>
    <row r="143" spans="3:21" x14ac:dyDescent="0.25">
      <c r="C143" s="185"/>
      <c r="U143" s="181"/>
    </row>
    <row r="144" spans="3:21" x14ac:dyDescent="0.25">
      <c r="C144" s="185"/>
      <c r="U144" s="181"/>
    </row>
    <row r="145" spans="3:21" x14ac:dyDescent="0.25">
      <c r="C145" s="185"/>
      <c r="U145" s="181"/>
    </row>
    <row r="146" spans="3:21" x14ac:dyDescent="0.25">
      <c r="C146" s="185"/>
      <c r="U146" s="181"/>
    </row>
    <row r="147" spans="3:21" x14ac:dyDescent="0.25">
      <c r="C147" s="185"/>
      <c r="U147" s="181"/>
    </row>
    <row r="148" spans="3:21" x14ac:dyDescent="0.25">
      <c r="C148" s="185"/>
      <c r="U148" s="181"/>
    </row>
    <row r="149" spans="3:21" x14ac:dyDescent="0.25">
      <c r="C149" s="185"/>
      <c r="U149" s="181"/>
    </row>
    <row r="150" spans="3:21" x14ac:dyDescent="0.25">
      <c r="C150" s="185"/>
      <c r="U150" s="181"/>
    </row>
    <row r="151" spans="3:21" x14ac:dyDescent="0.25">
      <c r="C151" s="185"/>
      <c r="U151" s="181"/>
    </row>
    <row r="152" spans="3:21" x14ac:dyDescent="0.25">
      <c r="C152" s="185"/>
      <c r="U152" s="181"/>
    </row>
    <row r="153" spans="3:21" x14ac:dyDescent="0.25">
      <c r="C153" s="185"/>
      <c r="U153" s="181"/>
    </row>
    <row r="154" spans="3:21" x14ac:dyDescent="0.25">
      <c r="C154" s="185"/>
      <c r="U154" s="181"/>
    </row>
    <row r="155" spans="3:21" x14ac:dyDescent="0.25">
      <c r="C155" s="185"/>
      <c r="U155" s="181"/>
    </row>
    <row r="156" spans="3:21" x14ac:dyDescent="0.25">
      <c r="C156" s="185"/>
      <c r="U156" s="181"/>
    </row>
    <row r="157" spans="3:21" x14ac:dyDescent="0.25">
      <c r="C157" s="185"/>
      <c r="U157" s="181"/>
    </row>
    <row r="158" spans="3:21" x14ac:dyDescent="0.25">
      <c r="C158" s="185"/>
      <c r="U158" s="181"/>
    </row>
    <row r="159" spans="3:21" x14ac:dyDescent="0.25">
      <c r="C159" s="185"/>
      <c r="U159" s="181"/>
    </row>
    <row r="160" spans="3:21" x14ac:dyDescent="0.25">
      <c r="C160" s="185"/>
      <c r="U160" s="181"/>
    </row>
    <row r="161" spans="3:21" x14ac:dyDescent="0.25">
      <c r="C161" s="185"/>
      <c r="U161" s="181"/>
    </row>
    <row r="162" spans="3:21" x14ac:dyDescent="0.25">
      <c r="C162" s="185"/>
      <c r="U162" s="181"/>
    </row>
    <row r="163" spans="3:21" x14ac:dyDescent="0.25">
      <c r="C163" s="185"/>
      <c r="U163" s="181"/>
    </row>
    <row r="164" spans="3:21" x14ac:dyDescent="0.25">
      <c r="C164" s="185"/>
      <c r="U164" s="181"/>
    </row>
    <row r="165" spans="3:21" x14ac:dyDescent="0.25">
      <c r="C165" s="185"/>
      <c r="U165" s="181"/>
    </row>
    <row r="166" spans="3:21" x14ac:dyDescent="0.25">
      <c r="C166" s="185"/>
      <c r="U166" s="181"/>
    </row>
    <row r="167" spans="3:21" x14ac:dyDescent="0.25">
      <c r="C167" s="185"/>
      <c r="U167" s="181"/>
    </row>
    <row r="168" spans="3:21" x14ac:dyDescent="0.25">
      <c r="C168" s="185"/>
      <c r="U168" s="181"/>
    </row>
    <row r="169" spans="3:21" x14ac:dyDescent="0.25">
      <c r="C169" s="185"/>
      <c r="U169" s="181"/>
    </row>
    <row r="170" spans="3:21" x14ac:dyDescent="0.25">
      <c r="C170" s="185"/>
      <c r="U170" s="181"/>
    </row>
    <row r="171" spans="3:21" x14ac:dyDescent="0.25">
      <c r="C171" s="185"/>
      <c r="U171" s="181"/>
    </row>
    <row r="172" spans="3:21" x14ac:dyDescent="0.25">
      <c r="C172" s="185"/>
      <c r="U172" s="181"/>
    </row>
    <row r="173" spans="3:21" x14ac:dyDescent="0.25">
      <c r="C173" s="185"/>
      <c r="U173" s="181"/>
    </row>
    <row r="174" spans="3:21" x14ac:dyDescent="0.25">
      <c r="C174" s="185"/>
      <c r="U174" s="181"/>
    </row>
    <row r="175" spans="3:21" x14ac:dyDescent="0.25">
      <c r="C175" s="185"/>
      <c r="U175" s="181"/>
    </row>
    <row r="176" spans="3:21" x14ac:dyDescent="0.25">
      <c r="C176" s="185"/>
      <c r="U176" s="181"/>
    </row>
    <row r="177" spans="3:21" x14ac:dyDescent="0.25">
      <c r="C177" s="185"/>
      <c r="U177" s="181"/>
    </row>
    <row r="178" spans="3:21" x14ac:dyDescent="0.25">
      <c r="C178" s="185"/>
      <c r="U178" s="181"/>
    </row>
    <row r="179" spans="3:21" x14ac:dyDescent="0.25">
      <c r="C179" s="185"/>
      <c r="U179" s="181"/>
    </row>
    <row r="180" spans="3:21" x14ac:dyDescent="0.25">
      <c r="C180" s="185"/>
      <c r="U180" s="181"/>
    </row>
    <row r="181" spans="3:21" x14ac:dyDescent="0.25">
      <c r="C181" s="185"/>
      <c r="U181" s="181"/>
    </row>
    <row r="182" spans="3:21" x14ac:dyDescent="0.25">
      <c r="C182" s="185"/>
      <c r="U182" s="181"/>
    </row>
    <row r="183" spans="3:21" x14ac:dyDescent="0.25">
      <c r="C183" s="185"/>
      <c r="U183" s="181"/>
    </row>
    <row r="184" spans="3:21" x14ac:dyDescent="0.25">
      <c r="C184" s="185"/>
      <c r="U184" s="181"/>
    </row>
    <row r="185" spans="3:21" x14ac:dyDescent="0.25">
      <c r="C185" s="185"/>
      <c r="U185" s="181"/>
    </row>
    <row r="186" spans="3:21" x14ac:dyDescent="0.25">
      <c r="C186" s="185"/>
      <c r="U186" s="181"/>
    </row>
    <row r="187" spans="3:21" x14ac:dyDescent="0.25">
      <c r="C187" s="185"/>
      <c r="U187" s="181"/>
    </row>
    <row r="188" spans="3:21" x14ac:dyDescent="0.25">
      <c r="C188" s="185"/>
      <c r="U188" s="181"/>
    </row>
    <row r="189" spans="3:21" x14ac:dyDescent="0.25">
      <c r="C189" s="185"/>
      <c r="U189" s="181"/>
    </row>
    <row r="190" spans="3:21" x14ac:dyDescent="0.25">
      <c r="C190" s="185"/>
      <c r="U190" s="181"/>
    </row>
    <row r="191" spans="3:21" x14ac:dyDescent="0.25">
      <c r="C191" s="185"/>
      <c r="U191" s="181"/>
    </row>
    <row r="192" spans="3:21" x14ac:dyDescent="0.25">
      <c r="C192" s="185"/>
      <c r="U192" s="181"/>
    </row>
    <row r="193" spans="3:21" x14ac:dyDescent="0.25">
      <c r="C193" s="185"/>
      <c r="U193" s="181"/>
    </row>
    <row r="194" spans="3:21" x14ac:dyDescent="0.25">
      <c r="C194" s="185"/>
      <c r="U194" s="181"/>
    </row>
    <row r="195" spans="3:21" x14ac:dyDescent="0.25">
      <c r="C195" s="185"/>
      <c r="U195" s="181"/>
    </row>
    <row r="196" spans="3:21" x14ac:dyDescent="0.25">
      <c r="C196" s="185"/>
      <c r="U196" s="181"/>
    </row>
    <row r="197" spans="3:21" x14ac:dyDescent="0.25">
      <c r="C197" s="185"/>
      <c r="U197" s="181"/>
    </row>
    <row r="198" spans="3:21" x14ac:dyDescent="0.25">
      <c r="C198" s="185"/>
      <c r="U198" s="181"/>
    </row>
    <row r="199" spans="3:21" x14ac:dyDescent="0.25">
      <c r="C199" s="185"/>
      <c r="U199" s="181"/>
    </row>
    <row r="200" spans="3:21" x14ac:dyDescent="0.25">
      <c r="C200" s="185"/>
      <c r="U200" s="181"/>
    </row>
    <row r="201" spans="3:21" x14ac:dyDescent="0.25">
      <c r="C201" s="185"/>
    </row>
    <row r="202" spans="3:21" x14ac:dyDescent="0.25">
      <c r="C202" s="185"/>
    </row>
    <row r="203" spans="3:21" x14ac:dyDescent="0.25">
      <c r="C203" s="185"/>
    </row>
    <row r="204" spans="3:21" x14ac:dyDescent="0.25">
      <c r="C204" s="185"/>
    </row>
    <row r="205" spans="3:21" x14ac:dyDescent="0.25">
      <c r="C205" s="185"/>
    </row>
    <row r="206" spans="3:21" x14ac:dyDescent="0.25">
      <c r="C206" s="185"/>
    </row>
    <row r="207" spans="3:21" x14ac:dyDescent="0.25">
      <c r="C207" s="185"/>
    </row>
    <row r="208" spans="3:21" x14ac:dyDescent="0.25">
      <c r="C208" s="185"/>
    </row>
    <row r="209" spans="3:3" x14ac:dyDescent="0.25">
      <c r="C209" s="185"/>
    </row>
    <row r="210" spans="3:3" x14ac:dyDescent="0.25">
      <c r="C210" s="185"/>
    </row>
    <row r="211" spans="3:3" x14ac:dyDescent="0.25">
      <c r="C211" s="185"/>
    </row>
    <row r="212" spans="3:3" x14ac:dyDescent="0.25">
      <c r="C212" s="185"/>
    </row>
    <row r="213" spans="3:3" x14ac:dyDescent="0.25">
      <c r="C213" s="185"/>
    </row>
    <row r="214" spans="3:3" x14ac:dyDescent="0.25">
      <c r="C214" s="185"/>
    </row>
    <row r="215" spans="3:3" x14ac:dyDescent="0.25">
      <c r="C215" s="185"/>
    </row>
    <row r="216" spans="3:3" x14ac:dyDescent="0.25">
      <c r="C216" s="185"/>
    </row>
    <row r="217" spans="3:3" x14ac:dyDescent="0.25">
      <c r="C217" s="185"/>
    </row>
    <row r="218" spans="3:3" x14ac:dyDescent="0.25">
      <c r="C218" s="185"/>
    </row>
    <row r="219" spans="3:3" x14ac:dyDescent="0.25">
      <c r="C219" s="185"/>
    </row>
    <row r="220" spans="3:3" x14ac:dyDescent="0.25">
      <c r="C220" s="185"/>
    </row>
    <row r="221" spans="3:3" x14ac:dyDescent="0.25">
      <c r="C221" s="185"/>
    </row>
    <row r="222" spans="3:3" x14ac:dyDescent="0.25">
      <c r="C222" s="185"/>
    </row>
    <row r="223" spans="3:3" x14ac:dyDescent="0.25">
      <c r="C223" s="185"/>
    </row>
    <row r="224" spans="3:3" x14ac:dyDescent="0.25">
      <c r="C224" s="185"/>
    </row>
    <row r="225" spans="3:3" x14ac:dyDescent="0.25">
      <c r="C225" s="185"/>
    </row>
    <row r="226" spans="3:3" x14ac:dyDescent="0.25">
      <c r="C226" s="185"/>
    </row>
    <row r="227" spans="3:3" x14ac:dyDescent="0.25">
      <c r="C227" s="185"/>
    </row>
    <row r="228" spans="3:3" x14ac:dyDescent="0.25">
      <c r="C228" s="185"/>
    </row>
    <row r="229" spans="3:3" x14ac:dyDescent="0.25">
      <c r="C229" s="185"/>
    </row>
    <row r="230" spans="3:3" x14ac:dyDescent="0.25">
      <c r="C230" s="185"/>
    </row>
    <row r="231" spans="3:3" x14ac:dyDescent="0.25">
      <c r="C231" s="185"/>
    </row>
    <row r="232" spans="3:3" x14ac:dyDescent="0.25">
      <c r="C232" s="185"/>
    </row>
    <row r="233" spans="3:3" x14ac:dyDescent="0.25">
      <c r="C233" s="185"/>
    </row>
    <row r="234" spans="3:3" x14ac:dyDescent="0.25">
      <c r="C234" s="185"/>
    </row>
    <row r="235" spans="3:3" x14ac:dyDescent="0.25">
      <c r="C235" s="185"/>
    </row>
    <row r="236" spans="3:3" x14ac:dyDescent="0.25">
      <c r="C236" s="185"/>
    </row>
    <row r="237" spans="3:3" x14ac:dyDescent="0.25">
      <c r="C237" s="185"/>
    </row>
    <row r="238" spans="3:3" x14ac:dyDescent="0.25">
      <c r="C238" s="185"/>
    </row>
    <row r="239" spans="3:3" x14ac:dyDescent="0.25">
      <c r="C239" s="185"/>
    </row>
    <row r="240" spans="3:3" x14ac:dyDescent="0.25">
      <c r="C240" s="185"/>
    </row>
    <row r="241" spans="3:3" x14ac:dyDescent="0.25">
      <c r="C241" s="185"/>
    </row>
    <row r="242" spans="3:3" x14ac:dyDescent="0.25">
      <c r="C242" s="185"/>
    </row>
    <row r="243" spans="3:3" x14ac:dyDescent="0.25">
      <c r="C243" s="185"/>
    </row>
    <row r="244" spans="3:3" x14ac:dyDescent="0.25">
      <c r="C244" s="185"/>
    </row>
    <row r="245" spans="3:3" x14ac:dyDescent="0.25">
      <c r="C245" s="185"/>
    </row>
    <row r="246" spans="3:3" x14ac:dyDescent="0.25">
      <c r="C246" s="185"/>
    </row>
    <row r="247" spans="3:3" x14ac:dyDescent="0.25">
      <c r="C247" s="185"/>
    </row>
    <row r="248" spans="3:3" x14ac:dyDescent="0.25">
      <c r="C248" s="185"/>
    </row>
    <row r="249" spans="3:3" x14ac:dyDescent="0.25">
      <c r="C249" s="185"/>
    </row>
    <row r="250" spans="3:3" x14ac:dyDescent="0.25">
      <c r="C250" s="185"/>
    </row>
    <row r="251" spans="3:3" x14ac:dyDescent="0.25">
      <c r="C251" s="185"/>
    </row>
    <row r="252" spans="3:3" x14ac:dyDescent="0.25">
      <c r="C252" s="185"/>
    </row>
    <row r="253" spans="3:3" x14ac:dyDescent="0.25">
      <c r="C253" s="185"/>
    </row>
    <row r="254" spans="3:3" x14ac:dyDescent="0.25">
      <c r="C254" s="185"/>
    </row>
    <row r="255" spans="3:3" x14ac:dyDescent="0.25">
      <c r="C255" s="185"/>
    </row>
    <row r="256" spans="3:3" x14ac:dyDescent="0.25">
      <c r="C256" s="185"/>
    </row>
    <row r="257" spans="3:3" x14ac:dyDescent="0.25">
      <c r="C257" s="185"/>
    </row>
    <row r="258" spans="3:3" x14ac:dyDescent="0.25">
      <c r="C258" s="185"/>
    </row>
    <row r="259" spans="3:3" x14ac:dyDescent="0.25">
      <c r="C259" s="185"/>
    </row>
    <row r="260" spans="3:3" x14ac:dyDescent="0.25">
      <c r="C260" s="185"/>
    </row>
    <row r="261" spans="3:3" x14ac:dyDescent="0.25">
      <c r="C261" s="185"/>
    </row>
    <row r="262" spans="3:3" x14ac:dyDescent="0.25">
      <c r="C262" s="185"/>
    </row>
    <row r="263" spans="3:3" x14ac:dyDescent="0.25">
      <c r="C263" s="185"/>
    </row>
    <row r="264" spans="3:3" x14ac:dyDescent="0.25">
      <c r="C264" s="185"/>
    </row>
    <row r="265" spans="3:3" x14ac:dyDescent="0.25">
      <c r="C265" s="185"/>
    </row>
    <row r="266" spans="3:3" x14ac:dyDescent="0.25">
      <c r="C266" s="185"/>
    </row>
    <row r="267" spans="3:3" x14ac:dyDescent="0.25">
      <c r="C267" s="185"/>
    </row>
    <row r="268" spans="3:3" x14ac:dyDescent="0.25">
      <c r="C268" s="185"/>
    </row>
    <row r="269" spans="3:3" x14ac:dyDescent="0.25">
      <c r="C269" s="185"/>
    </row>
    <row r="270" spans="3:3" x14ac:dyDescent="0.25">
      <c r="C270" s="185"/>
    </row>
    <row r="271" spans="3:3" x14ac:dyDescent="0.25">
      <c r="C271" s="185"/>
    </row>
    <row r="272" spans="3:3" x14ac:dyDescent="0.25">
      <c r="C272" s="185"/>
    </row>
    <row r="273" spans="3:3" x14ac:dyDescent="0.25">
      <c r="C273" s="185"/>
    </row>
    <row r="274" spans="3:3" x14ac:dyDescent="0.25">
      <c r="C274" s="185"/>
    </row>
    <row r="275" spans="3:3" x14ac:dyDescent="0.25">
      <c r="C275" s="185"/>
    </row>
    <row r="276" spans="3:3" x14ac:dyDescent="0.25">
      <c r="C276" s="185"/>
    </row>
    <row r="277" spans="3:3" x14ac:dyDescent="0.25">
      <c r="C277" s="185"/>
    </row>
    <row r="278" spans="3:3" x14ac:dyDescent="0.25">
      <c r="C278" s="185"/>
    </row>
    <row r="279" spans="3:3" x14ac:dyDescent="0.25">
      <c r="C279" s="185"/>
    </row>
    <row r="280" spans="3:3" x14ac:dyDescent="0.25">
      <c r="C280" s="185"/>
    </row>
    <row r="281" spans="3:3" x14ac:dyDescent="0.25">
      <c r="C281" s="185"/>
    </row>
    <row r="282" spans="3:3" x14ac:dyDescent="0.25">
      <c r="C282" s="185"/>
    </row>
    <row r="283" spans="3:3" x14ac:dyDescent="0.25">
      <c r="C283" s="185"/>
    </row>
    <row r="284" spans="3:3" x14ac:dyDescent="0.25">
      <c r="C284" s="185"/>
    </row>
    <row r="285" spans="3:3" x14ac:dyDescent="0.25">
      <c r="C285" s="185"/>
    </row>
    <row r="286" spans="3:3" x14ac:dyDescent="0.25">
      <c r="C286" s="185"/>
    </row>
    <row r="287" spans="3:3" x14ac:dyDescent="0.25">
      <c r="C287" s="185"/>
    </row>
    <row r="288" spans="3:3" x14ac:dyDescent="0.25">
      <c r="C288" s="185"/>
    </row>
    <row r="289" spans="3:3" x14ac:dyDescent="0.25">
      <c r="C289" s="185"/>
    </row>
    <row r="290" spans="3:3" x14ac:dyDescent="0.25">
      <c r="C290" s="185"/>
    </row>
    <row r="291" spans="3:3" x14ac:dyDescent="0.25">
      <c r="C291" s="185"/>
    </row>
    <row r="292" spans="3:3" x14ac:dyDescent="0.25">
      <c r="C292" s="185"/>
    </row>
    <row r="293" spans="3:3" x14ac:dyDescent="0.25">
      <c r="C293" s="185"/>
    </row>
    <row r="294" spans="3:3" x14ac:dyDescent="0.25">
      <c r="C294" s="185"/>
    </row>
    <row r="295" spans="3:3" x14ac:dyDescent="0.25">
      <c r="C295" s="185"/>
    </row>
    <row r="296" spans="3:3" x14ac:dyDescent="0.25">
      <c r="C296" s="185"/>
    </row>
    <row r="297" spans="3:3" x14ac:dyDescent="0.25">
      <c r="C297" s="185"/>
    </row>
    <row r="298" spans="3:3" x14ac:dyDescent="0.25">
      <c r="C298" s="185"/>
    </row>
    <row r="299" spans="3:3" x14ac:dyDescent="0.25">
      <c r="C299" s="185"/>
    </row>
    <row r="300" spans="3:3" x14ac:dyDescent="0.25">
      <c r="C300" s="185"/>
    </row>
    <row r="301" spans="3:3" x14ac:dyDescent="0.25">
      <c r="C301" s="185"/>
    </row>
    <row r="302" spans="3:3" x14ac:dyDescent="0.25">
      <c r="C302" s="185"/>
    </row>
    <row r="303" spans="3:3" x14ac:dyDescent="0.25">
      <c r="C303" s="185"/>
    </row>
    <row r="304" spans="3:3" x14ac:dyDescent="0.25">
      <c r="C304" s="185"/>
    </row>
    <row r="305" spans="3:3" x14ac:dyDescent="0.25">
      <c r="C305" s="185"/>
    </row>
    <row r="306" spans="3:3" x14ac:dyDescent="0.25">
      <c r="C306" s="185"/>
    </row>
    <row r="307" spans="3:3" x14ac:dyDescent="0.25">
      <c r="C307" s="185"/>
    </row>
    <row r="308" spans="3:3" x14ac:dyDescent="0.25">
      <c r="C308" s="185"/>
    </row>
    <row r="309" spans="3:3" x14ac:dyDescent="0.25">
      <c r="C309" s="185"/>
    </row>
    <row r="310" spans="3:3" x14ac:dyDescent="0.25">
      <c r="C310" s="185"/>
    </row>
    <row r="311" spans="3:3" x14ac:dyDescent="0.25">
      <c r="C311" s="185"/>
    </row>
    <row r="312" spans="3:3" x14ac:dyDescent="0.25">
      <c r="C312" s="185"/>
    </row>
    <row r="313" spans="3:3" x14ac:dyDescent="0.25">
      <c r="C313" s="185"/>
    </row>
    <row r="314" spans="3:3" x14ac:dyDescent="0.25">
      <c r="C314" s="185"/>
    </row>
    <row r="315" spans="3:3" x14ac:dyDescent="0.25">
      <c r="C315" s="185"/>
    </row>
    <row r="316" spans="3:3" x14ac:dyDescent="0.25">
      <c r="C316" s="185"/>
    </row>
    <row r="317" spans="3:3" x14ac:dyDescent="0.25">
      <c r="C317" s="185"/>
    </row>
    <row r="318" spans="3:3" x14ac:dyDescent="0.25">
      <c r="C318" s="185"/>
    </row>
    <row r="319" spans="3:3" x14ac:dyDescent="0.25">
      <c r="C319" s="185"/>
    </row>
    <row r="320" spans="3:3" x14ac:dyDescent="0.25">
      <c r="C320" s="185"/>
    </row>
    <row r="321" spans="3:3" x14ac:dyDescent="0.25">
      <c r="C321" s="185"/>
    </row>
    <row r="322" spans="3:3" x14ac:dyDescent="0.25">
      <c r="C322" s="185"/>
    </row>
    <row r="323" spans="3:3" x14ac:dyDescent="0.25">
      <c r="C323" s="185"/>
    </row>
    <row r="324" spans="3:3" x14ac:dyDescent="0.25">
      <c r="C324" s="185"/>
    </row>
    <row r="325" spans="3:3" x14ac:dyDescent="0.25">
      <c r="C325" s="185"/>
    </row>
    <row r="326" spans="3:3" x14ac:dyDescent="0.25">
      <c r="C326" s="185"/>
    </row>
    <row r="327" spans="3:3" x14ac:dyDescent="0.25">
      <c r="C327" s="185"/>
    </row>
    <row r="328" spans="3:3" x14ac:dyDescent="0.25">
      <c r="C328" s="185"/>
    </row>
    <row r="329" spans="3:3" x14ac:dyDescent="0.25">
      <c r="C329" s="185"/>
    </row>
    <row r="330" spans="3:3" x14ac:dyDescent="0.25">
      <c r="C330" s="185"/>
    </row>
    <row r="331" spans="3:3" x14ac:dyDescent="0.25">
      <c r="C331" s="185"/>
    </row>
    <row r="332" spans="3:3" x14ac:dyDescent="0.25">
      <c r="C332" s="185"/>
    </row>
    <row r="333" spans="3:3" x14ac:dyDescent="0.25">
      <c r="C333" s="185"/>
    </row>
    <row r="334" spans="3:3" x14ac:dyDescent="0.25">
      <c r="C334" s="185"/>
    </row>
    <row r="335" spans="3:3" x14ac:dyDescent="0.25">
      <c r="C335" s="185"/>
    </row>
    <row r="336" spans="3:3" x14ac:dyDescent="0.25">
      <c r="C336" s="185"/>
    </row>
    <row r="337" spans="3:3" x14ac:dyDescent="0.25">
      <c r="C337" s="185"/>
    </row>
    <row r="338" spans="3:3" x14ac:dyDescent="0.25">
      <c r="C338" s="185"/>
    </row>
    <row r="339" spans="3:3" x14ac:dyDescent="0.25">
      <c r="C339" s="185"/>
    </row>
    <row r="340" spans="3:3" x14ac:dyDescent="0.25">
      <c r="C340" s="185"/>
    </row>
    <row r="341" spans="3:3" x14ac:dyDescent="0.25">
      <c r="C341" s="185"/>
    </row>
    <row r="342" spans="3:3" x14ac:dyDescent="0.25">
      <c r="C342" s="185"/>
    </row>
    <row r="343" spans="3:3" x14ac:dyDescent="0.25">
      <c r="C343" s="185"/>
    </row>
    <row r="344" spans="3:3" x14ac:dyDescent="0.25">
      <c r="C344" s="185"/>
    </row>
    <row r="345" spans="3:3" x14ac:dyDescent="0.25">
      <c r="C345" s="185"/>
    </row>
    <row r="346" spans="3:3" x14ac:dyDescent="0.25">
      <c r="C346" s="185"/>
    </row>
    <row r="347" spans="3:3" x14ac:dyDescent="0.25">
      <c r="C347" s="185"/>
    </row>
    <row r="348" spans="3:3" x14ac:dyDescent="0.25">
      <c r="C348" s="185"/>
    </row>
    <row r="349" spans="3:3" x14ac:dyDescent="0.25">
      <c r="C349" s="185"/>
    </row>
    <row r="350" spans="3:3" x14ac:dyDescent="0.25">
      <c r="C350" s="185"/>
    </row>
    <row r="351" spans="3:3" x14ac:dyDescent="0.25">
      <c r="C351" s="185"/>
    </row>
    <row r="352" spans="3:3" x14ac:dyDescent="0.25">
      <c r="C352" s="185"/>
    </row>
    <row r="353" spans="3:3" x14ac:dyDescent="0.25">
      <c r="C353" s="185"/>
    </row>
    <row r="354" spans="3:3" x14ac:dyDescent="0.25">
      <c r="C354" s="185"/>
    </row>
    <row r="355" spans="3:3" x14ac:dyDescent="0.25">
      <c r="C355" s="185"/>
    </row>
    <row r="356" spans="3:3" x14ac:dyDescent="0.25">
      <c r="C356" s="185"/>
    </row>
    <row r="357" spans="3:3" x14ac:dyDescent="0.25">
      <c r="C357" s="185"/>
    </row>
    <row r="358" spans="3:3" x14ac:dyDescent="0.25">
      <c r="C358" s="185"/>
    </row>
    <row r="359" spans="3:3" x14ac:dyDescent="0.25">
      <c r="C359" s="185"/>
    </row>
    <row r="360" spans="3:3" x14ac:dyDescent="0.25">
      <c r="C360" s="185"/>
    </row>
    <row r="361" spans="3:3" x14ac:dyDescent="0.25">
      <c r="C361" s="185"/>
    </row>
    <row r="362" spans="3:3" x14ac:dyDescent="0.25">
      <c r="C362" s="185"/>
    </row>
    <row r="363" spans="3:3" x14ac:dyDescent="0.25">
      <c r="C363" s="185"/>
    </row>
    <row r="364" spans="3:3" x14ac:dyDescent="0.25">
      <c r="C364" s="185"/>
    </row>
    <row r="365" spans="3:3" x14ac:dyDescent="0.25">
      <c r="C365" s="185"/>
    </row>
    <row r="366" spans="3:3" x14ac:dyDescent="0.25">
      <c r="C366" s="185"/>
    </row>
    <row r="367" spans="3:3" x14ac:dyDescent="0.25">
      <c r="C367" s="185"/>
    </row>
    <row r="368" spans="3:3" x14ac:dyDescent="0.25">
      <c r="C368" s="185"/>
    </row>
    <row r="369" spans="3:3" x14ac:dyDescent="0.25">
      <c r="C369" s="185"/>
    </row>
    <row r="370" spans="3:3" x14ac:dyDescent="0.25">
      <c r="C370" s="185"/>
    </row>
    <row r="371" spans="3:3" x14ac:dyDescent="0.25">
      <c r="C371" s="185"/>
    </row>
    <row r="372" spans="3:3" x14ac:dyDescent="0.25">
      <c r="C372" s="185"/>
    </row>
    <row r="373" spans="3:3" x14ac:dyDescent="0.25">
      <c r="C373" s="185"/>
    </row>
    <row r="374" spans="3:3" x14ac:dyDescent="0.25">
      <c r="C374" s="185"/>
    </row>
    <row r="375" spans="3:3" x14ac:dyDescent="0.25">
      <c r="C375" s="185"/>
    </row>
    <row r="376" spans="3:3" x14ac:dyDescent="0.25">
      <c r="C376" s="185"/>
    </row>
    <row r="377" spans="3:3" x14ac:dyDescent="0.25">
      <c r="C377" s="185"/>
    </row>
    <row r="378" spans="3:3" x14ac:dyDescent="0.25">
      <c r="C378" s="185"/>
    </row>
    <row r="379" spans="3:3" x14ac:dyDescent="0.25">
      <c r="C379" s="185"/>
    </row>
    <row r="380" spans="3:3" x14ac:dyDescent="0.25">
      <c r="C380" s="185"/>
    </row>
    <row r="381" spans="3:3" x14ac:dyDescent="0.25">
      <c r="C381" s="185"/>
    </row>
    <row r="382" spans="3:3" x14ac:dyDescent="0.25">
      <c r="C382" s="185"/>
    </row>
    <row r="383" spans="3:3" x14ac:dyDescent="0.25">
      <c r="C383" s="185"/>
    </row>
    <row r="384" spans="3:3" x14ac:dyDescent="0.25">
      <c r="C384" s="185"/>
    </row>
    <row r="385" spans="3:3" x14ac:dyDescent="0.25">
      <c r="C385" s="185"/>
    </row>
    <row r="386" spans="3:3" x14ac:dyDescent="0.25">
      <c r="C386" s="185"/>
    </row>
    <row r="387" spans="3:3" x14ac:dyDescent="0.25">
      <c r="C387" s="185"/>
    </row>
    <row r="388" spans="3:3" x14ac:dyDescent="0.25">
      <c r="C388" s="185"/>
    </row>
    <row r="389" spans="3:3" x14ac:dyDescent="0.25">
      <c r="C389" s="185"/>
    </row>
    <row r="390" spans="3:3" x14ac:dyDescent="0.25">
      <c r="C390" s="185"/>
    </row>
    <row r="391" spans="3:3" x14ac:dyDescent="0.25">
      <c r="C391" s="185"/>
    </row>
    <row r="392" spans="3:3" x14ac:dyDescent="0.25">
      <c r="C392" s="185"/>
    </row>
    <row r="393" spans="3:3" x14ac:dyDescent="0.25">
      <c r="C393" s="185"/>
    </row>
    <row r="394" spans="3:3" x14ac:dyDescent="0.25">
      <c r="C394" s="185"/>
    </row>
    <row r="395" spans="3:3" x14ac:dyDescent="0.25">
      <c r="C395" s="185"/>
    </row>
    <row r="396" spans="3:3" x14ac:dyDescent="0.25">
      <c r="C396" s="185"/>
    </row>
    <row r="397" spans="3:3" x14ac:dyDescent="0.25">
      <c r="C397" s="185"/>
    </row>
    <row r="398" spans="3:3" x14ac:dyDescent="0.25">
      <c r="C398" s="185"/>
    </row>
    <row r="399" spans="3:3" x14ac:dyDescent="0.25">
      <c r="C399" s="185"/>
    </row>
    <row r="400" spans="3:3" x14ac:dyDescent="0.25">
      <c r="C400" s="185"/>
    </row>
    <row r="401" spans="3:3" x14ac:dyDescent="0.25">
      <c r="C401" s="185"/>
    </row>
    <row r="402" spans="3:3" x14ac:dyDescent="0.25">
      <c r="C402" s="185"/>
    </row>
    <row r="403" spans="3:3" x14ac:dyDescent="0.25">
      <c r="C403" s="185"/>
    </row>
    <row r="404" spans="3:3" x14ac:dyDescent="0.25">
      <c r="C404" s="185"/>
    </row>
    <row r="405" spans="3:3" x14ac:dyDescent="0.25">
      <c r="C405" s="185"/>
    </row>
    <row r="406" spans="3:3" x14ac:dyDescent="0.25">
      <c r="C406" s="185"/>
    </row>
    <row r="407" spans="3:3" x14ac:dyDescent="0.25">
      <c r="C407" s="185"/>
    </row>
    <row r="408" spans="3:3" x14ac:dyDescent="0.25">
      <c r="C408" s="185"/>
    </row>
    <row r="409" spans="3:3" x14ac:dyDescent="0.25">
      <c r="C409" s="185"/>
    </row>
    <row r="410" spans="3:3" x14ac:dyDescent="0.25">
      <c r="C410" s="185"/>
    </row>
    <row r="411" spans="3:3" x14ac:dyDescent="0.25">
      <c r="C411" s="185"/>
    </row>
    <row r="412" spans="3:3" x14ac:dyDescent="0.25">
      <c r="C412" s="185"/>
    </row>
    <row r="413" spans="3:3" x14ac:dyDescent="0.25">
      <c r="C413" s="185"/>
    </row>
    <row r="414" spans="3:3" x14ac:dyDescent="0.25">
      <c r="C414" s="185"/>
    </row>
    <row r="415" spans="3:3" x14ac:dyDescent="0.25">
      <c r="C415" s="185"/>
    </row>
    <row r="416" spans="3:3" x14ac:dyDescent="0.25">
      <c r="C416" s="185"/>
    </row>
    <row r="417" spans="3:3" x14ac:dyDescent="0.25">
      <c r="C417" s="185"/>
    </row>
    <row r="418" spans="3:3" x14ac:dyDescent="0.25">
      <c r="C418" s="185"/>
    </row>
    <row r="419" spans="3:3" x14ac:dyDescent="0.25">
      <c r="C419" s="185"/>
    </row>
    <row r="420" spans="3:3" x14ac:dyDescent="0.25">
      <c r="C420" s="185"/>
    </row>
    <row r="421" spans="3:3" x14ac:dyDescent="0.25">
      <c r="C421" s="185"/>
    </row>
    <row r="422" spans="3:3" x14ac:dyDescent="0.25">
      <c r="C422" s="185"/>
    </row>
    <row r="423" spans="3:3" x14ac:dyDescent="0.25">
      <c r="C423" s="185"/>
    </row>
    <row r="424" spans="3:3" x14ac:dyDescent="0.25">
      <c r="C424" s="185"/>
    </row>
    <row r="425" spans="3:3" x14ac:dyDescent="0.25">
      <c r="C425" s="185"/>
    </row>
    <row r="426" spans="3:3" x14ac:dyDescent="0.25">
      <c r="C426" s="185"/>
    </row>
    <row r="427" spans="3:3" x14ac:dyDescent="0.25">
      <c r="C427" s="185"/>
    </row>
    <row r="428" spans="3:3" x14ac:dyDescent="0.25">
      <c r="C428" s="185"/>
    </row>
    <row r="429" spans="3:3" x14ac:dyDescent="0.25">
      <c r="C429" s="185"/>
    </row>
    <row r="430" spans="3:3" x14ac:dyDescent="0.25">
      <c r="C430" s="185"/>
    </row>
    <row r="431" spans="3:3" x14ac:dyDescent="0.25">
      <c r="C431" s="185"/>
    </row>
    <row r="432" spans="3:3" x14ac:dyDescent="0.25">
      <c r="C432" s="185"/>
    </row>
    <row r="433" spans="3:3" x14ac:dyDescent="0.25">
      <c r="C433" s="185"/>
    </row>
    <row r="434" spans="3:3" x14ac:dyDescent="0.25">
      <c r="C434" s="185"/>
    </row>
    <row r="435" spans="3:3" x14ac:dyDescent="0.25">
      <c r="C435" s="185"/>
    </row>
    <row r="436" spans="3:3" x14ac:dyDescent="0.25">
      <c r="C436" s="185"/>
    </row>
    <row r="437" spans="3:3" x14ac:dyDescent="0.25">
      <c r="C437" s="185"/>
    </row>
    <row r="438" spans="3:3" x14ac:dyDescent="0.25">
      <c r="C438" s="185"/>
    </row>
    <row r="439" spans="3:3" x14ac:dyDescent="0.25">
      <c r="C439" s="185"/>
    </row>
    <row r="440" spans="3:3" x14ac:dyDescent="0.25">
      <c r="C440" s="185"/>
    </row>
    <row r="441" spans="3:3" x14ac:dyDescent="0.25">
      <c r="C441" s="185"/>
    </row>
    <row r="442" spans="3:3" x14ac:dyDescent="0.25">
      <c r="C442" s="185"/>
    </row>
    <row r="443" spans="3:3" x14ac:dyDescent="0.25">
      <c r="C443" s="185"/>
    </row>
    <row r="444" spans="3:3" x14ac:dyDescent="0.25">
      <c r="C444" s="185"/>
    </row>
    <row r="445" spans="3:3" x14ac:dyDescent="0.25">
      <c r="C445" s="185"/>
    </row>
    <row r="446" spans="3:3" x14ac:dyDescent="0.25">
      <c r="C446" s="185"/>
    </row>
    <row r="447" spans="3:3" x14ac:dyDescent="0.25">
      <c r="C447" s="185"/>
    </row>
    <row r="448" spans="3:3" x14ac:dyDescent="0.25">
      <c r="C448" s="185"/>
    </row>
    <row r="449" spans="3:3" x14ac:dyDescent="0.25">
      <c r="C449" s="185"/>
    </row>
    <row r="450" spans="3:3" x14ac:dyDescent="0.25">
      <c r="C450" s="185"/>
    </row>
    <row r="451" spans="3:3" x14ac:dyDescent="0.25">
      <c r="C451" s="185"/>
    </row>
    <row r="452" spans="3:3" x14ac:dyDescent="0.25">
      <c r="C452" s="185"/>
    </row>
    <row r="453" spans="3:3" x14ac:dyDescent="0.25">
      <c r="C453" s="185"/>
    </row>
    <row r="454" spans="3:3" x14ac:dyDescent="0.25">
      <c r="C454" s="185"/>
    </row>
    <row r="455" spans="3:3" x14ac:dyDescent="0.25">
      <c r="C455" s="185"/>
    </row>
    <row r="456" spans="3:3" x14ac:dyDescent="0.25">
      <c r="C456" s="185"/>
    </row>
    <row r="457" spans="3:3" x14ac:dyDescent="0.25">
      <c r="C457" s="185"/>
    </row>
    <row r="458" spans="3:3" x14ac:dyDescent="0.25">
      <c r="C458" s="185"/>
    </row>
    <row r="459" spans="3:3" x14ac:dyDescent="0.25">
      <c r="C459" s="185"/>
    </row>
    <row r="460" spans="3:3" x14ac:dyDescent="0.25">
      <c r="C460" s="185"/>
    </row>
    <row r="461" spans="3:3" x14ac:dyDescent="0.25">
      <c r="C461" s="185"/>
    </row>
    <row r="462" spans="3:3" x14ac:dyDescent="0.25">
      <c r="C462" s="185"/>
    </row>
    <row r="463" spans="3:3" x14ac:dyDescent="0.25">
      <c r="C463" s="185"/>
    </row>
    <row r="464" spans="3:3" x14ac:dyDescent="0.25">
      <c r="C464" s="185"/>
    </row>
    <row r="465" spans="3:3" x14ac:dyDescent="0.25">
      <c r="C465" s="185"/>
    </row>
    <row r="466" spans="3:3" x14ac:dyDescent="0.25">
      <c r="C466" s="185"/>
    </row>
    <row r="467" spans="3:3" x14ac:dyDescent="0.25">
      <c r="C467" s="185"/>
    </row>
    <row r="468" spans="3:3" x14ac:dyDescent="0.25">
      <c r="C468" s="185"/>
    </row>
    <row r="469" spans="3:3" x14ac:dyDescent="0.25">
      <c r="C469" s="185"/>
    </row>
    <row r="470" spans="3:3" x14ac:dyDescent="0.25">
      <c r="C470" s="185"/>
    </row>
    <row r="471" spans="3:3" x14ac:dyDescent="0.25">
      <c r="C471" s="185"/>
    </row>
    <row r="472" spans="3:3" x14ac:dyDescent="0.25">
      <c r="C472" s="185"/>
    </row>
    <row r="473" spans="3:3" x14ac:dyDescent="0.25">
      <c r="C473" s="185"/>
    </row>
    <row r="474" spans="3:3" x14ac:dyDescent="0.25">
      <c r="C474" s="185"/>
    </row>
    <row r="475" spans="3:3" x14ac:dyDescent="0.25">
      <c r="C475" s="185"/>
    </row>
    <row r="476" spans="3:3" x14ac:dyDescent="0.25">
      <c r="C476" s="185"/>
    </row>
    <row r="477" spans="3:3" x14ac:dyDescent="0.25">
      <c r="C477" s="185"/>
    </row>
    <row r="478" spans="3:3" x14ac:dyDescent="0.25">
      <c r="C478" s="185"/>
    </row>
    <row r="479" spans="3:3" x14ac:dyDescent="0.25">
      <c r="C479" s="185"/>
    </row>
    <row r="480" spans="3:3" x14ac:dyDescent="0.25">
      <c r="C480" s="185"/>
    </row>
    <row r="481" spans="3:3" x14ac:dyDescent="0.25">
      <c r="C481" s="185"/>
    </row>
    <row r="482" spans="3:3" x14ac:dyDescent="0.25">
      <c r="C482" s="185"/>
    </row>
    <row r="483" spans="3:3" x14ac:dyDescent="0.25">
      <c r="C483" s="185"/>
    </row>
    <row r="484" spans="3:3" x14ac:dyDescent="0.25">
      <c r="C484" s="185"/>
    </row>
    <row r="485" spans="3:3" x14ac:dyDescent="0.25">
      <c r="C485" s="185"/>
    </row>
    <row r="486" spans="3:3" x14ac:dyDescent="0.25">
      <c r="C486" s="185"/>
    </row>
    <row r="487" spans="3:3" x14ac:dyDescent="0.25">
      <c r="C487" s="185"/>
    </row>
    <row r="488" spans="3:3" x14ac:dyDescent="0.25">
      <c r="C488" s="185"/>
    </row>
    <row r="489" spans="3:3" x14ac:dyDescent="0.25">
      <c r="C489" s="185"/>
    </row>
    <row r="490" spans="3:3" x14ac:dyDescent="0.25">
      <c r="C490" s="185"/>
    </row>
    <row r="491" spans="3:3" x14ac:dyDescent="0.25">
      <c r="C491" s="185"/>
    </row>
    <row r="492" spans="3:3" x14ac:dyDescent="0.25">
      <c r="C492" s="185"/>
    </row>
    <row r="493" spans="3:3" x14ac:dyDescent="0.25">
      <c r="C493" s="185"/>
    </row>
    <row r="494" spans="3:3" x14ac:dyDescent="0.25">
      <c r="C494" s="185"/>
    </row>
    <row r="495" spans="3:3" x14ac:dyDescent="0.25">
      <c r="C495" s="185"/>
    </row>
    <row r="496" spans="3:3" x14ac:dyDescent="0.25">
      <c r="C496" s="185"/>
    </row>
    <row r="497" spans="3:3" x14ac:dyDescent="0.25">
      <c r="C497" s="185"/>
    </row>
    <row r="498" spans="3:3" x14ac:dyDescent="0.25">
      <c r="C498" s="185"/>
    </row>
    <row r="499" spans="3:3" x14ac:dyDescent="0.25">
      <c r="C499" s="185"/>
    </row>
    <row r="500" spans="3:3" x14ac:dyDescent="0.25">
      <c r="C500" s="185"/>
    </row>
    <row r="501" spans="3:3" x14ac:dyDescent="0.25">
      <c r="C501" s="185"/>
    </row>
    <row r="502" spans="3:3" x14ac:dyDescent="0.25">
      <c r="C502" s="185"/>
    </row>
    <row r="503" spans="3:3" x14ac:dyDescent="0.25">
      <c r="C503" s="185"/>
    </row>
    <row r="504" spans="3:3" x14ac:dyDescent="0.25">
      <c r="C504" s="185"/>
    </row>
    <row r="505" spans="3:3" x14ac:dyDescent="0.25">
      <c r="C505" s="185"/>
    </row>
    <row r="506" spans="3:3" x14ac:dyDescent="0.25">
      <c r="C506" s="185"/>
    </row>
    <row r="507" spans="3:3" x14ac:dyDescent="0.25">
      <c r="C507" s="185"/>
    </row>
    <row r="508" spans="3:3" x14ac:dyDescent="0.25">
      <c r="C508" s="185"/>
    </row>
    <row r="509" spans="3:3" x14ac:dyDescent="0.25">
      <c r="C509" s="185"/>
    </row>
    <row r="510" spans="3:3" x14ac:dyDescent="0.25">
      <c r="C510" s="185"/>
    </row>
    <row r="511" spans="3:3" x14ac:dyDescent="0.25">
      <c r="C511" s="185"/>
    </row>
    <row r="512" spans="3:3" x14ac:dyDescent="0.25">
      <c r="C512" s="185"/>
    </row>
    <row r="513" spans="3:3" x14ac:dyDescent="0.25">
      <c r="C513" s="185"/>
    </row>
    <row r="514" spans="3:3" x14ac:dyDescent="0.25">
      <c r="C514" s="185"/>
    </row>
    <row r="515" spans="3:3" x14ac:dyDescent="0.25">
      <c r="C515" s="185"/>
    </row>
    <row r="516" spans="3:3" x14ac:dyDescent="0.25">
      <c r="C516" s="185"/>
    </row>
    <row r="517" spans="3:3" x14ac:dyDescent="0.25">
      <c r="C517" s="185"/>
    </row>
    <row r="518" spans="3:3" x14ac:dyDescent="0.25">
      <c r="C518" s="185"/>
    </row>
    <row r="519" spans="3:3" x14ac:dyDescent="0.25">
      <c r="C519" s="185"/>
    </row>
    <row r="520" spans="3:3" x14ac:dyDescent="0.25">
      <c r="C520" s="185"/>
    </row>
    <row r="521" spans="3:3" x14ac:dyDescent="0.25">
      <c r="C521" s="185"/>
    </row>
    <row r="522" spans="3:3" x14ac:dyDescent="0.25">
      <c r="C522" s="185"/>
    </row>
    <row r="523" spans="3:3" x14ac:dyDescent="0.25">
      <c r="C523" s="185"/>
    </row>
    <row r="524" spans="3:3" x14ac:dyDescent="0.25">
      <c r="C524" s="185"/>
    </row>
    <row r="525" spans="3:3" x14ac:dyDescent="0.25">
      <c r="C525" s="185"/>
    </row>
    <row r="526" spans="3:3" x14ac:dyDescent="0.25">
      <c r="C526" s="185"/>
    </row>
    <row r="527" spans="3:3" x14ac:dyDescent="0.25">
      <c r="C527" s="185"/>
    </row>
    <row r="528" spans="3:3" x14ac:dyDescent="0.25">
      <c r="C528" s="185"/>
    </row>
    <row r="529" spans="3:3" x14ac:dyDescent="0.25">
      <c r="C529" s="185"/>
    </row>
    <row r="530" spans="3:3" x14ac:dyDescent="0.25">
      <c r="C530" s="185"/>
    </row>
    <row r="531" spans="3:3" x14ac:dyDescent="0.25">
      <c r="C531" s="185"/>
    </row>
    <row r="532" spans="3:3" x14ac:dyDescent="0.25">
      <c r="C532" s="185"/>
    </row>
    <row r="533" spans="3:3" x14ac:dyDescent="0.25">
      <c r="C533" s="185"/>
    </row>
    <row r="534" spans="3:3" x14ac:dyDescent="0.25">
      <c r="C534" s="185"/>
    </row>
    <row r="535" spans="3:3" x14ac:dyDescent="0.25">
      <c r="C535" s="185"/>
    </row>
    <row r="536" spans="3:3" x14ac:dyDescent="0.25">
      <c r="C536" s="185"/>
    </row>
    <row r="537" spans="3:3" x14ac:dyDescent="0.25">
      <c r="C537" s="185"/>
    </row>
    <row r="538" spans="3:3" x14ac:dyDescent="0.25">
      <c r="C538" s="185"/>
    </row>
    <row r="539" spans="3:3" x14ac:dyDescent="0.25">
      <c r="C539" s="185"/>
    </row>
    <row r="540" spans="3:3" x14ac:dyDescent="0.25">
      <c r="C540" s="185"/>
    </row>
    <row r="541" spans="3:3" x14ac:dyDescent="0.25">
      <c r="C541" s="185"/>
    </row>
    <row r="542" spans="3:3" x14ac:dyDescent="0.25">
      <c r="C542" s="185"/>
    </row>
    <row r="543" spans="3:3" x14ac:dyDescent="0.25">
      <c r="C543" s="185"/>
    </row>
    <row r="544" spans="3:3" x14ac:dyDescent="0.25">
      <c r="C544" s="185"/>
    </row>
    <row r="545" spans="3:3" x14ac:dyDescent="0.25">
      <c r="C545" s="185"/>
    </row>
    <row r="546" spans="3:3" x14ac:dyDescent="0.25">
      <c r="C546" s="185"/>
    </row>
    <row r="547" spans="3:3" x14ac:dyDescent="0.25">
      <c r="C547" s="185"/>
    </row>
    <row r="548" spans="3:3" x14ac:dyDescent="0.25">
      <c r="C548" s="185"/>
    </row>
    <row r="549" spans="3:3" x14ac:dyDescent="0.25">
      <c r="C549" s="185"/>
    </row>
    <row r="550" spans="3:3" x14ac:dyDescent="0.25">
      <c r="C550" s="185"/>
    </row>
    <row r="551" spans="3:3" x14ac:dyDescent="0.25">
      <c r="C551" s="185"/>
    </row>
    <row r="552" spans="3:3" x14ac:dyDescent="0.25">
      <c r="C552" s="185"/>
    </row>
    <row r="553" spans="3:3" x14ac:dyDescent="0.25">
      <c r="C553" s="185"/>
    </row>
    <row r="554" spans="3:3" x14ac:dyDescent="0.25">
      <c r="C554" s="185"/>
    </row>
    <row r="555" spans="3:3" x14ac:dyDescent="0.25">
      <c r="C555" s="185"/>
    </row>
    <row r="556" spans="3:3" x14ac:dyDescent="0.25">
      <c r="C556" s="185"/>
    </row>
    <row r="557" spans="3:3" x14ac:dyDescent="0.25">
      <c r="C557" s="185"/>
    </row>
    <row r="558" spans="3:3" x14ac:dyDescent="0.25">
      <c r="C558" s="185"/>
    </row>
    <row r="559" spans="3:3" x14ac:dyDescent="0.25">
      <c r="C559" s="185"/>
    </row>
    <row r="560" spans="3:3" x14ac:dyDescent="0.25">
      <c r="C560" s="185"/>
    </row>
    <row r="561" spans="3:3" x14ac:dyDescent="0.25">
      <c r="C561" s="185"/>
    </row>
    <row r="562" spans="3:3" x14ac:dyDescent="0.25">
      <c r="C562" s="185"/>
    </row>
    <row r="563" spans="3:3" x14ac:dyDescent="0.25">
      <c r="C563" s="185"/>
    </row>
    <row r="564" spans="3:3" x14ac:dyDescent="0.25">
      <c r="C564" s="185"/>
    </row>
    <row r="565" spans="3:3" x14ac:dyDescent="0.25">
      <c r="C565" s="185"/>
    </row>
    <row r="566" spans="3:3" x14ac:dyDescent="0.25">
      <c r="C566" s="185"/>
    </row>
    <row r="567" spans="3:3" x14ac:dyDescent="0.25">
      <c r="C567" s="185"/>
    </row>
    <row r="568" spans="3:3" x14ac:dyDescent="0.25">
      <c r="C568" s="185"/>
    </row>
    <row r="569" spans="3:3" x14ac:dyDescent="0.25">
      <c r="C569" s="185"/>
    </row>
    <row r="570" spans="3:3" x14ac:dyDescent="0.25">
      <c r="C570" s="185"/>
    </row>
    <row r="571" spans="3:3" x14ac:dyDescent="0.25">
      <c r="C571" s="185"/>
    </row>
    <row r="572" spans="3:3" x14ac:dyDescent="0.25">
      <c r="C572" s="185"/>
    </row>
    <row r="573" spans="3:3" x14ac:dyDescent="0.25">
      <c r="C573" s="185"/>
    </row>
    <row r="574" spans="3:3" x14ac:dyDescent="0.25">
      <c r="C574" s="185"/>
    </row>
    <row r="575" spans="3:3" x14ac:dyDescent="0.25">
      <c r="C575" s="185"/>
    </row>
    <row r="576" spans="3:3" x14ac:dyDescent="0.25">
      <c r="C576" s="185"/>
    </row>
    <row r="577" spans="3:3" x14ac:dyDescent="0.25">
      <c r="C577" s="185"/>
    </row>
    <row r="578" spans="3:3" x14ac:dyDescent="0.25">
      <c r="C578" s="185"/>
    </row>
    <row r="579" spans="3:3" x14ac:dyDescent="0.25">
      <c r="C579" s="185"/>
    </row>
    <row r="580" spans="3:3" x14ac:dyDescent="0.25">
      <c r="C580" s="185"/>
    </row>
    <row r="581" spans="3:3" x14ac:dyDescent="0.25">
      <c r="C581" s="185"/>
    </row>
    <row r="582" spans="3:3" x14ac:dyDescent="0.25">
      <c r="C582" s="185"/>
    </row>
    <row r="583" spans="3:3" x14ac:dyDescent="0.25">
      <c r="C583" s="185"/>
    </row>
    <row r="584" spans="3:3" x14ac:dyDescent="0.25">
      <c r="C584" s="185"/>
    </row>
    <row r="585" spans="3:3" x14ac:dyDescent="0.25">
      <c r="C585" s="185"/>
    </row>
    <row r="586" spans="3:3" x14ac:dyDescent="0.25">
      <c r="C586" s="185"/>
    </row>
    <row r="587" spans="3:3" x14ac:dyDescent="0.25">
      <c r="C587" s="185"/>
    </row>
    <row r="588" spans="3:3" x14ac:dyDescent="0.25">
      <c r="C588" s="185"/>
    </row>
    <row r="589" spans="3:3" x14ac:dyDescent="0.25">
      <c r="C589" s="185"/>
    </row>
    <row r="590" spans="3:3" x14ac:dyDescent="0.25">
      <c r="C590" s="185"/>
    </row>
    <row r="591" spans="3:3" x14ac:dyDescent="0.25">
      <c r="C591" s="185"/>
    </row>
    <row r="592" spans="3:3" x14ac:dyDescent="0.25">
      <c r="C592" s="185"/>
    </row>
    <row r="593" spans="3:3" x14ac:dyDescent="0.25">
      <c r="C593" s="185"/>
    </row>
    <row r="594" spans="3:3" x14ac:dyDescent="0.25">
      <c r="C594" s="185"/>
    </row>
    <row r="595" spans="3:3" x14ac:dyDescent="0.25">
      <c r="C595" s="185"/>
    </row>
    <row r="596" spans="3:3" x14ac:dyDescent="0.25">
      <c r="C596" s="185"/>
    </row>
    <row r="597" spans="3:3" x14ac:dyDescent="0.25">
      <c r="C597" s="185"/>
    </row>
    <row r="598" spans="3:3" x14ac:dyDescent="0.25">
      <c r="C598" s="185"/>
    </row>
    <row r="599" spans="3:3" x14ac:dyDescent="0.25">
      <c r="C599" s="185"/>
    </row>
    <row r="600" spans="3:3" x14ac:dyDescent="0.25">
      <c r="C600" s="185"/>
    </row>
    <row r="601" spans="3:3" x14ac:dyDescent="0.25">
      <c r="C601" s="185"/>
    </row>
    <row r="602" spans="3:3" x14ac:dyDescent="0.25">
      <c r="C602" s="185"/>
    </row>
    <row r="603" spans="3:3" x14ac:dyDescent="0.25">
      <c r="C603" s="185"/>
    </row>
    <row r="604" spans="3:3" x14ac:dyDescent="0.25">
      <c r="C604" s="185"/>
    </row>
    <row r="605" spans="3:3" x14ac:dyDescent="0.25">
      <c r="C605" s="185"/>
    </row>
    <row r="606" spans="3:3" x14ac:dyDescent="0.25">
      <c r="C606" s="185"/>
    </row>
    <row r="607" spans="3:3" x14ac:dyDescent="0.25">
      <c r="C607" s="185"/>
    </row>
    <row r="608" spans="3:3" x14ac:dyDescent="0.25">
      <c r="C608" s="185"/>
    </row>
    <row r="609" spans="3:3" x14ac:dyDescent="0.25">
      <c r="C609" s="185"/>
    </row>
    <row r="610" spans="3:3" x14ac:dyDescent="0.25">
      <c r="C610" s="185"/>
    </row>
    <row r="611" spans="3:3" x14ac:dyDescent="0.25">
      <c r="C611" s="185"/>
    </row>
    <row r="612" spans="3:3" x14ac:dyDescent="0.25">
      <c r="C612" s="185"/>
    </row>
    <row r="613" spans="3:3" x14ac:dyDescent="0.25">
      <c r="C613" s="185"/>
    </row>
    <row r="614" spans="3:3" x14ac:dyDescent="0.25">
      <c r="C614" s="185"/>
    </row>
    <row r="615" spans="3:3" x14ac:dyDescent="0.25">
      <c r="C615" s="185"/>
    </row>
    <row r="616" spans="3:3" x14ac:dyDescent="0.25">
      <c r="C616" s="185"/>
    </row>
    <row r="617" spans="3:3" x14ac:dyDescent="0.25">
      <c r="C617" s="185"/>
    </row>
    <row r="618" spans="3:3" x14ac:dyDescent="0.25">
      <c r="C618" s="185"/>
    </row>
    <row r="619" spans="3:3" x14ac:dyDescent="0.25">
      <c r="C619" s="185"/>
    </row>
    <row r="620" spans="3:3" x14ac:dyDescent="0.25">
      <c r="C620" s="185"/>
    </row>
    <row r="621" spans="3:3" x14ac:dyDescent="0.25">
      <c r="C621" s="185"/>
    </row>
    <row r="622" spans="3:3" x14ac:dyDescent="0.25">
      <c r="C622" s="185"/>
    </row>
    <row r="623" spans="3:3" x14ac:dyDescent="0.25">
      <c r="C623" s="185"/>
    </row>
    <row r="624" spans="3:3" x14ac:dyDescent="0.25">
      <c r="C624" s="185"/>
    </row>
    <row r="625" spans="3:3" x14ac:dyDescent="0.25">
      <c r="C625" s="185"/>
    </row>
    <row r="626" spans="3:3" x14ac:dyDescent="0.25">
      <c r="C626" s="185"/>
    </row>
    <row r="627" spans="3:3" x14ac:dyDescent="0.25">
      <c r="C627" s="185"/>
    </row>
    <row r="628" spans="3:3" x14ac:dyDescent="0.25">
      <c r="C628" s="185"/>
    </row>
    <row r="629" spans="3:3" x14ac:dyDescent="0.25">
      <c r="C629" s="185"/>
    </row>
    <row r="630" spans="3:3" x14ac:dyDescent="0.25">
      <c r="C630" s="185"/>
    </row>
    <row r="631" spans="3:3" x14ac:dyDescent="0.25">
      <c r="C631" s="185"/>
    </row>
    <row r="632" spans="3:3" x14ac:dyDescent="0.25">
      <c r="C632" s="185"/>
    </row>
    <row r="633" spans="3:3" x14ac:dyDescent="0.25">
      <c r="C633" s="185"/>
    </row>
    <row r="634" spans="3:3" x14ac:dyDescent="0.25">
      <c r="C634" s="185"/>
    </row>
    <row r="635" spans="3:3" x14ac:dyDescent="0.25">
      <c r="C635" s="185"/>
    </row>
    <row r="636" spans="3:3" x14ac:dyDescent="0.25">
      <c r="C636" s="185"/>
    </row>
    <row r="637" spans="3:3" x14ac:dyDescent="0.25">
      <c r="C637" s="185"/>
    </row>
    <row r="638" spans="3:3" x14ac:dyDescent="0.25">
      <c r="C638" s="185"/>
    </row>
    <row r="639" spans="3:3" x14ac:dyDescent="0.25">
      <c r="C639" s="185"/>
    </row>
    <row r="640" spans="3:3" x14ac:dyDescent="0.25">
      <c r="C640" s="185"/>
    </row>
    <row r="641" spans="3:3" x14ac:dyDescent="0.25">
      <c r="C641" s="185"/>
    </row>
    <row r="642" spans="3:3" x14ac:dyDescent="0.25">
      <c r="C642" s="185"/>
    </row>
    <row r="643" spans="3:3" x14ac:dyDescent="0.25">
      <c r="C643" s="185"/>
    </row>
    <row r="644" spans="3:3" x14ac:dyDescent="0.25">
      <c r="C644" s="185"/>
    </row>
    <row r="645" spans="3:3" x14ac:dyDescent="0.25">
      <c r="C645" s="185"/>
    </row>
    <row r="646" spans="3:3" x14ac:dyDescent="0.25">
      <c r="C646" s="185"/>
    </row>
    <row r="647" spans="3:3" x14ac:dyDescent="0.25">
      <c r="C647" s="185"/>
    </row>
    <row r="648" spans="3:3" x14ac:dyDescent="0.25">
      <c r="C648" s="185"/>
    </row>
    <row r="649" spans="3:3" x14ac:dyDescent="0.25">
      <c r="C649" s="185"/>
    </row>
    <row r="650" spans="3:3" x14ac:dyDescent="0.25">
      <c r="C650" s="185"/>
    </row>
    <row r="651" spans="3:3" x14ac:dyDescent="0.25">
      <c r="C651" s="185"/>
    </row>
    <row r="652" spans="3:3" x14ac:dyDescent="0.25">
      <c r="C652" s="185"/>
    </row>
    <row r="653" spans="3:3" x14ac:dyDescent="0.25">
      <c r="C653" s="185"/>
    </row>
    <row r="654" spans="3:3" x14ac:dyDescent="0.25">
      <c r="C654" s="185"/>
    </row>
    <row r="655" spans="3:3" x14ac:dyDescent="0.25">
      <c r="C655" s="185"/>
    </row>
    <row r="656" spans="3:3" x14ac:dyDescent="0.25">
      <c r="C656" s="185"/>
    </row>
    <row r="657" spans="3:3" x14ac:dyDescent="0.25">
      <c r="C657" s="185"/>
    </row>
    <row r="658" spans="3:3" x14ac:dyDescent="0.25">
      <c r="C658" s="185"/>
    </row>
    <row r="659" spans="3:3" x14ac:dyDescent="0.25">
      <c r="C659" s="185"/>
    </row>
    <row r="660" spans="3:3" x14ac:dyDescent="0.25">
      <c r="C660" s="185"/>
    </row>
    <row r="661" spans="3:3" x14ac:dyDescent="0.25">
      <c r="C661" s="185"/>
    </row>
    <row r="662" spans="3:3" x14ac:dyDescent="0.25">
      <c r="C662" s="185"/>
    </row>
    <row r="663" spans="3:3" x14ac:dyDescent="0.25">
      <c r="C663" s="185"/>
    </row>
    <row r="664" spans="3:3" x14ac:dyDescent="0.25">
      <c r="C664" s="185"/>
    </row>
    <row r="665" spans="3:3" x14ac:dyDescent="0.25">
      <c r="C665" s="185"/>
    </row>
    <row r="666" spans="3:3" x14ac:dyDescent="0.25">
      <c r="C666" s="185"/>
    </row>
    <row r="667" spans="3:3" x14ac:dyDescent="0.25">
      <c r="C667" s="185"/>
    </row>
    <row r="668" spans="3:3" x14ac:dyDescent="0.25">
      <c r="C668" s="185"/>
    </row>
    <row r="669" spans="3:3" x14ac:dyDescent="0.25">
      <c r="C669" s="185"/>
    </row>
    <row r="670" spans="3:3" x14ac:dyDescent="0.25">
      <c r="C670" s="185"/>
    </row>
    <row r="671" spans="3:3" x14ac:dyDescent="0.25">
      <c r="C671" s="185"/>
    </row>
    <row r="672" spans="3:3" x14ac:dyDescent="0.25">
      <c r="C672" s="185"/>
    </row>
    <row r="673" spans="3:3" x14ac:dyDescent="0.25">
      <c r="C673" s="185"/>
    </row>
    <row r="674" spans="3:3" x14ac:dyDescent="0.25">
      <c r="C674" s="185"/>
    </row>
    <row r="675" spans="3:3" x14ac:dyDescent="0.25">
      <c r="C675" s="185"/>
    </row>
    <row r="676" spans="3:3" x14ac:dyDescent="0.25">
      <c r="C676" s="185"/>
    </row>
    <row r="677" spans="3:3" x14ac:dyDescent="0.25">
      <c r="C677" s="185"/>
    </row>
    <row r="678" spans="3:3" x14ac:dyDescent="0.25">
      <c r="C678" s="185"/>
    </row>
    <row r="679" spans="3:3" x14ac:dyDescent="0.25">
      <c r="C679" s="185"/>
    </row>
    <row r="680" spans="3:3" x14ac:dyDescent="0.25">
      <c r="C680" s="185"/>
    </row>
    <row r="681" spans="3:3" x14ac:dyDescent="0.25">
      <c r="C681" s="185"/>
    </row>
    <row r="682" spans="3:3" x14ac:dyDescent="0.25">
      <c r="C682" s="185"/>
    </row>
    <row r="683" spans="3:3" x14ac:dyDescent="0.25">
      <c r="C683" s="185"/>
    </row>
    <row r="684" spans="3:3" x14ac:dyDescent="0.25">
      <c r="C684" s="185"/>
    </row>
    <row r="685" spans="3:3" x14ac:dyDescent="0.25">
      <c r="C685" s="185"/>
    </row>
    <row r="686" spans="3:3" x14ac:dyDescent="0.25">
      <c r="C686" s="185"/>
    </row>
    <row r="687" spans="3:3" x14ac:dyDescent="0.25">
      <c r="C687" s="185"/>
    </row>
    <row r="688" spans="3:3" x14ac:dyDescent="0.25">
      <c r="C688" s="185"/>
    </row>
    <row r="689" spans="3:3" x14ac:dyDescent="0.25">
      <c r="C689" s="185"/>
    </row>
    <row r="690" spans="3:3" x14ac:dyDescent="0.25">
      <c r="C690" s="185"/>
    </row>
    <row r="691" spans="3:3" x14ac:dyDescent="0.25">
      <c r="C691" s="185"/>
    </row>
    <row r="692" spans="3:3" x14ac:dyDescent="0.25">
      <c r="C692" s="185"/>
    </row>
    <row r="693" spans="3:3" x14ac:dyDescent="0.25">
      <c r="C693" s="185"/>
    </row>
    <row r="694" spans="3:3" x14ac:dyDescent="0.25">
      <c r="C694" s="185"/>
    </row>
    <row r="695" spans="3:3" x14ac:dyDescent="0.25">
      <c r="C695" s="185"/>
    </row>
    <row r="696" spans="3:3" x14ac:dyDescent="0.25">
      <c r="C696" s="185"/>
    </row>
    <row r="697" spans="3:3" x14ac:dyDescent="0.25">
      <c r="C697" s="185"/>
    </row>
    <row r="698" spans="3:3" x14ac:dyDescent="0.25">
      <c r="C698" s="185"/>
    </row>
    <row r="699" spans="3:3" x14ac:dyDescent="0.25">
      <c r="C699" s="185"/>
    </row>
    <row r="700" spans="3:3" x14ac:dyDescent="0.25">
      <c r="C700" s="185"/>
    </row>
    <row r="701" spans="3:3" x14ac:dyDescent="0.25">
      <c r="C701" s="185"/>
    </row>
    <row r="702" spans="3:3" x14ac:dyDescent="0.25">
      <c r="C702" s="185"/>
    </row>
    <row r="703" spans="3:3" x14ac:dyDescent="0.25">
      <c r="C703" s="185"/>
    </row>
    <row r="704" spans="3:3" x14ac:dyDescent="0.25">
      <c r="C704" s="185"/>
    </row>
    <row r="705" spans="3:3" x14ac:dyDescent="0.25">
      <c r="C705" s="185"/>
    </row>
    <row r="706" spans="3:3" x14ac:dyDescent="0.25">
      <c r="C706" s="185"/>
    </row>
    <row r="707" spans="3:3" x14ac:dyDescent="0.25">
      <c r="C707" s="185"/>
    </row>
    <row r="708" spans="3:3" x14ac:dyDescent="0.25">
      <c r="C708" s="185"/>
    </row>
    <row r="709" spans="3:3" x14ac:dyDescent="0.25">
      <c r="C709" s="185"/>
    </row>
    <row r="710" spans="3:3" x14ac:dyDescent="0.25">
      <c r="C710" s="185"/>
    </row>
    <row r="711" spans="3:3" x14ac:dyDescent="0.25">
      <c r="C711" s="185"/>
    </row>
    <row r="712" spans="3:3" x14ac:dyDescent="0.25">
      <c r="C712" s="185"/>
    </row>
    <row r="713" spans="3:3" x14ac:dyDescent="0.25">
      <c r="C713" s="185"/>
    </row>
    <row r="714" spans="3:3" x14ac:dyDescent="0.25">
      <c r="C714" s="185"/>
    </row>
    <row r="715" spans="3:3" x14ac:dyDescent="0.25">
      <c r="C715" s="185"/>
    </row>
    <row r="716" spans="3:3" x14ac:dyDescent="0.25">
      <c r="C716" s="185"/>
    </row>
    <row r="717" spans="3:3" x14ac:dyDescent="0.25">
      <c r="C717" s="185"/>
    </row>
    <row r="718" spans="3:3" x14ac:dyDescent="0.25">
      <c r="C718" s="185"/>
    </row>
    <row r="719" spans="3:3" x14ac:dyDescent="0.25">
      <c r="C719" s="185"/>
    </row>
    <row r="720" spans="3:3" x14ac:dyDescent="0.25">
      <c r="C720" s="185"/>
    </row>
    <row r="721" spans="3:3" x14ac:dyDescent="0.25">
      <c r="C721" s="185"/>
    </row>
    <row r="722" spans="3:3" x14ac:dyDescent="0.25">
      <c r="C722" s="185"/>
    </row>
    <row r="723" spans="3:3" x14ac:dyDescent="0.25">
      <c r="C723" s="185"/>
    </row>
    <row r="724" spans="3:3" x14ac:dyDescent="0.25">
      <c r="C724" s="185"/>
    </row>
    <row r="725" spans="3:3" x14ac:dyDescent="0.25">
      <c r="C725" s="185"/>
    </row>
    <row r="726" spans="3:3" x14ac:dyDescent="0.25">
      <c r="C726" s="185"/>
    </row>
    <row r="727" spans="3:3" x14ac:dyDescent="0.25">
      <c r="C727" s="185"/>
    </row>
    <row r="728" spans="3:3" x14ac:dyDescent="0.25">
      <c r="C728" s="185"/>
    </row>
    <row r="729" spans="3:3" x14ac:dyDescent="0.25">
      <c r="C729" s="185"/>
    </row>
    <row r="730" spans="3:3" x14ac:dyDescent="0.25">
      <c r="C730" s="185"/>
    </row>
    <row r="731" spans="3:3" x14ac:dyDescent="0.25">
      <c r="C731" s="185"/>
    </row>
    <row r="732" spans="3:3" x14ac:dyDescent="0.25">
      <c r="C732" s="185"/>
    </row>
    <row r="733" spans="3:3" x14ac:dyDescent="0.25">
      <c r="C733" s="185"/>
    </row>
    <row r="734" spans="3:3" x14ac:dyDescent="0.25">
      <c r="C734" s="185"/>
    </row>
    <row r="735" spans="3:3" x14ac:dyDescent="0.25">
      <c r="C735" s="185"/>
    </row>
    <row r="736" spans="3:3" x14ac:dyDescent="0.25">
      <c r="C736" s="185"/>
    </row>
    <row r="737" spans="3:3" x14ac:dyDescent="0.25">
      <c r="C737" s="185"/>
    </row>
    <row r="738" spans="3:3" x14ac:dyDescent="0.25">
      <c r="C738" s="185"/>
    </row>
    <row r="739" spans="3:3" x14ac:dyDescent="0.25">
      <c r="C739" s="185"/>
    </row>
    <row r="740" spans="3:3" x14ac:dyDescent="0.25">
      <c r="C740" s="185"/>
    </row>
    <row r="741" spans="3:3" x14ac:dyDescent="0.25">
      <c r="C741" s="185"/>
    </row>
    <row r="742" spans="3:3" x14ac:dyDescent="0.25">
      <c r="C742" s="185"/>
    </row>
    <row r="743" spans="3:3" x14ac:dyDescent="0.25">
      <c r="C743" s="185"/>
    </row>
    <row r="744" spans="3:3" x14ac:dyDescent="0.25">
      <c r="C744" s="185"/>
    </row>
    <row r="745" spans="3:3" x14ac:dyDescent="0.25">
      <c r="C745" s="185"/>
    </row>
    <row r="746" spans="3:3" x14ac:dyDescent="0.25">
      <c r="C746" s="185"/>
    </row>
    <row r="747" spans="3:3" x14ac:dyDescent="0.25">
      <c r="C747" s="185"/>
    </row>
    <row r="748" spans="3:3" x14ac:dyDescent="0.25">
      <c r="C748" s="185"/>
    </row>
    <row r="749" spans="3:3" x14ac:dyDescent="0.25">
      <c r="C749" s="185"/>
    </row>
    <row r="750" spans="3:3" x14ac:dyDescent="0.25">
      <c r="C750" s="185"/>
    </row>
    <row r="751" spans="3:3" x14ac:dyDescent="0.25">
      <c r="C751" s="185"/>
    </row>
    <row r="752" spans="3:3" x14ac:dyDescent="0.25">
      <c r="C752" s="185"/>
    </row>
    <row r="753" spans="3:3" x14ac:dyDescent="0.25">
      <c r="C753" s="185"/>
    </row>
    <row r="754" spans="3:3" x14ac:dyDescent="0.25">
      <c r="C754" s="185"/>
    </row>
    <row r="755" spans="3:3" x14ac:dyDescent="0.25">
      <c r="C755" s="185"/>
    </row>
    <row r="756" spans="3:3" x14ac:dyDescent="0.25">
      <c r="C756" s="185"/>
    </row>
    <row r="757" spans="3:3" x14ac:dyDescent="0.25">
      <c r="C757" s="185"/>
    </row>
    <row r="758" spans="3:3" x14ac:dyDescent="0.25">
      <c r="C758" s="185"/>
    </row>
    <row r="759" spans="3:3" x14ac:dyDescent="0.25">
      <c r="C759" s="185"/>
    </row>
    <row r="760" spans="3:3" x14ac:dyDescent="0.25">
      <c r="C760" s="185"/>
    </row>
    <row r="761" spans="3:3" x14ac:dyDescent="0.25">
      <c r="C761" s="185"/>
    </row>
    <row r="762" spans="3:3" x14ac:dyDescent="0.25">
      <c r="C762" s="185"/>
    </row>
    <row r="763" spans="3:3" x14ac:dyDescent="0.25">
      <c r="C763" s="185"/>
    </row>
    <row r="764" spans="3:3" x14ac:dyDescent="0.25">
      <c r="C764" s="185"/>
    </row>
    <row r="765" spans="3:3" x14ac:dyDescent="0.25">
      <c r="C765" s="185"/>
    </row>
    <row r="766" spans="3:3" x14ac:dyDescent="0.25">
      <c r="C766" s="185"/>
    </row>
    <row r="767" spans="3:3" x14ac:dyDescent="0.25">
      <c r="C767" s="185"/>
    </row>
    <row r="768" spans="3:3" x14ac:dyDescent="0.25">
      <c r="C768" s="185"/>
    </row>
    <row r="769" spans="3:3" x14ac:dyDescent="0.25">
      <c r="C769" s="185"/>
    </row>
    <row r="770" spans="3:3" x14ac:dyDescent="0.25">
      <c r="C770" s="185"/>
    </row>
    <row r="771" spans="3:3" x14ac:dyDescent="0.25">
      <c r="C771" s="185"/>
    </row>
    <row r="772" spans="3:3" x14ac:dyDescent="0.25">
      <c r="C772" s="185"/>
    </row>
    <row r="773" spans="3:3" x14ac:dyDescent="0.25">
      <c r="C773" s="185"/>
    </row>
    <row r="774" spans="3:3" x14ac:dyDescent="0.25">
      <c r="C774" s="185"/>
    </row>
    <row r="775" spans="3:3" x14ac:dyDescent="0.25">
      <c r="C775" s="185"/>
    </row>
    <row r="776" spans="3:3" x14ac:dyDescent="0.25">
      <c r="C776" s="185"/>
    </row>
    <row r="777" spans="3:3" x14ac:dyDescent="0.25">
      <c r="C777" s="185"/>
    </row>
    <row r="778" spans="3:3" x14ac:dyDescent="0.25">
      <c r="C778" s="185"/>
    </row>
    <row r="779" spans="3:3" x14ac:dyDescent="0.25">
      <c r="C779" s="185"/>
    </row>
    <row r="780" spans="3:3" x14ac:dyDescent="0.25">
      <c r="C780" s="185"/>
    </row>
    <row r="781" spans="3:3" x14ac:dyDescent="0.25">
      <c r="C781" s="185"/>
    </row>
    <row r="782" spans="3:3" x14ac:dyDescent="0.25">
      <c r="C782" s="185"/>
    </row>
    <row r="783" spans="3:3" x14ac:dyDescent="0.25">
      <c r="C783" s="185"/>
    </row>
    <row r="784" spans="3:3" x14ac:dyDescent="0.25">
      <c r="C784" s="185"/>
    </row>
    <row r="785" spans="3:3" x14ac:dyDescent="0.25">
      <c r="C785" s="185"/>
    </row>
    <row r="786" spans="3:3" x14ac:dyDescent="0.25">
      <c r="C786" s="185"/>
    </row>
    <row r="787" spans="3:3" x14ac:dyDescent="0.25">
      <c r="C787" s="185"/>
    </row>
    <row r="788" spans="3:3" x14ac:dyDescent="0.25">
      <c r="C788" s="185"/>
    </row>
    <row r="789" spans="3:3" x14ac:dyDescent="0.25">
      <c r="C789" s="185"/>
    </row>
    <row r="790" spans="3:3" x14ac:dyDescent="0.25">
      <c r="C790" s="185"/>
    </row>
    <row r="791" spans="3:3" x14ac:dyDescent="0.25">
      <c r="C791" s="185"/>
    </row>
    <row r="792" spans="3:3" x14ac:dyDescent="0.25">
      <c r="C792" s="185"/>
    </row>
    <row r="793" spans="3:3" x14ac:dyDescent="0.25">
      <c r="C793" s="185"/>
    </row>
    <row r="794" spans="3:3" x14ac:dyDescent="0.25">
      <c r="C794" s="185"/>
    </row>
    <row r="795" spans="3:3" x14ac:dyDescent="0.25">
      <c r="C795" s="185"/>
    </row>
    <row r="796" spans="3:3" x14ac:dyDescent="0.25">
      <c r="C796" s="185"/>
    </row>
    <row r="797" spans="3:3" x14ac:dyDescent="0.25">
      <c r="C797" s="185"/>
    </row>
    <row r="798" spans="3:3" x14ac:dyDescent="0.25">
      <c r="C798" s="185"/>
    </row>
    <row r="799" spans="3:3" x14ac:dyDescent="0.25">
      <c r="C799" s="185"/>
    </row>
    <row r="800" spans="3:3" x14ac:dyDescent="0.25">
      <c r="C800" s="185"/>
    </row>
    <row r="801" spans="3:3" x14ac:dyDescent="0.25">
      <c r="C801" s="185"/>
    </row>
    <row r="802" spans="3:3" x14ac:dyDescent="0.25">
      <c r="C802" s="185"/>
    </row>
    <row r="803" spans="3:3" x14ac:dyDescent="0.25">
      <c r="C803" s="185"/>
    </row>
    <row r="804" spans="3:3" x14ac:dyDescent="0.25">
      <c r="C804" s="185"/>
    </row>
    <row r="805" spans="3:3" x14ac:dyDescent="0.25">
      <c r="C805" s="185"/>
    </row>
    <row r="806" spans="3:3" x14ac:dyDescent="0.25">
      <c r="C806" s="185"/>
    </row>
    <row r="807" spans="3:3" x14ac:dyDescent="0.25">
      <c r="C807" s="185"/>
    </row>
    <row r="808" spans="3:3" x14ac:dyDescent="0.25">
      <c r="C808" s="185"/>
    </row>
    <row r="809" spans="3:3" x14ac:dyDescent="0.25">
      <c r="C809" s="185"/>
    </row>
    <row r="810" spans="3:3" x14ac:dyDescent="0.25">
      <c r="C810" s="185"/>
    </row>
    <row r="811" spans="3:3" x14ac:dyDescent="0.25">
      <c r="C811" s="185"/>
    </row>
    <row r="812" spans="3:3" x14ac:dyDescent="0.25">
      <c r="C812" s="185"/>
    </row>
    <row r="813" spans="3:3" x14ac:dyDescent="0.25">
      <c r="C813" s="185"/>
    </row>
    <row r="814" spans="3:3" x14ac:dyDescent="0.25">
      <c r="C814" s="185"/>
    </row>
    <row r="815" spans="3:3" x14ac:dyDescent="0.25">
      <c r="C815" s="185"/>
    </row>
    <row r="816" spans="3:3" x14ac:dyDescent="0.25">
      <c r="C816" s="185"/>
    </row>
    <row r="817" spans="3:3" x14ac:dyDescent="0.25">
      <c r="C817" s="185"/>
    </row>
    <row r="818" spans="3:3" x14ac:dyDescent="0.25">
      <c r="C818" s="185"/>
    </row>
    <row r="819" spans="3:3" x14ac:dyDescent="0.25">
      <c r="C819" s="185"/>
    </row>
    <row r="820" spans="3:3" x14ac:dyDescent="0.25">
      <c r="C820" s="185"/>
    </row>
    <row r="821" spans="3:3" x14ac:dyDescent="0.25">
      <c r="C821" s="185"/>
    </row>
    <row r="822" spans="3:3" x14ac:dyDescent="0.25">
      <c r="C822" s="185"/>
    </row>
    <row r="823" spans="3:3" x14ac:dyDescent="0.25">
      <c r="C823" s="185"/>
    </row>
    <row r="824" spans="3:3" x14ac:dyDescent="0.25">
      <c r="C824" s="185"/>
    </row>
    <row r="825" spans="3:3" x14ac:dyDescent="0.25">
      <c r="C825" s="185"/>
    </row>
    <row r="826" spans="3:3" x14ac:dyDescent="0.25">
      <c r="C826" s="185"/>
    </row>
    <row r="827" spans="3:3" x14ac:dyDescent="0.25">
      <c r="C827" s="185"/>
    </row>
    <row r="828" spans="3:3" x14ac:dyDescent="0.25">
      <c r="C828" s="185"/>
    </row>
    <row r="829" spans="3:3" x14ac:dyDescent="0.25">
      <c r="C829" s="185"/>
    </row>
    <row r="830" spans="3:3" x14ac:dyDescent="0.25">
      <c r="C830" s="185"/>
    </row>
    <row r="831" spans="3:3" x14ac:dyDescent="0.25">
      <c r="C831" s="185"/>
    </row>
    <row r="832" spans="3:3" x14ac:dyDescent="0.25">
      <c r="C832" s="185"/>
    </row>
    <row r="833" spans="3:3" x14ac:dyDescent="0.25">
      <c r="C833" s="185"/>
    </row>
    <row r="834" spans="3:3" x14ac:dyDescent="0.25">
      <c r="C834" s="185"/>
    </row>
    <row r="835" spans="3:3" x14ac:dyDescent="0.25">
      <c r="C835" s="185"/>
    </row>
    <row r="836" spans="3:3" x14ac:dyDescent="0.25">
      <c r="C836" s="185"/>
    </row>
    <row r="837" spans="3:3" x14ac:dyDescent="0.25">
      <c r="C837" s="185"/>
    </row>
    <row r="838" spans="3:3" x14ac:dyDescent="0.25">
      <c r="C838" s="185"/>
    </row>
    <row r="839" spans="3:3" x14ac:dyDescent="0.25">
      <c r="C839" s="185"/>
    </row>
    <row r="840" spans="3:3" x14ac:dyDescent="0.25">
      <c r="C840" s="185"/>
    </row>
    <row r="841" spans="3:3" x14ac:dyDescent="0.25">
      <c r="C841" s="185"/>
    </row>
    <row r="842" spans="3:3" x14ac:dyDescent="0.25">
      <c r="C842" s="185"/>
    </row>
    <row r="843" spans="3:3" x14ac:dyDescent="0.25">
      <c r="C843" s="185"/>
    </row>
    <row r="844" spans="3:3" x14ac:dyDescent="0.25">
      <c r="C844" s="185"/>
    </row>
    <row r="845" spans="3:3" x14ac:dyDescent="0.25">
      <c r="C845" s="185"/>
    </row>
    <row r="846" spans="3:3" x14ac:dyDescent="0.25">
      <c r="C846" s="185"/>
    </row>
    <row r="847" spans="3:3" x14ac:dyDescent="0.25">
      <c r="C847" s="185"/>
    </row>
    <row r="848" spans="3:3" x14ac:dyDescent="0.25">
      <c r="C848" s="185"/>
    </row>
    <row r="849" spans="3:3" x14ac:dyDescent="0.25">
      <c r="C849" s="185"/>
    </row>
    <row r="850" spans="3:3" x14ac:dyDescent="0.25">
      <c r="C850" s="185"/>
    </row>
    <row r="851" spans="3:3" x14ac:dyDescent="0.25">
      <c r="C851" s="185"/>
    </row>
    <row r="852" spans="3:3" x14ac:dyDescent="0.25">
      <c r="C852" s="185"/>
    </row>
    <row r="853" spans="3:3" x14ac:dyDescent="0.25">
      <c r="C853" s="185"/>
    </row>
    <row r="854" spans="3:3" x14ac:dyDescent="0.25">
      <c r="C854" s="185"/>
    </row>
    <row r="855" spans="3:3" x14ac:dyDescent="0.25">
      <c r="C855" s="185"/>
    </row>
    <row r="856" spans="3:3" x14ac:dyDescent="0.25">
      <c r="C856" s="185"/>
    </row>
    <row r="857" spans="3:3" x14ac:dyDescent="0.25">
      <c r="C857" s="185"/>
    </row>
    <row r="858" spans="3:3" x14ac:dyDescent="0.25">
      <c r="C858" s="185"/>
    </row>
    <row r="859" spans="3:3" x14ac:dyDescent="0.25">
      <c r="C859" s="185"/>
    </row>
    <row r="860" spans="3:3" x14ac:dyDescent="0.25">
      <c r="C860" s="185"/>
    </row>
    <row r="861" spans="3:3" x14ac:dyDescent="0.25">
      <c r="C861" s="185"/>
    </row>
    <row r="862" spans="3:3" x14ac:dyDescent="0.25">
      <c r="C862" s="185"/>
    </row>
    <row r="863" spans="3:3" x14ac:dyDescent="0.25">
      <c r="C863" s="185"/>
    </row>
    <row r="864" spans="3:3" x14ac:dyDescent="0.25">
      <c r="C864" s="185"/>
    </row>
    <row r="865" spans="3:3" x14ac:dyDescent="0.25">
      <c r="C865" s="185"/>
    </row>
    <row r="866" spans="3:3" x14ac:dyDescent="0.25">
      <c r="C866" s="185"/>
    </row>
    <row r="867" spans="3:3" x14ac:dyDescent="0.25">
      <c r="C867" s="185"/>
    </row>
    <row r="868" spans="3:3" x14ac:dyDescent="0.25">
      <c r="C868" s="185"/>
    </row>
    <row r="869" spans="3:3" x14ac:dyDescent="0.25">
      <c r="C869" s="185"/>
    </row>
    <row r="870" spans="3:3" x14ac:dyDescent="0.25">
      <c r="C870" s="185"/>
    </row>
    <row r="871" spans="3:3" x14ac:dyDescent="0.25">
      <c r="C871" s="185"/>
    </row>
    <row r="872" spans="3:3" x14ac:dyDescent="0.25">
      <c r="C872" s="185"/>
    </row>
    <row r="873" spans="3:3" x14ac:dyDescent="0.25">
      <c r="C873" s="185"/>
    </row>
    <row r="874" spans="3:3" x14ac:dyDescent="0.25">
      <c r="C874" s="185"/>
    </row>
    <row r="875" spans="3:3" x14ac:dyDescent="0.25">
      <c r="C875" s="185"/>
    </row>
    <row r="876" spans="3:3" x14ac:dyDescent="0.25">
      <c r="C876" s="185"/>
    </row>
    <row r="877" spans="3:3" x14ac:dyDescent="0.25">
      <c r="C877" s="185"/>
    </row>
    <row r="878" spans="3:3" x14ac:dyDescent="0.25">
      <c r="C878" s="185"/>
    </row>
    <row r="879" spans="3:3" x14ac:dyDescent="0.25">
      <c r="C879" s="185"/>
    </row>
    <row r="880" spans="3:3" x14ac:dyDescent="0.25">
      <c r="C880" s="185"/>
    </row>
    <row r="881" spans="3:3" x14ac:dyDescent="0.25">
      <c r="C881" s="185"/>
    </row>
    <row r="882" spans="3:3" x14ac:dyDescent="0.25">
      <c r="C882" s="185"/>
    </row>
    <row r="883" spans="3:3" x14ac:dyDescent="0.25">
      <c r="C883" s="185"/>
    </row>
    <row r="884" spans="3:3" x14ac:dyDescent="0.25">
      <c r="C884" s="185"/>
    </row>
    <row r="885" spans="3:3" x14ac:dyDescent="0.25">
      <c r="C885" s="185"/>
    </row>
    <row r="886" spans="3:3" x14ac:dyDescent="0.25">
      <c r="C886" s="185"/>
    </row>
    <row r="887" spans="3:3" x14ac:dyDescent="0.25">
      <c r="C887" s="185"/>
    </row>
    <row r="888" spans="3:3" x14ac:dyDescent="0.25">
      <c r="C888" s="185"/>
    </row>
    <row r="889" spans="3:3" x14ac:dyDescent="0.25">
      <c r="C889" s="185"/>
    </row>
    <row r="890" spans="3:3" x14ac:dyDescent="0.25">
      <c r="C890" s="185"/>
    </row>
    <row r="891" spans="3:3" x14ac:dyDescent="0.25">
      <c r="C891" s="185"/>
    </row>
    <row r="892" spans="3:3" x14ac:dyDescent="0.25">
      <c r="C892" s="185"/>
    </row>
    <row r="893" spans="3:3" x14ac:dyDescent="0.25">
      <c r="C893" s="185"/>
    </row>
    <row r="894" spans="3:3" x14ac:dyDescent="0.25">
      <c r="C894" s="185"/>
    </row>
    <row r="895" spans="3:3" x14ac:dyDescent="0.25">
      <c r="C895" s="185"/>
    </row>
    <row r="896" spans="3:3" x14ac:dyDescent="0.25">
      <c r="C896" s="185"/>
    </row>
    <row r="897" spans="3:3" x14ac:dyDescent="0.25">
      <c r="C897" s="185"/>
    </row>
    <row r="898" spans="3:3" x14ac:dyDescent="0.25">
      <c r="C898" s="185"/>
    </row>
    <row r="899" spans="3:3" x14ac:dyDescent="0.25">
      <c r="C899" s="185"/>
    </row>
    <row r="900" spans="3:3" x14ac:dyDescent="0.25">
      <c r="C900" s="185"/>
    </row>
    <row r="901" spans="3:3" x14ac:dyDescent="0.25">
      <c r="C901" s="185"/>
    </row>
    <row r="902" spans="3:3" x14ac:dyDescent="0.25">
      <c r="C902" s="185"/>
    </row>
    <row r="903" spans="3:3" x14ac:dyDescent="0.25">
      <c r="C903" s="185"/>
    </row>
    <row r="904" spans="3:3" x14ac:dyDescent="0.25">
      <c r="C904" s="185"/>
    </row>
    <row r="905" spans="3:3" x14ac:dyDescent="0.25">
      <c r="C905" s="185"/>
    </row>
    <row r="906" spans="3:3" x14ac:dyDescent="0.25">
      <c r="C906" s="185"/>
    </row>
    <row r="907" spans="3:3" x14ac:dyDescent="0.25">
      <c r="C907" s="185"/>
    </row>
    <row r="908" spans="3:3" x14ac:dyDescent="0.25">
      <c r="C908" s="185"/>
    </row>
    <row r="909" spans="3:3" x14ac:dyDescent="0.25">
      <c r="C909" s="185"/>
    </row>
    <row r="910" spans="3:3" x14ac:dyDescent="0.25">
      <c r="C910" s="185"/>
    </row>
    <row r="911" spans="3:3" x14ac:dyDescent="0.25">
      <c r="C911" s="185"/>
    </row>
    <row r="912" spans="3:3" x14ac:dyDescent="0.25">
      <c r="C912" s="185"/>
    </row>
    <row r="913" spans="3:3" x14ac:dyDescent="0.25">
      <c r="C913" s="185"/>
    </row>
    <row r="914" spans="3:3" x14ac:dyDescent="0.25">
      <c r="C914" s="185"/>
    </row>
    <row r="915" spans="3:3" x14ac:dyDescent="0.25">
      <c r="C915" s="185"/>
    </row>
    <row r="916" spans="3:3" x14ac:dyDescent="0.25">
      <c r="C916" s="185"/>
    </row>
    <row r="917" spans="3:3" x14ac:dyDescent="0.25">
      <c r="C917" s="185"/>
    </row>
    <row r="918" spans="3:3" x14ac:dyDescent="0.25">
      <c r="C918" s="185"/>
    </row>
    <row r="919" spans="3:3" x14ac:dyDescent="0.25">
      <c r="C919" s="185"/>
    </row>
    <row r="920" spans="3:3" x14ac:dyDescent="0.25">
      <c r="C920" s="185"/>
    </row>
    <row r="921" spans="3:3" x14ac:dyDescent="0.25">
      <c r="C921" s="185"/>
    </row>
    <row r="922" spans="3:3" x14ac:dyDescent="0.25">
      <c r="C922" s="185"/>
    </row>
    <row r="923" spans="3:3" x14ac:dyDescent="0.25">
      <c r="C923" s="185"/>
    </row>
    <row r="924" spans="3:3" x14ac:dyDescent="0.25">
      <c r="C924" s="185"/>
    </row>
    <row r="925" spans="3:3" x14ac:dyDescent="0.25">
      <c r="C925" s="185"/>
    </row>
    <row r="926" spans="3:3" x14ac:dyDescent="0.25">
      <c r="C926" s="185"/>
    </row>
    <row r="927" spans="3:3" x14ac:dyDescent="0.25">
      <c r="C927" s="185"/>
    </row>
    <row r="928" spans="3:3" x14ac:dyDescent="0.25">
      <c r="C928" s="185"/>
    </row>
    <row r="929" spans="3:3" x14ac:dyDescent="0.25">
      <c r="C929" s="185"/>
    </row>
    <row r="930" spans="3:3" x14ac:dyDescent="0.25">
      <c r="C930" s="185"/>
    </row>
    <row r="931" spans="3:3" x14ac:dyDescent="0.25">
      <c r="C931" s="185"/>
    </row>
    <row r="932" spans="3:3" x14ac:dyDescent="0.25">
      <c r="C932" s="185"/>
    </row>
    <row r="933" spans="3:3" x14ac:dyDescent="0.25">
      <c r="C933" s="185"/>
    </row>
    <row r="934" spans="3:3" x14ac:dyDescent="0.25">
      <c r="C934" s="185"/>
    </row>
    <row r="935" spans="3:3" x14ac:dyDescent="0.25">
      <c r="C935" s="185"/>
    </row>
    <row r="936" spans="3:3" x14ac:dyDescent="0.25">
      <c r="C936" s="185"/>
    </row>
    <row r="937" spans="3:3" x14ac:dyDescent="0.25">
      <c r="C937" s="185"/>
    </row>
    <row r="938" spans="3:3" x14ac:dyDescent="0.25">
      <c r="C938" s="185"/>
    </row>
    <row r="939" spans="3:3" x14ac:dyDescent="0.25">
      <c r="C939" s="185"/>
    </row>
    <row r="940" spans="3:3" x14ac:dyDescent="0.25">
      <c r="C940" s="185"/>
    </row>
    <row r="941" spans="3:3" x14ac:dyDescent="0.25">
      <c r="C941" s="185"/>
    </row>
    <row r="942" spans="3:3" x14ac:dyDescent="0.25">
      <c r="C942" s="185"/>
    </row>
    <row r="943" spans="3:3" x14ac:dyDescent="0.25">
      <c r="C943" s="185"/>
    </row>
    <row r="944" spans="3:3" x14ac:dyDescent="0.25">
      <c r="C944" s="185"/>
    </row>
    <row r="945" spans="3:3" x14ac:dyDescent="0.25">
      <c r="C945" s="185"/>
    </row>
    <row r="946" spans="3:3" x14ac:dyDescent="0.25">
      <c r="C946" s="185"/>
    </row>
    <row r="947" spans="3:3" x14ac:dyDescent="0.25">
      <c r="C947" s="185"/>
    </row>
    <row r="948" spans="3:3" x14ac:dyDescent="0.25">
      <c r="C948" s="185"/>
    </row>
    <row r="949" spans="3:3" x14ac:dyDescent="0.25">
      <c r="C949" s="185"/>
    </row>
    <row r="950" spans="3:3" x14ac:dyDescent="0.25">
      <c r="C950" s="185"/>
    </row>
    <row r="951" spans="3:3" x14ac:dyDescent="0.25">
      <c r="C951" s="185"/>
    </row>
    <row r="952" spans="3:3" x14ac:dyDescent="0.25">
      <c r="C952" s="185"/>
    </row>
    <row r="953" spans="3:3" x14ac:dyDescent="0.25">
      <c r="C953" s="185"/>
    </row>
    <row r="954" spans="3:3" x14ac:dyDescent="0.25">
      <c r="C954" s="185"/>
    </row>
    <row r="955" spans="3:3" x14ac:dyDescent="0.25">
      <c r="C955" s="185"/>
    </row>
    <row r="956" spans="3:3" x14ac:dyDescent="0.25">
      <c r="C956" s="185"/>
    </row>
    <row r="957" spans="3:3" x14ac:dyDescent="0.25">
      <c r="C957" s="185"/>
    </row>
    <row r="958" spans="3:3" x14ac:dyDescent="0.25">
      <c r="C958" s="185"/>
    </row>
    <row r="959" spans="3:3" x14ac:dyDescent="0.25">
      <c r="C959" s="185"/>
    </row>
    <row r="960" spans="3:3" x14ac:dyDescent="0.25">
      <c r="C960" s="185"/>
    </row>
    <row r="961" spans="3:3" x14ac:dyDescent="0.25">
      <c r="C961" s="185"/>
    </row>
    <row r="962" spans="3:3" x14ac:dyDescent="0.25">
      <c r="C962" s="185"/>
    </row>
    <row r="963" spans="3:3" x14ac:dyDescent="0.25">
      <c r="C963" s="185"/>
    </row>
    <row r="964" spans="3:3" x14ac:dyDescent="0.25">
      <c r="C964" s="185"/>
    </row>
    <row r="965" spans="3:3" x14ac:dyDescent="0.25">
      <c r="C965" s="185"/>
    </row>
    <row r="966" spans="3:3" x14ac:dyDescent="0.25">
      <c r="C966" s="185"/>
    </row>
    <row r="967" spans="3:3" x14ac:dyDescent="0.25">
      <c r="C967" s="185"/>
    </row>
    <row r="968" spans="3:3" x14ac:dyDescent="0.25">
      <c r="C968" s="185"/>
    </row>
    <row r="969" spans="3:3" x14ac:dyDescent="0.25">
      <c r="C969" s="185"/>
    </row>
    <row r="970" spans="3:3" x14ac:dyDescent="0.25">
      <c r="C970" s="185"/>
    </row>
    <row r="971" spans="3:3" x14ac:dyDescent="0.25">
      <c r="C971" s="185"/>
    </row>
    <row r="972" spans="3:3" x14ac:dyDescent="0.25">
      <c r="C972" s="185"/>
    </row>
    <row r="973" spans="3:3" x14ac:dyDescent="0.25">
      <c r="C973" s="185"/>
    </row>
    <row r="974" spans="3:3" x14ac:dyDescent="0.25">
      <c r="C974" s="185"/>
    </row>
    <row r="975" spans="3:3" x14ac:dyDescent="0.25">
      <c r="C975" s="185"/>
    </row>
    <row r="976" spans="3:3" x14ac:dyDescent="0.25">
      <c r="C976" s="185"/>
    </row>
    <row r="977" spans="3:3" x14ac:dyDescent="0.25">
      <c r="C977" s="185"/>
    </row>
    <row r="978" spans="3:3" x14ac:dyDescent="0.25">
      <c r="C978" s="185"/>
    </row>
    <row r="979" spans="3:3" x14ac:dyDescent="0.25">
      <c r="C979" s="185"/>
    </row>
    <row r="980" spans="3:3" x14ac:dyDescent="0.25">
      <c r="C980" s="185"/>
    </row>
    <row r="981" spans="3:3" x14ac:dyDescent="0.25">
      <c r="C981" s="185"/>
    </row>
    <row r="982" spans="3:3" x14ac:dyDescent="0.25">
      <c r="C982" s="185"/>
    </row>
    <row r="983" spans="3:3" x14ac:dyDescent="0.25">
      <c r="C983" s="185"/>
    </row>
    <row r="984" spans="3:3" x14ac:dyDescent="0.25">
      <c r="C984" s="185"/>
    </row>
    <row r="985" spans="3:3" x14ac:dyDescent="0.25">
      <c r="C985" s="185"/>
    </row>
    <row r="986" spans="3:3" x14ac:dyDescent="0.25">
      <c r="C986" s="185"/>
    </row>
    <row r="987" spans="3:3" x14ac:dyDescent="0.25">
      <c r="C987" s="185"/>
    </row>
    <row r="988" spans="3:3" x14ac:dyDescent="0.25">
      <c r="C988" s="185"/>
    </row>
    <row r="989" spans="3:3" x14ac:dyDescent="0.25">
      <c r="C989" s="185"/>
    </row>
    <row r="990" spans="3:3" x14ac:dyDescent="0.25">
      <c r="C990" s="185"/>
    </row>
    <row r="991" spans="3:3" x14ac:dyDescent="0.25">
      <c r="C991" s="185"/>
    </row>
    <row r="992" spans="3:3" x14ac:dyDescent="0.25">
      <c r="C992" s="185"/>
    </row>
    <row r="993" spans="3:3" x14ac:dyDescent="0.25">
      <c r="C993" s="185"/>
    </row>
    <row r="994" spans="3:3" x14ac:dyDescent="0.25">
      <c r="C994" s="185"/>
    </row>
    <row r="995" spans="3:3" x14ac:dyDescent="0.25">
      <c r="C995" s="185"/>
    </row>
    <row r="996" spans="3:3" x14ac:dyDescent="0.25">
      <c r="C996" s="185"/>
    </row>
    <row r="997" spans="3:3" x14ac:dyDescent="0.25">
      <c r="C997" s="185"/>
    </row>
    <row r="998" spans="3:3" x14ac:dyDescent="0.25">
      <c r="C998" s="185"/>
    </row>
    <row r="999" spans="3:3" x14ac:dyDescent="0.25">
      <c r="C999" s="185"/>
    </row>
    <row r="1000" spans="3:3" x14ac:dyDescent="0.25">
      <c r="C1000" s="185"/>
    </row>
  </sheetData>
  <mergeCells count="2">
    <mergeCell ref="D2:X2"/>
    <mergeCell ref="D3:X3"/>
  </mergeCells>
  <conditionalFormatting sqref="A6:A8">
    <cfRule type="cellIs" dxfId="191" priority="70" operator="equal">
      <formula>"Marché terminé"</formula>
    </cfRule>
    <cfRule type="cellIs" dxfId="190" priority="71" operator="equal">
      <formula>"Marché en cours"</formula>
    </cfRule>
  </conditionalFormatting>
  <conditionalFormatting sqref="U6:U1000">
    <cfRule type="expression" dxfId="189" priority="3">
      <formula>$B6="A"</formula>
    </cfRule>
    <cfRule type="expression" dxfId="188" priority="6">
      <formula>$B6="H"</formula>
    </cfRule>
    <cfRule type="expression" dxfId="187" priority="9">
      <formula>$B6="B"</formula>
    </cfRule>
    <cfRule type="expression" dxfId="186" priority="12">
      <formula>$B6="J"</formula>
    </cfRule>
    <cfRule type="expression" dxfId="185" priority="15">
      <formula>$B6="R"</formula>
    </cfRule>
    <cfRule type="expression" dxfId="184" priority="18">
      <formula>$B6="N"</formula>
    </cfRule>
    <cfRule type="expression" dxfId="183" priority="21">
      <formula>$B6="G"</formula>
    </cfRule>
    <cfRule type="expression" dxfId="182" priority="24">
      <formula>$B6="C"</formula>
    </cfRule>
    <cfRule type="expression" dxfId="181" priority="27">
      <formula>$B6="D"</formula>
    </cfRule>
    <cfRule type="expression" dxfId="180" priority="30">
      <formula>$B6="F"</formula>
    </cfRule>
    <cfRule type="expression" dxfId="179" priority="33">
      <formula>$B6="E"</formula>
    </cfRule>
    <cfRule type="expression" dxfId="178" priority="36">
      <formula>$B6="I"</formula>
    </cfRule>
    <cfRule type="expression" dxfId="177" priority="39">
      <formula>$B6="M"</formula>
    </cfRule>
    <cfRule type="expression" dxfId="176" priority="42">
      <formula>$B6="O"</formula>
    </cfRule>
    <cfRule type="expression" dxfId="175" priority="45">
      <formula>$B6="P"</formula>
    </cfRule>
    <cfRule type="expression" dxfId="174" priority="48">
      <formula>$B6="S"</formula>
    </cfRule>
    <cfRule type="expression" dxfId="173" priority="51">
      <formula>$B6="T"</formula>
    </cfRule>
    <cfRule type="expression" dxfId="172" priority="54">
      <formula>$B6="U"</formula>
    </cfRule>
    <cfRule type="expression" dxfId="171" priority="57">
      <formula>$B6="V"</formula>
    </cfRule>
    <cfRule type="expression" dxfId="170" priority="60">
      <formula>$B6="W"</formula>
    </cfRule>
    <cfRule type="expression" dxfId="169" priority="63">
      <formula>$B6="K"</formula>
    </cfRule>
    <cfRule type="expression" dxfId="168" priority="66">
      <formula>$B6="Q"</formula>
    </cfRule>
    <cfRule type="expression" dxfId="167" priority="69">
      <formula>$B6="L"</formula>
    </cfRule>
  </conditionalFormatting>
  <conditionalFormatting sqref="V6:X1000">
    <cfRule type="expression" dxfId="166" priority="2">
      <formula>$B6="A"</formula>
    </cfRule>
    <cfRule type="expression" dxfId="165" priority="5">
      <formula>$B6="H"</formula>
    </cfRule>
    <cfRule type="expression" dxfId="164" priority="8">
      <formula>$B6="B"</formula>
    </cfRule>
    <cfRule type="expression" dxfId="163" priority="11">
      <formula>$B6="J"</formula>
    </cfRule>
    <cfRule type="expression" dxfId="162" priority="14">
      <formula>$B6="R"</formula>
    </cfRule>
    <cfRule type="expression" dxfId="161" priority="17">
      <formula>$B6="N"</formula>
    </cfRule>
    <cfRule type="expression" dxfId="160" priority="20">
      <formula>$B6="G"</formula>
    </cfRule>
    <cfRule type="expression" dxfId="159" priority="23">
      <formula>$B6="C"</formula>
    </cfRule>
    <cfRule type="expression" dxfId="158" priority="26">
      <formula>$B6="D"</formula>
    </cfRule>
    <cfRule type="expression" dxfId="157" priority="29">
      <formula>$B6="F"</formula>
    </cfRule>
    <cfRule type="expression" dxfId="156" priority="32">
      <formula>$B6="E"</formula>
    </cfRule>
    <cfRule type="expression" dxfId="155" priority="35">
      <formula>$B6="I"</formula>
    </cfRule>
    <cfRule type="expression" dxfId="154" priority="38">
      <formula>$B6="M"</formula>
    </cfRule>
    <cfRule type="expression" dxfId="153" priority="41">
      <formula>$B6="O"</formula>
    </cfRule>
    <cfRule type="expression" dxfId="152" priority="44">
      <formula>$B6="P"</formula>
    </cfRule>
    <cfRule type="expression" dxfId="151" priority="47">
      <formula>$B6="S"</formula>
    </cfRule>
    <cfRule type="expression" dxfId="150" priority="50">
      <formula>$B6="T"</formula>
    </cfRule>
    <cfRule type="expression" dxfId="149" priority="53">
      <formula>$B6="U"</formula>
    </cfRule>
    <cfRule type="expression" dxfId="148" priority="56">
      <formula>$B6="V"</formula>
    </cfRule>
    <cfRule type="expression" dxfId="147" priority="59">
      <formula>$B6="W"</formula>
    </cfRule>
    <cfRule type="expression" dxfId="146" priority="62">
      <formula>$B6="K"</formula>
    </cfRule>
    <cfRule type="expression" dxfId="145" priority="65">
      <formula>$B6="Q"</formula>
    </cfRule>
    <cfRule type="expression" dxfId="144" priority="68">
      <formula>$B6="L"</formula>
    </cfRule>
  </conditionalFormatting>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79915C-5493-4D1C-8F81-9F15A2623C64}">
  <sheetPr>
    <tabColor rgb="FF37474F"/>
  </sheetPr>
  <dimension ref="A1:X1000"/>
  <sheetViews>
    <sheetView zoomScale="60" zoomScaleNormal="60" workbookViewId="0">
      <pane ySplit="5" topLeftCell="A9" activePane="bottomLeft" state="frozen"/>
      <selection pane="bottomLeft" activeCell="F16" sqref="F16"/>
    </sheetView>
  </sheetViews>
  <sheetFormatPr baseColWidth="10" defaultRowHeight="15" x14ac:dyDescent="0.25"/>
  <cols>
    <col min="1" max="1" width="30.42578125" style="99" customWidth="1"/>
    <col min="2" max="2" width="17.140625" hidden="1" customWidth="1"/>
    <col min="3" max="3" width="30.42578125" hidden="1" customWidth="1"/>
    <col min="4" max="4" width="17.140625" customWidth="1"/>
    <col min="5" max="5" width="21.85546875" customWidth="1"/>
    <col min="6" max="6" width="34.28515625" customWidth="1"/>
    <col min="7" max="7" width="21.85546875" customWidth="1"/>
    <col min="8" max="8" width="30.42578125" customWidth="1"/>
    <col min="9" max="9" width="21.85546875" customWidth="1"/>
    <col min="10" max="11" width="21" customWidth="1"/>
    <col min="12" max="13" width="17.140625" style="2" customWidth="1"/>
    <col min="14" max="14" width="18.140625" customWidth="1"/>
    <col min="15" max="15" width="18.140625" style="1" customWidth="1"/>
    <col min="16" max="16" width="30.42578125" customWidth="1"/>
    <col min="17" max="17" width="15.28515625" customWidth="1"/>
    <col min="18" max="18" width="32.42578125" customWidth="1"/>
    <col min="19" max="19" width="34.28515625" customWidth="1"/>
    <col min="20" max="20" width="8.5703125" customWidth="1"/>
    <col min="21" max="21" width="19" customWidth="1"/>
    <col min="22" max="22" width="34.28515625" customWidth="1"/>
    <col min="23" max="23" width="16.140625" customWidth="1"/>
    <col min="24" max="24" width="34.28515625" customWidth="1"/>
  </cols>
  <sheetData>
    <row r="1" spans="1:24" ht="5.0999999999999996" customHeight="1" x14ac:dyDescent="0.25">
      <c r="D1" s="3"/>
      <c r="E1" s="3"/>
      <c r="F1" s="3"/>
      <c r="G1" s="3"/>
      <c r="H1" s="3"/>
      <c r="I1" s="3"/>
      <c r="J1" s="3"/>
      <c r="K1" s="3"/>
      <c r="L1" s="4"/>
      <c r="M1" s="4"/>
      <c r="N1" s="3"/>
      <c r="O1" s="5"/>
      <c r="P1" s="3"/>
      <c r="Q1" s="3"/>
      <c r="R1" s="3"/>
      <c r="S1" s="3"/>
      <c r="T1" s="3"/>
      <c r="U1" s="3"/>
      <c r="V1" s="3"/>
      <c r="W1" s="3"/>
      <c r="X1" s="3"/>
    </row>
    <row r="2" spans="1:24" ht="30" customHeight="1" x14ac:dyDescent="0.25">
      <c r="D2" s="783" t="s">
        <v>30</v>
      </c>
      <c r="E2" s="784"/>
      <c r="F2" s="784"/>
      <c r="G2" s="784"/>
      <c r="H2" s="784"/>
      <c r="I2" s="784"/>
      <c r="J2" s="784"/>
      <c r="K2" s="784"/>
      <c r="L2" s="784"/>
      <c r="M2" s="784"/>
      <c r="N2" s="784"/>
      <c r="O2" s="784"/>
      <c r="P2" s="784"/>
      <c r="Q2" s="784"/>
      <c r="R2" s="784"/>
      <c r="S2" s="784"/>
      <c r="T2" s="784"/>
      <c r="U2" s="784"/>
      <c r="V2" s="784"/>
      <c r="W2" s="784"/>
      <c r="X2" s="785"/>
    </row>
    <row r="3" spans="1:24" ht="20.100000000000001" customHeight="1" x14ac:dyDescent="0.25">
      <c r="D3" s="786" t="s">
        <v>21</v>
      </c>
      <c r="E3" s="786"/>
      <c r="F3" s="786"/>
      <c r="G3" s="786"/>
      <c r="H3" s="786"/>
      <c r="I3" s="786"/>
      <c r="J3" s="786"/>
      <c r="K3" s="786"/>
      <c r="L3" s="786"/>
      <c r="M3" s="786"/>
      <c r="N3" s="786"/>
      <c r="O3" s="786"/>
      <c r="P3" s="786"/>
      <c r="Q3" s="786"/>
      <c r="R3" s="786"/>
      <c r="S3" s="786"/>
      <c r="T3" s="786"/>
      <c r="U3" s="786"/>
      <c r="V3" s="786"/>
      <c r="W3" s="786"/>
      <c r="X3" s="786"/>
    </row>
    <row r="4" spans="1:24" ht="5.0999999999999996" customHeight="1" x14ac:dyDescent="0.25"/>
    <row r="5" spans="1:24" ht="45" customHeight="1" x14ac:dyDescent="0.25">
      <c r="A5" s="617" t="s">
        <v>1771</v>
      </c>
      <c r="B5" s="618" t="s">
        <v>2529</v>
      </c>
      <c r="C5" s="618" t="s">
        <v>1147</v>
      </c>
      <c r="D5" s="636" t="s">
        <v>0</v>
      </c>
      <c r="E5" s="637" t="s">
        <v>1</v>
      </c>
      <c r="F5" s="637" t="s">
        <v>2</v>
      </c>
      <c r="G5" s="637" t="s">
        <v>242</v>
      </c>
      <c r="H5" s="637" t="s">
        <v>3</v>
      </c>
      <c r="I5" s="637" t="s">
        <v>4</v>
      </c>
      <c r="J5" s="637" t="s">
        <v>5</v>
      </c>
      <c r="K5" s="637" t="s">
        <v>6</v>
      </c>
      <c r="L5" s="638" t="s">
        <v>7</v>
      </c>
      <c r="M5" s="638" t="s">
        <v>8</v>
      </c>
      <c r="N5" s="637" t="s">
        <v>9</v>
      </c>
      <c r="O5" s="639" t="s">
        <v>10</v>
      </c>
      <c r="P5" s="637" t="s">
        <v>11</v>
      </c>
      <c r="Q5" s="637" t="s">
        <v>12</v>
      </c>
      <c r="R5" s="637" t="s">
        <v>13</v>
      </c>
      <c r="S5" s="637" t="s">
        <v>14</v>
      </c>
      <c r="T5" s="637" t="s">
        <v>15</v>
      </c>
      <c r="U5" s="637" t="s">
        <v>16</v>
      </c>
      <c r="V5" s="637" t="s">
        <v>17</v>
      </c>
      <c r="W5" s="637" t="s">
        <v>18</v>
      </c>
      <c r="X5" s="640" t="s">
        <v>19</v>
      </c>
    </row>
    <row r="6" spans="1:24" ht="50.1" customHeight="1" x14ac:dyDescent="0.25">
      <c r="A6" s="196" t="str">
        <f ca="1">IF(M6&lt;TODAY(),"Marché terminé","Marché en cours")</f>
        <v>Marché terminé</v>
      </c>
      <c r="B6" s="485" t="s">
        <v>1737</v>
      </c>
      <c r="C6" s="486" t="s">
        <v>2594</v>
      </c>
      <c r="D6" s="487" t="s">
        <v>777</v>
      </c>
      <c r="E6" s="488" t="s">
        <v>476</v>
      </c>
      <c r="F6" s="487" t="s">
        <v>1057</v>
      </c>
      <c r="G6" s="488" t="s">
        <v>476</v>
      </c>
      <c r="H6" s="487" t="s">
        <v>1057</v>
      </c>
      <c r="I6" s="489" t="s">
        <v>1096</v>
      </c>
      <c r="J6" s="489" t="s">
        <v>2192</v>
      </c>
      <c r="K6" s="489" t="s">
        <v>2192</v>
      </c>
      <c r="L6" s="490">
        <v>44518</v>
      </c>
      <c r="M6" s="490">
        <v>45978</v>
      </c>
      <c r="N6" s="488">
        <v>4600003997</v>
      </c>
      <c r="O6" s="491">
        <v>4944</v>
      </c>
      <c r="P6" s="487" t="s">
        <v>800</v>
      </c>
      <c r="Q6" s="488">
        <v>15732</v>
      </c>
      <c r="R6" s="492" t="s">
        <v>2176</v>
      </c>
      <c r="S6" s="487" t="s">
        <v>2231</v>
      </c>
      <c r="T6" s="488" t="s">
        <v>54</v>
      </c>
      <c r="U6" s="488" t="s">
        <v>1877</v>
      </c>
      <c r="V6" s="487" t="s">
        <v>1103</v>
      </c>
      <c r="W6" s="488" t="s">
        <v>484</v>
      </c>
      <c r="X6" s="493" t="s">
        <v>666</v>
      </c>
    </row>
    <row r="7" spans="1:24" ht="50.1" customHeight="1" x14ac:dyDescent="0.25">
      <c r="A7" s="197" t="str">
        <f ca="1">IF(M7&lt;TODAY(),"Marché terminé","Marché en cours")</f>
        <v>Marché terminé</v>
      </c>
      <c r="B7" s="494" t="s">
        <v>1737</v>
      </c>
      <c r="C7" s="495" t="s">
        <v>2594</v>
      </c>
      <c r="D7" s="496" t="s">
        <v>777</v>
      </c>
      <c r="E7" s="497" t="s">
        <v>476</v>
      </c>
      <c r="F7" s="496" t="s">
        <v>1057</v>
      </c>
      <c r="G7" s="497" t="s">
        <v>476</v>
      </c>
      <c r="H7" s="496" t="s">
        <v>1057</v>
      </c>
      <c r="I7" s="498" t="s">
        <v>1096</v>
      </c>
      <c r="J7" s="498" t="s">
        <v>2192</v>
      </c>
      <c r="K7" s="498" t="s">
        <v>2192</v>
      </c>
      <c r="L7" s="499">
        <v>44518</v>
      </c>
      <c r="M7" s="499">
        <v>45978</v>
      </c>
      <c r="N7" s="497">
        <v>4600003999</v>
      </c>
      <c r="O7" s="500">
        <v>4120</v>
      </c>
      <c r="P7" s="496" t="s">
        <v>800</v>
      </c>
      <c r="Q7" s="497">
        <v>15732</v>
      </c>
      <c r="R7" s="501" t="s">
        <v>2176</v>
      </c>
      <c r="S7" s="496" t="s">
        <v>2231</v>
      </c>
      <c r="T7" s="497" t="s">
        <v>54</v>
      </c>
      <c r="U7" s="497" t="s">
        <v>1877</v>
      </c>
      <c r="V7" s="496" t="s">
        <v>1103</v>
      </c>
      <c r="W7" s="497" t="s">
        <v>484</v>
      </c>
      <c r="X7" s="502" t="s">
        <v>666</v>
      </c>
    </row>
    <row r="8" spans="1:24" ht="50.1" customHeight="1" x14ac:dyDescent="0.25">
      <c r="A8" s="197" t="str">
        <f ca="1">IF(M8&lt;TODAY(),"Marché terminé","Marché en cours")</f>
        <v>Marché terminé</v>
      </c>
      <c r="B8" s="494" t="s">
        <v>1737</v>
      </c>
      <c r="C8" s="495" t="s">
        <v>2594</v>
      </c>
      <c r="D8" s="496" t="s">
        <v>777</v>
      </c>
      <c r="E8" s="497" t="s">
        <v>476</v>
      </c>
      <c r="F8" s="496" t="s">
        <v>1057</v>
      </c>
      <c r="G8" s="497" t="s">
        <v>476</v>
      </c>
      <c r="H8" s="496" t="s">
        <v>1057</v>
      </c>
      <c r="I8" s="498" t="s">
        <v>1096</v>
      </c>
      <c r="J8" s="498" t="s">
        <v>2192</v>
      </c>
      <c r="K8" s="498" t="s">
        <v>2192</v>
      </c>
      <c r="L8" s="499">
        <v>44518</v>
      </c>
      <c r="M8" s="499">
        <v>45978</v>
      </c>
      <c r="N8" s="497">
        <v>4600004000</v>
      </c>
      <c r="O8" s="500">
        <v>50880</v>
      </c>
      <c r="P8" s="496" t="s">
        <v>800</v>
      </c>
      <c r="Q8" s="497">
        <v>15732</v>
      </c>
      <c r="R8" s="501" t="s">
        <v>2176</v>
      </c>
      <c r="S8" s="496" t="s">
        <v>2231</v>
      </c>
      <c r="T8" s="497" t="s">
        <v>54</v>
      </c>
      <c r="U8" s="497" t="s">
        <v>1877</v>
      </c>
      <c r="V8" s="496" t="s">
        <v>1103</v>
      </c>
      <c r="W8" s="497" t="s">
        <v>484</v>
      </c>
      <c r="X8" s="502" t="s">
        <v>666</v>
      </c>
    </row>
    <row r="9" spans="1:24" ht="50.1" customHeight="1" x14ac:dyDescent="0.25">
      <c r="A9" s="197" t="str">
        <f ca="1">IF(M9&lt;TODAY(),"Marché terminé","Marché en cours")</f>
        <v>Marché terminé</v>
      </c>
      <c r="B9" s="494" t="s">
        <v>1737</v>
      </c>
      <c r="C9" s="495" t="s">
        <v>2594</v>
      </c>
      <c r="D9" s="496" t="s">
        <v>777</v>
      </c>
      <c r="E9" s="497" t="s">
        <v>476</v>
      </c>
      <c r="F9" s="496" t="s">
        <v>1057</v>
      </c>
      <c r="G9" s="497" t="s">
        <v>476</v>
      </c>
      <c r="H9" s="496" t="s">
        <v>1057</v>
      </c>
      <c r="I9" s="498" t="s">
        <v>1096</v>
      </c>
      <c r="J9" s="498" t="s">
        <v>2192</v>
      </c>
      <c r="K9" s="498" t="s">
        <v>2192</v>
      </c>
      <c r="L9" s="499">
        <v>44518</v>
      </c>
      <c r="M9" s="499">
        <v>45978</v>
      </c>
      <c r="N9" s="497">
        <v>4600004001</v>
      </c>
      <c r="O9" s="500">
        <v>5000</v>
      </c>
      <c r="P9" s="496" t="s">
        <v>800</v>
      </c>
      <c r="Q9" s="497">
        <v>15732</v>
      </c>
      <c r="R9" s="501" t="s">
        <v>2176</v>
      </c>
      <c r="S9" s="496" t="s">
        <v>2231</v>
      </c>
      <c r="T9" s="497" t="s">
        <v>54</v>
      </c>
      <c r="U9" s="497" t="s">
        <v>1876</v>
      </c>
      <c r="V9" s="496" t="s">
        <v>1103</v>
      </c>
      <c r="W9" s="497" t="s">
        <v>484</v>
      </c>
      <c r="X9" s="502" t="s">
        <v>666</v>
      </c>
    </row>
    <row r="10" spans="1:24" ht="50.1" customHeight="1" x14ac:dyDescent="0.25">
      <c r="A10" s="197" t="str">
        <f ca="1">IF(M10&lt;TODAY(),"Marché terminé","Marché en cours")</f>
        <v>Marché en cours</v>
      </c>
      <c r="B10" s="494" t="s">
        <v>1725</v>
      </c>
      <c r="C10" s="495" t="s">
        <v>2594</v>
      </c>
      <c r="D10" s="496" t="s">
        <v>777</v>
      </c>
      <c r="E10" s="497" t="s">
        <v>477</v>
      </c>
      <c r="F10" s="496" t="s">
        <v>1058</v>
      </c>
      <c r="G10" s="497" t="s">
        <v>477</v>
      </c>
      <c r="H10" s="496" t="s">
        <v>1058</v>
      </c>
      <c r="I10" s="498" t="s">
        <v>1102</v>
      </c>
      <c r="J10" s="498" t="s">
        <v>855</v>
      </c>
      <c r="K10" s="498" t="s">
        <v>858</v>
      </c>
      <c r="L10" s="499">
        <v>44895</v>
      </c>
      <c r="M10" s="499">
        <v>46355</v>
      </c>
      <c r="N10" s="497">
        <v>4600004159</v>
      </c>
      <c r="O10" s="500">
        <v>127330.22</v>
      </c>
      <c r="P10" s="496" t="s">
        <v>801</v>
      </c>
      <c r="Q10" s="497">
        <v>2127</v>
      </c>
      <c r="R10" s="501" t="s">
        <v>2177</v>
      </c>
      <c r="S10" s="496" t="s">
        <v>765</v>
      </c>
      <c r="T10" s="497" t="s">
        <v>54</v>
      </c>
      <c r="U10" s="497" t="s">
        <v>1875</v>
      </c>
      <c r="V10" s="496" t="s">
        <v>1103</v>
      </c>
      <c r="W10" s="497" t="s">
        <v>485</v>
      </c>
      <c r="X10" s="502" t="s">
        <v>667</v>
      </c>
    </row>
    <row r="11" spans="1:24" ht="50.1" customHeight="1" x14ac:dyDescent="0.25">
      <c r="A11" s="197" t="str">
        <f ca="1">IF(M11&lt;TODAY(),"Marché terminé","Marché en cours")</f>
        <v>Marché en cours</v>
      </c>
      <c r="B11" s="494" t="s">
        <v>1737</v>
      </c>
      <c r="C11" s="495" t="s">
        <v>2594</v>
      </c>
      <c r="D11" s="496" t="s">
        <v>777</v>
      </c>
      <c r="E11" s="497" t="s">
        <v>43</v>
      </c>
      <c r="F11" s="496" t="s">
        <v>990</v>
      </c>
      <c r="G11" s="497" t="s">
        <v>43</v>
      </c>
      <c r="H11" s="496" t="s">
        <v>990</v>
      </c>
      <c r="I11" s="498" t="s">
        <v>798</v>
      </c>
      <c r="J11" s="498" t="s">
        <v>2191</v>
      </c>
      <c r="K11" s="498" t="s">
        <v>2191</v>
      </c>
      <c r="L11" s="499">
        <v>44631</v>
      </c>
      <c r="M11" s="499">
        <v>47574</v>
      </c>
      <c r="N11" s="497">
        <v>4600004205</v>
      </c>
      <c r="O11" s="500">
        <v>8620000</v>
      </c>
      <c r="P11" s="496" t="s">
        <v>801</v>
      </c>
      <c r="Q11" s="497">
        <v>1588</v>
      </c>
      <c r="R11" s="501" t="s">
        <v>1943</v>
      </c>
      <c r="S11" s="496" t="s">
        <v>1067</v>
      </c>
      <c r="T11" s="497" t="s">
        <v>54</v>
      </c>
      <c r="U11" s="497" t="s">
        <v>2271</v>
      </c>
      <c r="V11" s="496" t="s">
        <v>1103</v>
      </c>
      <c r="W11" s="497" t="s">
        <v>486</v>
      </c>
      <c r="X11" s="502" t="s">
        <v>668</v>
      </c>
    </row>
    <row r="12" spans="1:24" ht="50.1" customHeight="1" x14ac:dyDescent="0.25">
      <c r="A12" s="197" t="str">
        <f ca="1">IF(M12&lt;TODAY(),"Marché terminé","Marché en cours")</f>
        <v>Marché terminé</v>
      </c>
      <c r="B12" s="494" t="s">
        <v>1736</v>
      </c>
      <c r="C12" s="495" t="s">
        <v>2594</v>
      </c>
      <c r="D12" s="496" t="s">
        <v>777</v>
      </c>
      <c r="E12" s="497" t="s">
        <v>478</v>
      </c>
      <c r="F12" s="496" t="s">
        <v>1059</v>
      </c>
      <c r="G12" s="497" t="s">
        <v>1113</v>
      </c>
      <c r="H12" s="496" t="s">
        <v>1059</v>
      </c>
      <c r="I12" s="498" t="s">
        <v>1095</v>
      </c>
      <c r="J12" s="498" t="s">
        <v>855</v>
      </c>
      <c r="K12" s="498" t="s">
        <v>857</v>
      </c>
      <c r="L12" s="499">
        <v>44966</v>
      </c>
      <c r="M12" s="499">
        <v>45696</v>
      </c>
      <c r="N12" s="497">
        <v>4600004215</v>
      </c>
      <c r="O12" s="500">
        <v>350000</v>
      </c>
      <c r="P12" s="496" t="s">
        <v>800</v>
      </c>
      <c r="Q12" s="497">
        <v>960</v>
      </c>
      <c r="R12" s="501" t="s">
        <v>2178</v>
      </c>
      <c r="S12" s="496" t="s">
        <v>765</v>
      </c>
      <c r="T12" s="497" t="s">
        <v>54</v>
      </c>
      <c r="U12" s="497" t="s">
        <v>2266</v>
      </c>
      <c r="V12" s="496" t="s">
        <v>1103</v>
      </c>
      <c r="W12" s="497" t="s">
        <v>487</v>
      </c>
      <c r="X12" s="502" t="s">
        <v>669</v>
      </c>
    </row>
    <row r="13" spans="1:24" ht="50.1" customHeight="1" x14ac:dyDescent="0.25">
      <c r="A13" s="197" t="str">
        <f ca="1">IF(M13&lt;TODAY(),"Marché terminé","Marché en cours")</f>
        <v>Marché en cours</v>
      </c>
      <c r="B13" s="494" t="s">
        <v>1737</v>
      </c>
      <c r="C13" s="495" t="s">
        <v>2594</v>
      </c>
      <c r="D13" s="496" t="s">
        <v>777</v>
      </c>
      <c r="E13" s="497" t="s">
        <v>122</v>
      </c>
      <c r="F13" s="496" t="s">
        <v>997</v>
      </c>
      <c r="G13" s="497" t="s">
        <v>122</v>
      </c>
      <c r="H13" s="496" t="s">
        <v>997</v>
      </c>
      <c r="I13" s="498" t="s">
        <v>1095</v>
      </c>
      <c r="J13" s="498" t="s">
        <v>2191</v>
      </c>
      <c r="K13" s="498" t="s">
        <v>2191</v>
      </c>
      <c r="L13" s="499">
        <v>44991</v>
      </c>
      <c r="M13" s="499">
        <v>46451</v>
      </c>
      <c r="N13" s="497">
        <v>4600004223</v>
      </c>
      <c r="O13" s="500">
        <v>480000</v>
      </c>
      <c r="P13" s="496" t="s">
        <v>801</v>
      </c>
      <c r="Q13" s="497">
        <v>17441</v>
      </c>
      <c r="R13" s="501" t="s">
        <v>2022</v>
      </c>
      <c r="S13" s="496" t="s">
        <v>765</v>
      </c>
      <c r="T13" s="497" t="s">
        <v>54</v>
      </c>
      <c r="U13" s="503" t="s">
        <v>1869</v>
      </c>
      <c r="V13" s="496" t="s">
        <v>1103</v>
      </c>
      <c r="W13" s="497" t="s">
        <v>488</v>
      </c>
      <c r="X13" s="502" t="s">
        <v>668</v>
      </c>
    </row>
    <row r="14" spans="1:24" ht="50.1" customHeight="1" x14ac:dyDescent="0.25">
      <c r="A14" s="197" t="str">
        <f ca="1">IF(M14&lt;TODAY(),"Marché terminé","Marché en cours")</f>
        <v>Marché en cours</v>
      </c>
      <c r="B14" s="494" t="s">
        <v>1737</v>
      </c>
      <c r="C14" s="495" t="s">
        <v>2594</v>
      </c>
      <c r="D14" s="496" t="s">
        <v>777</v>
      </c>
      <c r="E14" s="497" t="s">
        <v>124</v>
      </c>
      <c r="F14" s="496" t="s">
        <v>999</v>
      </c>
      <c r="G14" s="497" t="s">
        <v>124</v>
      </c>
      <c r="H14" s="496" t="s">
        <v>999</v>
      </c>
      <c r="I14" s="498" t="s">
        <v>1095</v>
      </c>
      <c r="J14" s="498" t="s">
        <v>2191</v>
      </c>
      <c r="K14" s="498" t="s">
        <v>2191</v>
      </c>
      <c r="L14" s="499">
        <v>44991</v>
      </c>
      <c r="M14" s="499">
        <v>46451</v>
      </c>
      <c r="N14" s="497">
        <v>4600004225</v>
      </c>
      <c r="O14" s="500">
        <v>480000</v>
      </c>
      <c r="P14" s="496" t="s">
        <v>801</v>
      </c>
      <c r="Q14" s="497">
        <v>11638</v>
      </c>
      <c r="R14" s="501" t="s">
        <v>1956</v>
      </c>
      <c r="S14" s="496" t="s">
        <v>1699</v>
      </c>
      <c r="T14" s="497" t="s">
        <v>54</v>
      </c>
      <c r="U14" s="503" t="s">
        <v>1869</v>
      </c>
      <c r="V14" s="496" t="s">
        <v>1103</v>
      </c>
      <c r="W14" s="497" t="s">
        <v>489</v>
      </c>
      <c r="X14" s="502" t="s">
        <v>670</v>
      </c>
    </row>
    <row r="15" spans="1:24" ht="50.1" customHeight="1" x14ac:dyDescent="0.25">
      <c r="A15" s="197" t="str">
        <f ca="1">IF(M15&lt;TODAY(),"Marché terminé","Marché en cours")</f>
        <v>Marché en cours</v>
      </c>
      <c r="B15" s="494" t="s">
        <v>1720</v>
      </c>
      <c r="C15" s="495" t="s">
        <v>2594</v>
      </c>
      <c r="D15" s="496" t="s">
        <v>777</v>
      </c>
      <c r="E15" s="497" t="s">
        <v>393</v>
      </c>
      <c r="F15" s="496" t="s">
        <v>1060</v>
      </c>
      <c r="G15" s="497" t="s">
        <v>393</v>
      </c>
      <c r="H15" s="496" t="s">
        <v>1060</v>
      </c>
      <c r="I15" s="498" t="s">
        <v>798</v>
      </c>
      <c r="J15" s="498" t="s">
        <v>853</v>
      </c>
      <c r="K15" s="498" t="s">
        <v>853</v>
      </c>
      <c r="L15" s="499">
        <v>44908</v>
      </c>
      <c r="M15" s="499">
        <v>46368</v>
      </c>
      <c r="N15" s="497">
        <v>4600004242</v>
      </c>
      <c r="O15" s="500">
        <v>484934.26</v>
      </c>
      <c r="P15" s="496" t="s">
        <v>801</v>
      </c>
      <c r="Q15" s="497">
        <v>6821</v>
      </c>
      <c r="R15" s="501" t="s">
        <v>2179</v>
      </c>
      <c r="S15" s="496" t="s">
        <v>1071</v>
      </c>
      <c r="T15" s="497" t="s">
        <v>54</v>
      </c>
      <c r="U15" s="503" t="s">
        <v>1908</v>
      </c>
      <c r="V15" s="496" t="s">
        <v>1103</v>
      </c>
      <c r="W15" s="497" t="s">
        <v>490</v>
      </c>
      <c r="X15" s="502" t="s">
        <v>671</v>
      </c>
    </row>
    <row r="16" spans="1:24" ht="50.1" customHeight="1" x14ac:dyDescent="0.25">
      <c r="A16" s="197" t="str">
        <f ca="1">IF(M16&lt;TODAY(),"Marché terminé","Marché en cours")</f>
        <v>Marché en cours</v>
      </c>
      <c r="B16" s="494" t="s">
        <v>1736</v>
      </c>
      <c r="C16" s="495" t="s">
        <v>2594</v>
      </c>
      <c r="D16" s="496" t="s">
        <v>777</v>
      </c>
      <c r="E16" s="497" t="s">
        <v>479</v>
      </c>
      <c r="F16" s="496" t="s">
        <v>1772</v>
      </c>
      <c r="G16" s="497" t="s">
        <v>479</v>
      </c>
      <c r="H16" s="496" t="s">
        <v>1772</v>
      </c>
      <c r="I16" s="498" t="s">
        <v>1102</v>
      </c>
      <c r="J16" s="498" t="s">
        <v>855</v>
      </c>
      <c r="K16" s="498" t="s">
        <v>858</v>
      </c>
      <c r="L16" s="499">
        <v>45093</v>
      </c>
      <c r="M16" s="499">
        <v>46919</v>
      </c>
      <c r="N16" s="497">
        <v>4600004252</v>
      </c>
      <c r="O16" s="500">
        <v>42996.91</v>
      </c>
      <c r="P16" s="496" t="s">
        <v>801</v>
      </c>
      <c r="Q16" s="497">
        <v>1288</v>
      </c>
      <c r="R16" s="501" t="s">
        <v>2180</v>
      </c>
      <c r="S16" s="496" t="s">
        <v>765</v>
      </c>
      <c r="T16" s="497" t="s">
        <v>54</v>
      </c>
      <c r="U16" s="503"/>
      <c r="V16" s="496" t="s">
        <v>1103</v>
      </c>
      <c r="W16" s="497" t="s">
        <v>491</v>
      </c>
      <c r="X16" s="502" t="s">
        <v>672</v>
      </c>
    </row>
    <row r="17" spans="1:24" ht="50.1" customHeight="1" x14ac:dyDescent="0.25">
      <c r="A17" s="197" t="str">
        <f ca="1">IF(M17&lt;TODAY(),"Marché terminé","Marché en cours")</f>
        <v>Marché terminé</v>
      </c>
      <c r="B17" s="494" t="s">
        <v>1725</v>
      </c>
      <c r="C17" s="495" t="s">
        <v>2594</v>
      </c>
      <c r="D17" s="496" t="s">
        <v>777</v>
      </c>
      <c r="E17" s="497" t="s">
        <v>480</v>
      </c>
      <c r="F17" s="496" t="s">
        <v>1061</v>
      </c>
      <c r="G17" s="497" t="s">
        <v>480</v>
      </c>
      <c r="H17" s="496" t="s">
        <v>1061</v>
      </c>
      <c r="I17" s="498" t="s">
        <v>1102</v>
      </c>
      <c r="J17" s="498" t="s">
        <v>855</v>
      </c>
      <c r="K17" s="498" t="s">
        <v>858</v>
      </c>
      <c r="L17" s="499">
        <v>45111</v>
      </c>
      <c r="M17" s="499">
        <v>45476</v>
      </c>
      <c r="N17" s="497">
        <v>4600004253</v>
      </c>
      <c r="O17" s="500">
        <v>75606</v>
      </c>
      <c r="P17" s="496" t="s">
        <v>801</v>
      </c>
      <c r="Q17" s="497">
        <v>17786</v>
      </c>
      <c r="R17" s="501" t="s">
        <v>2181</v>
      </c>
      <c r="S17" s="496" t="s">
        <v>765</v>
      </c>
      <c r="T17" s="497" t="s">
        <v>54</v>
      </c>
      <c r="U17" s="503" t="s">
        <v>1874</v>
      </c>
      <c r="V17" s="496" t="s">
        <v>1103</v>
      </c>
      <c r="W17" s="497" t="s">
        <v>492</v>
      </c>
      <c r="X17" s="502" t="s">
        <v>673</v>
      </c>
    </row>
    <row r="18" spans="1:24" ht="50.1" customHeight="1" x14ac:dyDescent="0.25">
      <c r="A18" s="197" t="str">
        <f ca="1">IF(M18&lt;TODAY(),"Marché terminé","Marché en cours")</f>
        <v>Marché en cours</v>
      </c>
      <c r="B18" s="494" t="s">
        <v>1725</v>
      </c>
      <c r="C18" s="495" t="s">
        <v>2594</v>
      </c>
      <c r="D18" s="496" t="s">
        <v>777</v>
      </c>
      <c r="E18" s="497" t="s">
        <v>481</v>
      </c>
      <c r="F18" s="496" t="s">
        <v>965</v>
      </c>
      <c r="G18" s="497" t="s">
        <v>481</v>
      </c>
      <c r="H18" s="496" t="s">
        <v>965</v>
      </c>
      <c r="I18" s="498" t="s">
        <v>895</v>
      </c>
      <c r="J18" s="498" t="s">
        <v>855</v>
      </c>
      <c r="K18" s="498" t="s">
        <v>858</v>
      </c>
      <c r="L18" s="499">
        <v>45490</v>
      </c>
      <c r="M18" s="499">
        <v>46554</v>
      </c>
      <c r="N18" s="497">
        <v>4600004345</v>
      </c>
      <c r="O18" s="500">
        <v>44501</v>
      </c>
      <c r="P18" s="496" t="s">
        <v>801</v>
      </c>
      <c r="Q18" s="497">
        <v>19044</v>
      </c>
      <c r="R18" s="501" t="s">
        <v>2182</v>
      </c>
      <c r="S18" s="496" t="s">
        <v>763</v>
      </c>
      <c r="T18" s="497" t="s">
        <v>332</v>
      </c>
      <c r="U18" s="503" t="s">
        <v>1926</v>
      </c>
      <c r="V18" s="496" t="s">
        <v>1103</v>
      </c>
      <c r="W18" s="497" t="s">
        <v>485</v>
      </c>
      <c r="X18" s="502" t="s">
        <v>667</v>
      </c>
    </row>
    <row r="19" spans="1:24" ht="50.1" customHeight="1" x14ac:dyDescent="0.25">
      <c r="A19" s="197" t="str">
        <f ca="1">IF(M19&lt;TODAY(),"Marché terminé","Marché en cours")</f>
        <v>Marché en cours</v>
      </c>
      <c r="B19" s="494" t="s">
        <v>1736</v>
      </c>
      <c r="C19" s="495" t="s">
        <v>2594</v>
      </c>
      <c r="D19" s="496" t="s">
        <v>777</v>
      </c>
      <c r="E19" s="497" t="s">
        <v>482</v>
      </c>
      <c r="F19" s="496" t="s">
        <v>966</v>
      </c>
      <c r="G19" s="497" t="s">
        <v>482</v>
      </c>
      <c r="H19" s="496" t="s">
        <v>966</v>
      </c>
      <c r="I19" s="498" t="s">
        <v>797</v>
      </c>
      <c r="J19" s="498" t="s">
        <v>855</v>
      </c>
      <c r="K19" s="498" t="s">
        <v>858</v>
      </c>
      <c r="L19" s="499">
        <v>45548</v>
      </c>
      <c r="M19" s="499">
        <v>46277</v>
      </c>
      <c r="N19" s="497">
        <v>4600004357</v>
      </c>
      <c r="O19" s="500">
        <v>270000</v>
      </c>
      <c r="P19" s="496" t="s">
        <v>801</v>
      </c>
      <c r="Q19" s="497">
        <v>1217</v>
      </c>
      <c r="R19" s="501" t="s">
        <v>2183</v>
      </c>
      <c r="S19" s="496" t="s">
        <v>764</v>
      </c>
      <c r="T19" s="497" t="s">
        <v>54</v>
      </c>
      <c r="U19" s="503" t="s">
        <v>1927</v>
      </c>
      <c r="V19" s="496" t="s">
        <v>1103</v>
      </c>
      <c r="W19" s="497" t="s">
        <v>494</v>
      </c>
      <c r="X19" s="502" t="s">
        <v>675</v>
      </c>
    </row>
    <row r="20" spans="1:24" ht="50.1" customHeight="1" x14ac:dyDescent="0.25">
      <c r="A20" s="197" t="str">
        <f ca="1">IF(M20&lt;TODAY(),"Marché terminé","Marché en cours")</f>
        <v>Marché en cours</v>
      </c>
      <c r="B20" s="494" t="s">
        <v>1737</v>
      </c>
      <c r="C20" s="495" t="s">
        <v>2594</v>
      </c>
      <c r="D20" s="496" t="s">
        <v>777</v>
      </c>
      <c r="E20" s="497" t="s">
        <v>398</v>
      </c>
      <c r="F20" s="496" t="s">
        <v>928</v>
      </c>
      <c r="G20" s="497" t="s">
        <v>398</v>
      </c>
      <c r="H20" s="496" t="s">
        <v>945</v>
      </c>
      <c r="I20" s="498" t="s">
        <v>955</v>
      </c>
      <c r="J20" s="498" t="s">
        <v>957</v>
      </c>
      <c r="K20" s="498" t="s">
        <v>896</v>
      </c>
      <c r="L20" s="499">
        <v>45407</v>
      </c>
      <c r="M20" s="499">
        <v>46869</v>
      </c>
      <c r="N20" s="497">
        <v>4600004398</v>
      </c>
      <c r="O20" s="500">
        <v>300000</v>
      </c>
      <c r="P20" s="496" t="s">
        <v>897</v>
      </c>
      <c r="Q20" s="497">
        <v>10202</v>
      </c>
      <c r="R20" s="501" t="s">
        <v>2132</v>
      </c>
      <c r="S20" s="496" t="s">
        <v>1092</v>
      </c>
      <c r="T20" s="497" t="s">
        <v>54</v>
      </c>
      <c r="U20" s="503" t="s">
        <v>2282</v>
      </c>
      <c r="V20" s="496" t="s">
        <v>1103</v>
      </c>
      <c r="W20" s="497" t="s">
        <v>484</v>
      </c>
      <c r="X20" s="502" t="s">
        <v>666</v>
      </c>
    </row>
    <row r="21" spans="1:24" ht="50.1" customHeight="1" x14ac:dyDescent="0.25">
      <c r="A21" s="198" t="str">
        <f ca="1">IF(M21&lt;TODAY(),"Marché terminé","Marché en cours")</f>
        <v>Marché terminé</v>
      </c>
      <c r="B21" s="504" t="s">
        <v>1736</v>
      </c>
      <c r="C21" s="505" t="s">
        <v>2594</v>
      </c>
      <c r="D21" s="506" t="s">
        <v>777</v>
      </c>
      <c r="E21" s="507" t="s">
        <v>393</v>
      </c>
      <c r="F21" s="506" t="s">
        <v>967</v>
      </c>
      <c r="G21" s="507" t="s">
        <v>393</v>
      </c>
      <c r="H21" s="506" t="s">
        <v>967</v>
      </c>
      <c r="I21" s="508" t="s">
        <v>853</v>
      </c>
      <c r="J21" s="508" t="s">
        <v>853</v>
      </c>
      <c r="K21" s="508" t="s">
        <v>858</v>
      </c>
      <c r="L21" s="509">
        <v>45638</v>
      </c>
      <c r="M21" s="509">
        <v>45972</v>
      </c>
      <c r="N21" s="507">
        <v>4600004403</v>
      </c>
      <c r="O21" s="510">
        <v>59000</v>
      </c>
      <c r="P21" s="506" t="s">
        <v>801</v>
      </c>
      <c r="Q21" s="507">
        <v>135</v>
      </c>
      <c r="R21" s="511" t="s">
        <v>2184</v>
      </c>
      <c r="S21" s="506" t="s">
        <v>1112</v>
      </c>
      <c r="T21" s="507" t="s">
        <v>54</v>
      </c>
      <c r="U21" s="512" t="s">
        <v>1906</v>
      </c>
      <c r="V21" s="506" t="s">
        <v>1103</v>
      </c>
      <c r="W21" s="507" t="s">
        <v>495</v>
      </c>
      <c r="X21" s="513" t="s">
        <v>676</v>
      </c>
    </row>
    <row r="22" spans="1:24" ht="50.1" customHeight="1" x14ac:dyDescent="0.25">
      <c r="C22" s="185"/>
      <c r="D22" s="35"/>
      <c r="E22" s="36"/>
      <c r="F22" s="37"/>
      <c r="G22" s="36"/>
      <c r="H22" s="37"/>
      <c r="I22" s="38"/>
      <c r="J22" s="38"/>
      <c r="K22" s="38"/>
      <c r="L22" s="39"/>
      <c r="M22" s="39"/>
      <c r="N22" s="36"/>
      <c r="O22" s="40"/>
      <c r="P22" s="37"/>
      <c r="Q22" s="36"/>
      <c r="R22" s="41"/>
      <c r="S22" s="37"/>
      <c r="T22" s="36"/>
      <c r="U22" s="234"/>
      <c r="V22" s="37"/>
      <c r="W22" s="36"/>
      <c r="X22" s="42"/>
    </row>
    <row r="23" spans="1:24" ht="50.1" customHeight="1" x14ac:dyDescent="0.25">
      <c r="C23" s="185"/>
      <c r="D23" s="30"/>
      <c r="E23" s="17"/>
      <c r="F23" s="18"/>
      <c r="G23" s="17"/>
      <c r="H23" s="18"/>
      <c r="I23" s="19"/>
      <c r="J23" s="19"/>
      <c r="K23" s="19"/>
      <c r="L23" s="20"/>
      <c r="M23" s="20"/>
      <c r="N23" s="17"/>
      <c r="O23" s="21"/>
      <c r="P23" s="18"/>
      <c r="Q23" s="17"/>
      <c r="R23" s="22"/>
      <c r="S23" s="18"/>
      <c r="T23" s="17"/>
      <c r="U23" s="182"/>
      <c r="V23" s="18"/>
      <c r="W23" s="17"/>
      <c r="X23" s="33"/>
    </row>
    <row r="24" spans="1:24" ht="50.1" customHeight="1" x14ac:dyDescent="0.25">
      <c r="C24" s="185"/>
      <c r="D24" s="29"/>
      <c r="E24" s="11"/>
      <c r="F24" s="12"/>
      <c r="G24" s="11"/>
      <c r="H24" s="12"/>
      <c r="I24" s="13"/>
      <c r="J24" s="13"/>
      <c r="K24" s="13"/>
      <c r="L24" s="14"/>
      <c r="M24" s="14"/>
      <c r="N24" s="11"/>
      <c r="O24" s="15"/>
      <c r="P24" s="12"/>
      <c r="Q24" s="11"/>
      <c r="R24" s="16"/>
      <c r="S24" s="12"/>
      <c r="T24" s="11"/>
      <c r="U24" s="183"/>
      <c r="V24" s="12"/>
      <c r="W24" s="11"/>
      <c r="X24" s="32"/>
    </row>
    <row r="25" spans="1:24" ht="50.1" customHeight="1" x14ac:dyDescent="0.25">
      <c r="C25" s="185"/>
      <c r="D25" s="30"/>
      <c r="E25" s="17"/>
      <c r="F25" s="18"/>
      <c r="G25" s="17"/>
      <c r="H25" s="18"/>
      <c r="I25" s="19"/>
      <c r="J25" s="19"/>
      <c r="K25" s="19"/>
      <c r="L25" s="20"/>
      <c r="M25" s="20"/>
      <c r="N25" s="17"/>
      <c r="O25" s="21"/>
      <c r="P25" s="18"/>
      <c r="Q25" s="17"/>
      <c r="R25" s="22"/>
      <c r="S25" s="18"/>
      <c r="T25" s="17"/>
      <c r="U25" s="183"/>
      <c r="V25" s="18"/>
      <c r="W25" s="17"/>
      <c r="X25" s="33"/>
    </row>
    <row r="26" spans="1:24" ht="50.1" customHeight="1" x14ac:dyDescent="0.25">
      <c r="C26" s="185"/>
      <c r="D26" s="29"/>
      <c r="E26" s="11"/>
      <c r="F26" s="12"/>
      <c r="G26" s="11"/>
      <c r="H26" s="12"/>
      <c r="I26" s="13"/>
      <c r="J26" s="13"/>
      <c r="K26" s="13"/>
      <c r="L26" s="14"/>
      <c r="M26" s="14"/>
      <c r="N26" s="11"/>
      <c r="O26" s="15"/>
      <c r="P26" s="12"/>
      <c r="Q26" s="11"/>
      <c r="R26" s="16"/>
      <c r="S26" s="12"/>
      <c r="T26" s="11"/>
      <c r="U26" s="183"/>
      <c r="V26" s="12"/>
      <c r="W26" s="11"/>
      <c r="X26" s="32"/>
    </row>
    <row r="27" spans="1:24" ht="50.1" customHeight="1" x14ac:dyDescent="0.25">
      <c r="C27" s="185"/>
      <c r="D27" s="30"/>
      <c r="E27" s="17"/>
      <c r="F27" s="18"/>
      <c r="G27" s="17"/>
      <c r="H27" s="18"/>
      <c r="I27" s="19"/>
      <c r="J27" s="19"/>
      <c r="K27" s="19"/>
      <c r="L27" s="20"/>
      <c r="M27" s="20"/>
      <c r="N27" s="17"/>
      <c r="O27" s="21"/>
      <c r="P27" s="18"/>
      <c r="Q27" s="17"/>
      <c r="R27" s="22"/>
      <c r="S27" s="18"/>
      <c r="T27" s="17"/>
      <c r="U27" s="183"/>
      <c r="V27" s="18"/>
      <c r="W27" s="17"/>
      <c r="X27" s="33"/>
    </row>
    <row r="28" spans="1:24" ht="50.1" customHeight="1" x14ac:dyDescent="0.25">
      <c r="C28" s="185"/>
      <c r="D28" s="29"/>
      <c r="E28" s="11"/>
      <c r="F28" s="12"/>
      <c r="G28" s="11"/>
      <c r="H28" s="12"/>
      <c r="I28" s="13"/>
      <c r="J28" s="13"/>
      <c r="K28" s="13"/>
      <c r="L28" s="14"/>
      <c r="M28" s="14"/>
      <c r="N28" s="11"/>
      <c r="O28" s="15"/>
      <c r="P28" s="12"/>
      <c r="Q28" s="11"/>
      <c r="R28" s="16"/>
      <c r="S28" s="12"/>
      <c r="T28" s="11"/>
      <c r="U28" s="183"/>
      <c r="V28" s="12"/>
      <c r="W28" s="11"/>
      <c r="X28" s="32"/>
    </row>
    <row r="29" spans="1:24" ht="50.1" customHeight="1" x14ac:dyDescent="0.25">
      <c r="C29" s="185"/>
      <c r="D29" s="30"/>
      <c r="E29" s="17"/>
      <c r="F29" s="18"/>
      <c r="G29" s="17"/>
      <c r="H29" s="18"/>
      <c r="I29" s="19"/>
      <c r="J29" s="19"/>
      <c r="K29" s="19"/>
      <c r="L29" s="20"/>
      <c r="M29" s="20"/>
      <c r="N29" s="17"/>
      <c r="O29" s="21"/>
      <c r="P29" s="18"/>
      <c r="Q29" s="17"/>
      <c r="R29" s="22"/>
      <c r="S29" s="18"/>
      <c r="T29" s="17"/>
      <c r="U29" s="183"/>
      <c r="V29" s="18"/>
      <c r="W29" s="17"/>
      <c r="X29" s="33"/>
    </row>
    <row r="30" spans="1:24" ht="50.1" customHeight="1" x14ac:dyDescent="0.25">
      <c r="C30" s="185"/>
      <c r="D30" s="31"/>
      <c r="E30" s="23"/>
      <c r="F30" s="24"/>
      <c r="G30" s="23"/>
      <c r="H30" s="24"/>
      <c r="I30" s="25"/>
      <c r="J30" s="25"/>
      <c r="K30" s="25"/>
      <c r="L30" s="26"/>
      <c r="M30" s="26"/>
      <c r="N30" s="23"/>
      <c r="O30" s="27"/>
      <c r="P30" s="24"/>
      <c r="Q30" s="23"/>
      <c r="R30" s="28"/>
      <c r="S30" s="24"/>
      <c r="T30" s="23"/>
      <c r="U30" s="184"/>
      <c r="V30" s="24"/>
      <c r="W30" s="23"/>
      <c r="X30" s="34"/>
    </row>
    <row r="31" spans="1:24" x14ac:dyDescent="0.25">
      <c r="C31" s="185"/>
      <c r="U31" s="181"/>
    </row>
    <row r="32" spans="1:24" x14ac:dyDescent="0.25">
      <c r="C32" s="185"/>
      <c r="U32" s="181"/>
    </row>
    <row r="33" spans="3:21" x14ac:dyDescent="0.25">
      <c r="C33" s="185"/>
      <c r="U33" s="181"/>
    </row>
    <row r="34" spans="3:21" x14ac:dyDescent="0.25">
      <c r="C34" s="185"/>
      <c r="U34" s="181"/>
    </row>
    <row r="35" spans="3:21" x14ac:dyDescent="0.25">
      <c r="C35" s="185"/>
      <c r="U35" s="181"/>
    </row>
    <row r="36" spans="3:21" x14ac:dyDescent="0.25">
      <c r="C36" s="185"/>
      <c r="U36" s="181"/>
    </row>
    <row r="37" spans="3:21" x14ac:dyDescent="0.25">
      <c r="C37" s="185"/>
      <c r="U37" s="181"/>
    </row>
    <row r="38" spans="3:21" x14ac:dyDescent="0.25">
      <c r="C38" s="185"/>
      <c r="U38" s="181"/>
    </row>
    <row r="39" spans="3:21" x14ac:dyDescent="0.25">
      <c r="C39" s="185"/>
      <c r="U39" s="181"/>
    </row>
    <row r="40" spans="3:21" x14ac:dyDescent="0.25">
      <c r="C40" s="185"/>
      <c r="U40" s="181"/>
    </row>
    <row r="41" spans="3:21" x14ac:dyDescent="0.25">
      <c r="C41" s="185"/>
      <c r="U41" s="181"/>
    </row>
    <row r="42" spans="3:21" x14ac:dyDescent="0.25">
      <c r="C42" s="185"/>
      <c r="U42" s="181"/>
    </row>
    <row r="43" spans="3:21" x14ac:dyDescent="0.25">
      <c r="C43" s="185"/>
      <c r="U43" s="181"/>
    </row>
    <row r="44" spans="3:21" x14ac:dyDescent="0.25">
      <c r="C44" s="185"/>
      <c r="U44" s="181"/>
    </row>
    <row r="45" spans="3:21" x14ac:dyDescent="0.25">
      <c r="C45" s="185"/>
      <c r="U45" s="181"/>
    </row>
    <row r="46" spans="3:21" x14ac:dyDescent="0.25">
      <c r="C46" s="185"/>
      <c r="U46" s="181"/>
    </row>
    <row r="47" spans="3:21" x14ac:dyDescent="0.25">
      <c r="C47" s="185"/>
      <c r="U47" s="181"/>
    </row>
    <row r="48" spans="3:21" x14ac:dyDescent="0.25">
      <c r="C48" s="185"/>
      <c r="U48" s="181"/>
    </row>
    <row r="49" spans="3:21" x14ac:dyDescent="0.25">
      <c r="C49" s="185"/>
      <c r="U49" s="181"/>
    </row>
    <row r="50" spans="3:21" x14ac:dyDescent="0.25">
      <c r="C50" s="185"/>
      <c r="U50" s="181"/>
    </row>
    <row r="51" spans="3:21" x14ac:dyDescent="0.25">
      <c r="C51" s="185"/>
      <c r="U51" s="181"/>
    </row>
    <row r="52" spans="3:21" x14ac:dyDescent="0.25">
      <c r="C52" s="185"/>
      <c r="U52" s="181"/>
    </row>
    <row r="53" spans="3:21" x14ac:dyDescent="0.25">
      <c r="C53" s="185"/>
      <c r="U53" s="181"/>
    </row>
    <row r="54" spans="3:21" x14ac:dyDescent="0.25">
      <c r="C54" s="185"/>
      <c r="U54" s="181"/>
    </row>
    <row r="55" spans="3:21" x14ac:dyDescent="0.25">
      <c r="C55" s="185"/>
      <c r="U55" s="181"/>
    </row>
    <row r="56" spans="3:21" x14ac:dyDescent="0.25">
      <c r="C56" s="185"/>
      <c r="U56" s="181"/>
    </row>
    <row r="57" spans="3:21" x14ac:dyDescent="0.25">
      <c r="C57" s="185"/>
      <c r="U57" s="181"/>
    </row>
    <row r="58" spans="3:21" x14ac:dyDescent="0.25">
      <c r="C58" s="185"/>
      <c r="U58" s="181"/>
    </row>
    <row r="59" spans="3:21" x14ac:dyDescent="0.25">
      <c r="C59" s="185"/>
      <c r="U59" s="181"/>
    </row>
    <row r="60" spans="3:21" x14ac:dyDescent="0.25">
      <c r="C60" s="185"/>
      <c r="U60" s="181"/>
    </row>
    <row r="61" spans="3:21" x14ac:dyDescent="0.25">
      <c r="C61" s="185"/>
      <c r="U61" s="181"/>
    </row>
    <row r="62" spans="3:21" x14ac:dyDescent="0.25">
      <c r="C62" s="185"/>
      <c r="U62" s="181"/>
    </row>
    <row r="63" spans="3:21" x14ac:dyDescent="0.25">
      <c r="C63" s="185"/>
      <c r="U63" s="181"/>
    </row>
    <row r="64" spans="3:21" x14ac:dyDescent="0.25">
      <c r="C64" s="185"/>
      <c r="U64" s="181"/>
    </row>
    <row r="65" spans="3:21" x14ac:dyDescent="0.25">
      <c r="C65" s="185"/>
      <c r="U65" s="181"/>
    </row>
    <row r="66" spans="3:21" x14ac:dyDescent="0.25">
      <c r="C66" s="185"/>
      <c r="U66" s="181"/>
    </row>
    <row r="67" spans="3:21" x14ac:dyDescent="0.25">
      <c r="C67" s="185"/>
      <c r="U67" s="181"/>
    </row>
    <row r="68" spans="3:21" x14ac:dyDescent="0.25">
      <c r="C68" s="185"/>
      <c r="U68" s="181"/>
    </row>
    <row r="69" spans="3:21" x14ac:dyDescent="0.25">
      <c r="C69" s="185"/>
      <c r="U69" s="181"/>
    </row>
    <row r="70" spans="3:21" x14ac:dyDescent="0.25">
      <c r="C70" s="185"/>
      <c r="U70" s="181"/>
    </row>
    <row r="71" spans="3:21" x14ac:dyDescent="0.25">
      <c r="C71" s="185"/>
      <c r="U71" s="181"/>
    </row>
    <row r="72" spans="3:21" x14ac:dyDescent="0.25">
      <c r="C72" s="185"/>
      <c r="U72" s="181"/>
    </row>
    <row r="73" spans="3:21" x14ac:dyDescent="0.25">
      <c r="C73" s="185"/>
      <c r="U73" s="181"/>
    </row>
    <row r="74" spans="3:21" x14ac:dyDescent="0.25">
      <c r="C74" s="185"/>
      <c r="U74" s="181"/>
    </row>
    <row r="75" spans="3:21" x14ac:dyDescent="0.25">
      <c r="C75" s="185"/>
      <c r="U75" s="181"/>
    </row>
    <row r="76" spans="3:21" x14ac:dyDescent="0.25">
      <c r="C76" s="185"/>
      <c r="U76" s="181"/>
    </row>
    <row r="77" spans="3:21" x14ac:dyDescent="0.25">
      <c r="C77" s="185"/>
      <c r="U77" s="181"/>
    </row>
    <row r="78" spans="3:21" x14ac:dyDescent="0.25">
      <c r="C78" s="185"/>
      <c r="U78" s="181"/>
    </row>
    <row r="79" spans="3:21" x14ac:dyDescent="0.25">
      <c r="C79" s="185"/>
      <c r="U79" s="181"/>
    </row>
    <row r="80" spans="3:21" x14ac:dyDescent="0.25">
      <c r="C80" s="185"/>
      <c r="U80" s="181"/>
    </row>
    <row r="81" spans="3:21" x14ac:dyDescent="0.25">
      <c r="C81" s="185"/>
      <c r="U81" s="181"/>
    </row>
    <row r="82" spans="3:21" x14ac:dyDescent="0.25">
      <c r="C82" s="185"/>
      <c r="U82" s="181"/>
    </row>
    <row r="83" spans="3:21" x14ac:dyDescent="0.25">
      <c r="C83" s="185"/>
      <c r="U83" s="181"/>
    </row>
    <row r="84" spans="3:21" x14ac:dyDescent="0.25">
      <c r="C84" s="185"/>
      <c r="U84" s="181"/>
    </row>
    <row r="85" spans="3:21" x14ac:dyDescent="0.25">
      <c r="C85" s="185"/>
      <c r="U85" s="181"/>
    </row>
    <row r="86" spans="3:21" x14ac:dyDescent="0.25">
      <c r="C86" s="185"/>
      <c r="U86" s="181"/>
    </row>
    <row r="87" spans="3:21" x14ac:dyDescent="0.25">
      <c r="C87" s="185"/>
      <c r="U87" s="181"/>
    </row>
    <row r="88" spans="3:21" x14ac:dyDescent="0.25">
      <c r="C88" s="185"/>
      <c r="U88" s="181"/>
    </row>
    <row r="89" spans="3:21" x14ac:dyDescent="0.25">
      <c r="C89" s="185"/>
      <c r="U89" s="181"/>
    </row>
    <row r="90" spans="3:21" x14ac:dyDescent="0.25">
      <c r="C90" s="185"/>
      <c r="U90" s="181"/>
    </row>
    <row r="91" spans="3:21" x14ac:dyDescent="0.25">
      <c r="C91" s="185"/>
      <c r="U91" s="181"/>
    </row>
    <row r="92" spans="3:21" x14ac:dyDescent="0.25">
      <c r="C92" s="185"/>
      <c r="U92" s="181"/>
    </row>
    <row r="93" spans="3:21" x14ac:dyDescent="0.25">
      <c r="C93" s="185"/>
      <c r="U93" s="181"/>
    </row>
    <row r="94" spans="3:21" x14ac:dyDescent="0.25">
      <c r="C94" s="185"/>
      <c r="U94" s="181"/>
    </row>
    <row r="95" spans="3:21" x14ac:dyDescent="0.25">
      <c r="C95" s="185"/>
      <c r="U95" s="181"/>
    </row>
    <row r="96" spans="3:21" x14ac:dyDescent="0.25">
      <c r="C96" s="185"/>
      <c r="U96" s="181"/>
    </row>
    <row r="97" spans="3:21" x14ac:dyDescent="0.25">
      <c r="C97" s="185"/>
      <c r="U97" s="181"/>
    </row>
    <row r="98" spans="3:21" x14ac:dyDescent="0.25">
      <c r="C98" s="185"/>
      <c r="U98" s="181"/>
    </row>
    <row r="99" spans="3:21" x14ac:dyDescent="0.25">
      <c r="C99" s="185"/>
      <c r="U99" s="181"/>
    </row>
    <row r="100" spans="3:21" x14ac:dyDescent="0.25">
      <c r="C100" s="185"/>
      <c r="U100" s="181"/>
    </row>
    <row r="101" spans="3:21" x14ac:dyDescent="0.25">
      <c r="C101" s="185"/>
      <c r="U101" s="181"/>
    </row>
    <row r="102" spans="3:21" x14ac:dyDescent="0.25">
      <c r="C102" s="185"/>
      <c r="U102" s="181"/>
    </row>
    <row r="103" spans="3:21" x14ac:dyDescent="0.25">
      <c r="C103" s="185"/>
      <c r="U103" s="181"/>
    </row>
    <row r="104" spans="3:21" x14ac:dyDescent="0.25">
      <c r="C104" s="185"/>
      <c r="U104" s="181"/>
    </row>
    <row r="105" spans="3:21" x14ac:dyDescent="0.25">
      <c r="C105" s="185"/>
      <c r="U105" s="181"/>
    </row>
    <row r="106" spans="3:21" x14ac:dyDescent="0.25">
      <c r="C106" s="185"/>
      <c r="U106" s="181"/>
    </row>
    <row r="107" spans="3:21" x14ac:dyDescent="0.25">
      <c r="C107" s="185"/>
      <c r="U107" s="181"/>
    </row>
    <row r="108" spans="3:21" x14ac:dyDescent="0.25">
      <c r="C108" s="185"/>
      <c r="U108" s="181"/>
    </row>
    <row r="109" spans="3:21" x14ac:dyDescent="0.25">
      <c r="C109" s="185"/>
      <c r="U109" s="181"/>
    </row>
    <row r="110" spans="3:21" x14ac:dyDescent="0.25">
      <c r="C110" s="185"/>
      <c r="U110" s="181"/>
    </row>
    <row r="111" spans="3:21" x14ac:dyDescent="0.25">
      <c r="C111" s="185"/>
      <c r="U111" s="181"/>
    </row>
    <row r="112" spans="3:21" x14ac:dyDescent="0.25">
      <c r="C112" s="185"/>
      <c r="U112" s="181"/>
    </row>
    <row r="113" spans="3:21" x14ac:dyDescent="0.25">
      <c r="C113" s="185"/>
      <c r="U113" s="181"/>
    </row>
    <row r="114" spans="3:21" x14ac:dyDescent="0.25">
      <c r="C114" s="185"/>
      <c r="U114" s="181"/>
    </row>
    <row r="115" spans="3:21" x14ac:dyDescent="0.25">
      <c r="C115" s="185"/>
      <c r="U115" s="181"/>
    </row>
    <row r="116" spans="3:21" x14ac:dyDescent="0.25">
      <c r="C116" s="185"/>
      <c r="U116" s="181"/>
    </row>
    <row r="117" spans="3:21" x14ac:dyDescent="0.25">
      <c r="C117" s="185"/>
      <c r="U117" s="181"/>
    </row>
    <row r="118" spans="3:21" x14ac:dyDescent="0.25">
      <c r="C118" s="185"/>
      <c r="U118" s="181"/>
    </row>
    <row r="119" spans="3:21" x14ac:dyDescent="0.25">
      <c r="C119" s="185"/>
      <c r="U119" s="181"/>
    </row>
    <row r="120" spans="3:21" x14ac:dyDescent="0.25">
      <c r="C120" s="185"/>
      <c r="U120" s="181"/>
    </row>
    <row r="121" spans="3:21" x14ac:dyDescent="0.25">
      <c r="C121" s="185"/>
      <c r="U121" s="181"/>
    </row>
    <row r="122" spans="3:21" x14ac:dyDescent="0.25">
      <c r="C122" s="185"/>
      <c r="U122" s="181"/>
    </row>
    <row r="123" spans="3:21" x14ac:dyDescent="0.25">
      <c r="C123" s="185"/>
      <c r="U123" s="181"/>
    </row>
    <row r="124" spans="3:21" x14ac:dyDescent="0.25">
      <c r="C124" s="185"/>
      <c r="U124" s="181"/>
    </row>
    <row r="125" spans="3:21" x14ac:dyDescent="0.25">
      <c r="C125" s="185"/>
      <c r="U125" s="181"/>
    </row>
    <row r="126" spans="3:21" x14ac:dyDescent="0.25">
      <c r="C126" s="185"/>
      <c r="U126" s="181"/>
    </row>
    <row r="127" spans="3:21" x14ac:dyDescent="0.25">
      <c r="C127" s="185"/>
      <c r="U127" s="181"/>
    </row>
    <row r="128" spans="3:21" x14ac:dyDescent="0.25">
      <c r="C128" s="185"/>
      <c r="U128" s="181"/>
    </row>
    <row r="129" spans="3:21" x14ac:dyDescent="0.25">
      <c r="C129" s="185"/>
      <c r="U129" s="181"/>
    </row>
    <row r="130" spans="3:21" x14ac:dyDescent="0.25">
      <c r="C130" s="185"/>
      <c r="U130" s="181"/>
    </row>
    <row r="131" spans="3:21" x14ac:dyDescent="0.25">
      <c r="C131" s="185"/>
      <c r="U131" s="181"/>
    </row>
    <row r="132" spans="3:21" x14ac:dyDescent="0.25">
      <c r="C132" s="185"/>
      <c r="U132" s="181"/>
    </row>
    <row r="133" spans="3:21" x14ac:dyDescent="0.25">
      <c r="C133" s="185"/>
      <c r="U133" s="181"/>
    </row>
    <row r="134" spans="3:21" x14ac:dyDescent="0.25">
      <c r="C134" s="185"/>
      <c r="U134" s="181"/>
    </row>
    <row r="135" spans="3:21" x14ac:dyDescent="0.25">
      <c r="C135" s="185"/>
      <c r="U135" s="181"/>
    </row>
    <row r="136" spans="3:21" x14ac:dyDescent="0.25">
      <c r="C136" s="185"/>
      <c r="U136" s="181"/>
    </row>
    <row r="137" spans="3:21" x14ac:dyDescent="0.25">
      <c r="C137" s="185"/>
      <c r="U137" s="181"/>
    </row>
    <row r="138" spans="3:21" x14ac:dyDescent="0.25">
      <c r="C138" s="185"/>
      <c r="U138" s="181"/>
    </row>
    <row r="139" spans="3:21" x14ac:dyDescent="0.25">
      <c r="C139" s="185"/>
      <c r="U139" s="181"/>
    </row>
    <row r="140" spans="3:21" x14ac:dyDescent="0.25">
      <c r="C140" s="185"/>
      <c r="U140" s="181"/>
    </row>
    <row r="141" spans="3:21" x14ac:dyDescent="0.25">
      <c r="C141" s="185"/>
      <c r="U141" s="181"/>
    </row>
    <row r="142" spans="3:21" x14ac:dyDescent="0.25">
      <c r="C142" s="185"/>
      <c r="U142" s="181"/>
    </row>
    <row r="143" spans="3:21" x14ac:dyDescent="0.25">
      <c r="C143" s="185"/>
      <c r="U143" s="181"/>
    </row>
    <row r="144" spans="3:21" x14ac:dyDescent="0.25">
      <c r="C144" s="185"/>
      <c r="U144" s="181"/>
    </row>
    <row r="145" spans="3:21" x14ac:dyDescent="0.25">
      <c r="C145" s="185"/>
      <c r="U145" s="181"/>
    </row>
    <row r="146" spans="3:21" x14ac:dyDescent="0.25">
      <c r="C146" s="185"/>
      <c r="U146" s="181"/>
    </row>
    <row r="147" spans="3:21" x14ac:dyDescent="0.25">
      <c r="C147" s="185"/>
      <c r="U147" s="181"/>
    </row>
    <row r="148" spans="3:21" x14ac:dyDescent="0.25">
      <c r="C148" s="185"/>
      <c r="U148" s="181"/>
    </row>
    <row r="149" spans="3:21" x14ac:dyDescent="0.25">
      <c r="C149" s="185"/>
      <c r="U149" s="181"/>
    </row>
    <row r="150" spans="3:21" x14ac:dyDescent="0.25">
      <c r="C150" s="185"/>
      <c r="U150" s="181"/>
    </row>
    <row r="151" spans="3:21" x14ac:dyDescent="0.25">
      <c r="C151" s="185"/>
      <c r="U151" s="181"/>
    </row>
    <row r="152" spans="3:21" x14ac:dyDescent="0.25">
      <c r="C152" s="185"/>
      <c r="U152" s="181"/>
    </row>
    <row r="153" spans="3:21" x14ac:dyDescent="0.25">
      <c r="C153" s="185"/>
      <c r="U153" s="181"/>
    </row>
    <row r="154" spans="3:21" x14ac:dyDescent="0.25">
      <c r="C154" s="185"/>
      <c r="U154" s="181"/>
    </row>
    <row r="155" spans="3:21" x14ac:dyDescent="0.25">
      <c r="C155" s="185"/>
      <c r="U155" s="181"/>
    </row>
    <row r="156" spans="3:21" x14ac:dyDescent="0.25">
      <c r="C156" s="185"/>
      <c r="U156" s="181"/>
    </row>
    <row r="157" spans="3:21" x14ac:dyDescent="0.25">
      <c r="C157" s="185"/>
      <c r="U157" s="181"/>
    </row>
    <row r="158" spans="3:21" x14ac:dyDescent="0.25">
      <c r="C158" s="185"/>
      <c r="U158" s="181"/>
    </row>
    <row r="159" spans="3:21" x14ac:dyDescent="0.25">
      <c r="C159" s="185"/>
      <c r="U159" s="181"/>
    </row>
    <row r="160" spans="3:21" x14ac:dyDescent="0.25">
      <c r="C160" s="185"/>
      <c r="U160" s="181"/>
    </row>
    <row r="161" spans="3:21" x14ac:dyDescent="0.25">
      <c r="C161" s="185"/>
      <c r="U161" s="181"/>
    </row>
    <row r="162" spans="3:21" x14ac:dyDescent="0.25">
      <c r="C162" s="185"/>
      <c r="U162" s="181"/>
    </row>
    <row r="163" spans="3:21" x14ac:dyDescent="0.25">
      <c r="C163" s="185"/>
      <c r="U163" s="181"/>
    </row>
    <row r="164" spans="3:21" x14ac:dyDescent="0.25">
      <c r="C164" s="185"/>
      <c r="U164" s="181"/>
    </row>
    <row r="165" spans="3:21" x14ac:dyDescent="0.25">
      <c r="C165" s="185"/>
      <c r="U165" s="181"/>
    </row>
    <row r="166" spans="3:21" x14ac:dyDescent="0.25">
      <c r="C166" s="185"/>
      <c r="U166" s="181"/>
    </row>
    <row r="167" spans="3:21" x14ac:dyDescent="0.25">
      <c r="C167" s="185"/>
      <c r="U167" s="181"/>
    </row>
    <row r="168" spans="3:21" x14ac:dyDescent="0.25">
      <c r="C168" s="185"/>
      <c r="U168" s="181"/>
    </row>
    <row r="169" spans="3:21" x14ac:dyDescent="0.25">
      <c r="C169" s="185"/>
      <c r="U169" s="181"/>
    </row>
    <row r="170" spans="3:21" x14ac:dyDescent="0.25">
      <c r="C170" s="185"/>
      <c r="U170" s="181"/>
    </row>
    <row r="171" spans="3:21" x14ac:dyDescent="0.25">
      <c r="C171" s="185"/>
      <c r="U171" s="181"/>
    </row>
    <row r="172" spans="3:21" x14ac:dyDescent="0.25">
      <c r="C172" s="185"/>
      <c r="U172" s="181"/>
    </row>
    <row r="173" spans="3:21" x14ac:dyDescent="0.25">
      <c r="C173" s="185"/>
      <c r="U173" s="181"/>
    </row>
    <row r="174" spans="3:21" x14ac:dyDescent="0.25">
      <c r="C174" s="185"/>
      <c r="U174" s="181"/>
    </row>
    <row r="175" spans="3:21" x14ac:dyDescent="0.25">
      <c r="C175" s="185"/>
      <c r="U175" s="181"/>
    </row>
    <row r="176" spans="3:21" x14ac:dyDescent="0.25">
      <c r="C176" s="185"/>
      <c r="U176" s="181"/>
    </row>
    <row r="177" spans="3:21" x14ac:dyDescent="0.25">
      <c r="C177" s="185"/>
      <c r="U177" s="181"/>
    </row>
    <row r="178" spans="3:21" x14ac:dyDescent="0.25">
      <c r="C178" s="185"/>
      <c r="U178" s="181"/>
    </row>
    <row r="179" spans="3:21" x14ac:dyDescent="0.25">
      <c r="C179" s="185"/>
      <c r="U179" s="181"/>
    </row>
    <row r="180" spans="3:21" x14ac:dyDescent="0.25">
      <c r="C180" s="185"/>
      <c r="U180" s="181"/>
    </row>
    <row r="181" spans="3:21" x14ac:dyDescent="0.25">
      <c r="C181" s="185"/>
      <c r="U181" s="181"/>
    </row>
    <row r="182" spans="3:21" x14ac:dyDescent="0.25">
      <c r="C182" s="185"/>
      <c r="U182" s="181"/>
    </row>
    <row r="183" spans="3:21" x14ac:dyDescent="0.25">
      <c r="C183" s="185"/>
      <c r="U183" s="181"/>
    </row>
    <row r="184" spans="3:21" x14ac:dyDescent="0.25">
      <c r="C184" s="185"/>
      <c r="U184" s="181"/>
    </row>
    <row r="185" spans="3:21" x14ac:dyDescent="0.25">
      <c r="C185" s="185"/>
      <c r="U185" s="181"/>
    </row>
    <row r="186" spans="3:21" x14ac:dyDescent="0.25">
      <c r="C186" s="185"/>
      <c r="U186" s="181"/>
    </row>
    <row r="187" spans="3:21" x14ac:dyDescent="0.25">
      <c r="C187" s="185"/>
      <c r="U187" s="181"/>
    </row>
    <row r="188" spans="3:21" x14ac:dyDescent="0.25">
      <c r="C188" s="185"/>
      <c r="U188" s="181"/>
    </row>
    <row r="189" spans="3:21" x14ac:dyDescent="0.25">
      <c r="C189" s="185"/>
      <c r="U189" s="181"/>
    </row>
    <row r="190" spans="3:21" x14ac:dyDescent="0.25">
      <c r="C190" s="185"/>
      <c r="U190" s="181"/>
    </row>
    <row r="191" spans="3:21" x14ac:dyDescent="0.25">
      <c r="C191" s="185"/>
      <c r="U191" s="181"/>
    </row>
    <row r="192" spans="3:21" x14ac:dyDescent="0.25">
      <c r="C192" s="185"/>
      <c r="U192" s="181"/>
    </row>
    <row r="193" spans="3:21" x14ac:dyDescent="0.25">
      <c r="C193" s="185"/>
      <c r="U193" s="181"/>
    </row>
    <row r="194" spans="3:21" x14ac:dyDescent="0.25">
      <c r="C194" s="185"/>
      <c r="U194" s="181"/>
    </row>
    <row r="195" spans="3:21" x14ac:dyDescent="0.25">
      <c r="C195" s="185"/>
      <c r="U195" s="181"/>
    </row>
    <row r="196" spans="3:21" x14ac:dyDescent="0.25">
      <c r="C196" s="185"/>
      <c r="U196" s="181"/>
    </row>
    <row r="197" spans="3:21" x14ac:dyDescent="0.25">
      <c r="C197" s="185"/>
      <c r="U197" s="181"/>
    </row>
    <row r="198" spans="3:21" x14ac:dyDescent="0.25">
      <c r="C198" s="185"/>
      <c r="U198" s="181"/>
    </row>
    <row r="199" spans="3:21" x14ac:dyDescent="0.25">
      <c r="C199" s="185"/>
      <c r="U199" s="181"/>
    </row>
    <row r="200" spans="3:21" x14ac:dyDescent="0.25">
      <c r="C200" s="185"/>
      <c r="U200" s="181"/>
    </row>
    <row r="201" spans="3:21" x14ac:dyDescent="0.25">
      <c r="C201" s="185"/>
    </row>
    <row r="202" spans="3:21" x14ac:dyDescent="0.25">
      <c r="C202" s="185"/>
    </row>
    <row r="203" spans="3:21" x14ac:dyDescent="0.25">
      <c r="C203" s="185"/>
    </row>
    <row r="204" spans="3:21" x14ac:dyDescent="0.25">
      <c r="C204" s="185"/>
    </row>
    <row r="205" spans="3:21" x14ac:dyDescent="0.25">
      <c r="C205" s="185"/>
    </row>
    <row r="206" spans="3:21" x14ac:dyDescent="0.25">
      <c r="C206" s="185"/>
    </row>
    <row r="207" spans="3:21" x14ac:dyDescent="0.25">
      <c r="C207" s="185"/>
    </row>
    <row r="208" spans="3:21" x14ac:dyDescent="0.25">
      <c r="C208" s="185"/>
    </row>
    <row r="209" spans="3:3" x14ac:dyDescent="0.25">
      <c r="C209" s="185"/>
    </row>
    <row r="210" spans="3:3" x14ac:dyDescent="0.25">
      <c r="C210" s="185"/>
    </row>
    <row r="211" spans="3:3" x14ac:dyDescent="0.25">
      <c r="C211" s="185"/>
    </row>
    <row r="212" spans="3:3" x14ac:dyDescent="0.25">
      <c r="C212" s="185"/>
    </row>
    <row r="213" spans="3:3" x14ac:dyDescent="0.25">
      <c r="C213" s="185"/>
    </row>
    <row r="214" spans="3:3" x14ac:dyDescent="0.25">
      <c r="C214" s="185"/>
    </row>
    <row r="215" spans="3:3" x14ac:dyDescent="0.25">
      <c r="C215" s="185"/>
    </row>
    <row r="216" spans="3:3" x14ac:dyDescent="0.25">
      <c r="C216" s="185"/>
    </row>
    <row r="217" spans="3:3" x14ac:dyDescent="0.25">
      <c r="C217" s="185"/>
    </row>
    <row r="218" spans="3:3" x14ac:dyDescent="0.25">
      <c r="C218" s="185"/>
    </row>
    <row r="219" spans="3:3" x14ac:dyDescent="0.25">
      <c r="C219" s="185"/>
    </row>
    <row r="220" spans="3:3" x14ac:dyDescent="0.25">
      <c r="C220" s="185"/>
    </row>
    <row r="221" spans="3:3" x14ac:dyDescent="0.25">
      <c r="C221" s="185"/>
    </row>
    <row r="222" spans="3:3" x14ac:dyDescent="0.25">
      <c r="C222" s="185"/>
    </row>
    <row r="223" spans="3:3" x14ac:dyDescent="0.25">
      <c r="C223" s="185"/>
    </row>
    <row r="224" spans="3:3" x14ac:dyDescent="0.25">
      <c r="C224" s="185"/>
    </row>
    <row r="225" spans="3:3" x14ac:dyDescent="0.25">
      <c r="C225" s="185"/>
    </row>
    <row r="226" spans="3:3" x14ac:dyDescent="0.25">
      <c r="C226" s="185"/>
    </row>
    <row r="227" spans="3:3" x14ac:dyDescent="0.25">
      <c r="C227" s="185"/>
    </row>
    <row r="228" spans="3:3" x14ac:dyDescent="0.25">
      <c r="C228" s="185"/>
    </row>
    <row r="229" spans="3:3" x14ac:dyDescent="0.25">
      <c r="C229" s="185"/>
    </row>
    <row r="230" spans="3:3" x14ac:dyDescent="0.25">
      <c r="C230" s="185"/>
    </row>
    <row r="231" spans="3:3" x14ac:dyDescent="0.25">
      <c r="C231" s="185"/>
    </row>
    <row r="232" spans="3:3" x14ac:dyDescent="0.25">
      <c r="C232" s="185"/>
    </row>
    <row r="233" spans="3:3" x14ac:dyDescent="0.25">
      <c r="C233" s="185"/>
    </row>
    <row r="234" spans="3:3" x14ac:dyDescent="0.25">
      <c r="C234" s="185"/>
    </row>
    <row r="235" spans="3:3" x14ac:dyDescent="0.25">
      <c r="C235" s="185"/>
    </row>
    <row r="236" spans="3:3" x14ac:dyDescent="0.25">
      <c r="C236" s="185"/>
    </row>
    <row r="237" spans="3:3" x14ac:dyDescent="0.25">
      <c r="C237" s="185"/>
    </row>
    <row r="238" spans="3:3" x14ac:dyDescent="0.25">
      <c r="C238" s="185"/>
    </row>
    <row r="239" spans="3:3" x14ac:dyDescent="0.25">
      <c r="C239" s="185"/>
    </row>
    <row r="240" spans="3:3" x14ac:dyDescent="0.25">
      <c r="C240" s="185"/>
    </row>
    <row r="241" spans="3:3" x14ac:dyDescent="0.25">
      <c r="C241" s="185"/>
    </row>
    <row r="242" spans="3:3" x14ac:dyDescent="0.25">
      <c r="C242" s="185"/>
    </row>
    <row r="243" spans="3:3" x14ac:dyDescent="0.25">
      <c r="C243" s="185"/>
    </row>
    <row r="244" spans="3:3" x14ac:dyDescent="0.25">
      <c r="C244" s="185"/>
    </row>
    <row r="245" spans="3:3" x14ac:dyDescent="0.25">
      <c r="C245" s="185"/>
    </row>
    <row r="246" spans="3:3" x14ac:dyDescent="0.25">
      <c r="C246" s="185"/>
    </row>
    <row r="247" spans="3:3" x14ac:dyDescent="0.25">
      <c r="C247" s="185"/>
    </row>
    <row r="248" spans="3:3" x14ac:dyDescent="0.25">
      <c r="C248" s="185"/>
    </row>
    <row r="249" spans="3:3" x14ac:dyDescent="0.25">
      <c r="C249" s="185"/>
    </row>
    <row r="250" spans="3:3" x14ac:dyDescent="0.25">
      <c r="C250" s="185"/>
    </row>
    <row r="251" spans="3:3" x14ac:dyDescent="0.25">
      <c r="C251" s="185"/>
    </row>
    <row r="252" spans="3:3" x14ac:dyDescent="0.25">
      <c r="C252" s="185"/>
    </row>
    <row r="253" spans="3:3" x14ac:dyDescent="0.25">
      <c r="C253" s="185"/>
    </row>
    <row r="254" spans="3:3" x14ac:dyDescent="0.25">
      <c r="C254" s="185"/>
    </row>
    <row r="255" spans="3:3" x14ac:dyDescent="0.25">
      <c r="C255" s="185"/>
    </row>
    <row r="256" spans="3:3" x14ac:dyDescent="0.25">
      <c r="C256" s="185"/>
    </row>
    <row r="257" spans="3:3" x14ac:dyDescent="0.25">
      <c r="C257" s="185"/>
    </row>
    <row r="258" spans="3:3" x14ac:dyDescent="0.25">
      <c r="C258" s="185"/>
    </row>
    <row r="259" spans="3:3" x14ac:dyDescent="0.25">
      <c r="C259" s="185"/>
    </row>
    <row r="260" spans="3:3" x14ac:dyDescent="0.25">
      <c r="C260" s="185"/>
    </row>
    <row r="261" spans="3:3" x14ac:dyDescent="0.25">
      <c r="C261" s="185"/>
    </row>
    <row r="262" spans="3:3" x14ac:dyDescent="0.25">
      <c r="C262" s="185"/>
    </row>
    <row r="263" spans="3:3" x14ac:dyDescent="0.25">
      <c r="C263" s="185"/>
    </row>
    <row r="264" spans="3:3" x14ac:dyDescent="0.25">
      <c r="C264" s="185"/>
    </row>
    <row r="265" spans="3:3" x14ac:dyDescent="0.25">
      <c r="C265" s="185"/>
    </row>
    <row r="266" spans="3:3" x14ac:dyDescent="0.25">
      <c r="C266" s="185"/>
    </row>
    <row r="267" spans="3:3" x14ac:dyDescent="0.25">
      <c r="C267" s="185"/>
    </row>
    <row r="268" spans="3:3" x14ac:dyDescent="0.25">
      <c r="C268" s="185"/>
    </row>
    <row r="269" spans="3:3" x14ac:dyDescent="0.25">
      <c r="C269" s="185"/>
    </row>
    <row r="270" spans="3:3" x14ac:dyDescent="0.25">
      <c r="C270" s="185"/>
    </row>
    <row r="271" spans="3:3" x14ac:dyDescent="0.25">
      <c r="C271" s="185"/>
    </row>
    <row r="272" spans="3:3" x14ac:dyDescent="0.25">
      <c r="C272" s="185"/>
    </row>
    <row r="273" spans="3:3" x14ac:dyDescent="0.25">
      <c r="C273" s="185"/>
    </row>
    <row r="274" spans="3:3" x14ac:dyDescent="0.25">
      <c r="C274" s="185"/>
    </row>
    <row r="275" spans="3:3" x14ac:dyDescent="0.25">
      <c r="C275" s="185"/>
    </row>
    <row r="276" spans="3:3" x14ac:dyDescent="0.25">
      <c r="C276" s="185"/>
    </row>
    <row r="277" spans="3:3" x14ac:dyDescent="0.25">
      <c r="C277" s="185"/>
    </row>
    <row r="278" spans="3:3" x14ac:dyDescent="0.25">
      <c r="C278" s="185"/>
    </row>
    <row r="279" spans="3:3" x14ac:dyDescent="0.25">
      <c r="C279" s="185"/>
    </row>
    <row r="280" spans="3:3" x14ac:dyDescent="0.25">
      <c r="C280" s="185"/>
    </row>
    <row r="281" spans="3:3" x14ac:dyDescent="0.25">
      <c r="C281" s="185"/>
    </row>
    <row r="282" spans="3:3" x14ac:dyDescent="0.25">
      <c r="C282" s="185"/>
    </row>
    <row r="283" spans="3:3" x14ac:dyDescent="0.25">
      <c r="C283" s="185"/>
    </row>
    <row r="284" spans="3:3" x14ac:dyDescent="0.25">
      <c r="C284" s="185"/>
    </row>
    <row r="285" spans="3:3" x14ac:dyDescent="0.25">
      <c r="C285" s="185"/>
    </row>
    <row r="286" spans="3:3" x14ac:dyDescent="0.25">
      <c r="C286" s="185"/>
    </row>
    <row r="287" spans="3:3" x14ac:dyDescent="0.25">
      <c r="C287" s="185"/>
    </row>
    <row r="288" spans="3:3" x14ac:dyDescent="0.25">
      <c r="C288" s="185"/>
    </row>
    <row r="289" spans="3:3" x14ac:dyDescent="0.25">
      <c r="C289" s="185"/>
    </row>
    <row r="290" spans="3:3" x14ac:dyDescent="0.25">
      <c r="C290" s="185"/>
    </row>
    <row r="291" spans="3:3" x14ac:dyDescent="0.25">
      <c r="C291" s="185"/>
    </row>
    <row r="292" spans="3:3" x14ac:dyDescent="0.25">
      <c r="C292" s="185"/>
    </row>
    <row r="293" spans="3:3" x14ac:dyDescent="0.25">
      <c r="C293" s="185"/>
    </row>
    <row r="294" spans="3:3" x14ac:dyDescent="0.25">
      <c r="C294" s="185"/>
    </row>
    <row r="295" spans="3:3" x14ac:dyDescent="0.25">
      <c r="C295" s="185"/>
    </row>
    <row r="296" spans="3:3" x14ac:dyDescent="0.25">
      <c r="C296" s="185"/>
    </row>
    <row r="297" spans="3:3" x14ac:dyDescent="0.25">
      <c r="C297" s="185"/>
    </row>
    <row r="298" spans="3:3" x14ac:dyDescent="0.25">
      <c r="C298" s="185"/>
    </row>
    <row r="299" spans="3:3" x14ac:dyDescent="0.25">
      <c r="C299" s="185"/>
    </row>
    <row r="300" spans="3:3" x14ac:dyDescent="0.25">
      <c r="C300" s="185"/>
    </row>
    <row r="301" spans="3:3" x14ac:dyDescent="0.25">
      <c r="C301" s="185"/>
    </row>
    <row r="302" spans="3:3" x14ac:dyDescent="0.25">
      <c r="C302" s="185"/>
    </row>
    <row r="303" spans="3:3" x14ac:dyDescent="0.25">
      <c r="C303" s="185"/>
    </row>
    <row r="304" spans="3:3" x14ac:dyDescent="0.25">
      <c r="C304" s="185"/>
    </row>
    <row r="305" spans="3:3" x14ac:dyDescent="0.25">
      <c r="C305" s="185"/>
    </row>
    <row r="306" spans="3:3" x14ac:dyDescent="0.25">
      <c r="C306" s="185"/>
    </row>
    <row r="307" spans="3:3" x14ac:dyDescent="0.25">
      <c r="C307" s="185"/>
    </row>
    <row r="308" spans="3:3" x14ac:dyDescent="0.25">
      <c r="C308" s="185"/>
    </row>
    <row r="309" spans="3:3" x14ac:dyDescent="0.25">
      <c r="C309" s="185"/>
    </row>
    <row r="310" spans="3:3" x14ac:dyDescent="0.25">
      <c r="C310" s="185"/>
    </row>
    <row r="311" spans="3:3" x14ac:dyDescent="0.25">
      <c r="C311" s="185"/>
    </row>
    <row r="312" spans="3:3" x14ac:dyDescent="0.25">
      <c r="C312" s="185"/>
    </row>
    <row r="313" spans="3:3" x14ac:dyDescent="0.25">
      <c r="C313" s="185"/>
    </row>
    <row r="314" spans="3:3" x14ac:dyDescent="0.25">
      <c r="C314" s="185"/>
    </row>
    <row r="315" spans="3:3" x14ac:dyDescent="0.25">
      <c r="C315" s="185"/>
    </row>
    <row r="316" spans="3:3" x14ac:dyDescent="0.25">
      <c r="C316" s="185"/>
    </row>
    <row r="317" spans="3:3" x14ac:dyDescent="0.25">
      <c r="C317" s="185"/>
    </row>
    <row r="318" spans="3:3" x14ac:dyDescent="0.25">
      <c r="C318" s="185"/>
    </row>
    <row r="319" spans="3:3" x14ac:dyDescent="0.25">
      <c r="C319" s="185"/>
    </row>
    <row r="320" spans="3:3" x14ac:dyDescent="0.25">
      <c r="C320" s="185"/>
    </row>
    <row r="321" spans="3:3" x14ac:dyDescent="0.25">
      <c r="C321" s="185"/>
    </row>
    <row r="322" spans="3:3" x14ac:dyDescent="0.25">
      <c r="C322" s="185"/>
    </row>
    <row r="323" spans="3:3" x14ac:dyDescent="0.25">
      <c r="C323" s="185"/>
    </row>
    <row r="324" spans="3:3" x14ac:dyDescent="0.25">
      <c r="C324" s="185"/>
    </row>
    <row r="325" spans="3:3" x14ac:dyDescent="0.25">
      <c r="C325" s="185"/>
    </row>
    <row r="326" spans="3:3" x14ac:dyDescent="0.25">
      <c r="C326" s="185"/>
    </row>
    <row r="327" spans="3:3" x14ac:dyDescent="0.25">
      <c r="C327" s="185"/>
    </row>
    <row r="328" spans="3:3" x14ac:dyDescent="0.25">
      <c r="C328" s="185"/>
    </row>
    <row r="329" spans="3:3" x14ac:dyDescent="0.25">
      <c r="C329" s="185"/>
    </row>
    <row r="330" spans="3:3" x14ac:dyDescent="0.25">
      <c r="C330" s="185"/>
    </row>
    <row r="331" spans="3:3" x14ac:dyDescent="0.25">
      <c r="C331" s="185"/>
    </row>
    <row r="332" spans="3:3" x14ac:dyDescent="0.25">
      <c r="C332" s="185"/>
    </row>
    <row r="333" spans="3:3" x14ac:dyDescent="0.25">
      <c r="C333" s="185"/>
    </row>
    <row r="334" spans="3:3" x14ac:dyDescent="0.25">
      <c r="C334" s="185"/>
    </row>
    <row r="335" spans="3:3" x14ac:dyDescent="0.25">
      <c r="C335" s="185"/>
    </row>
    <row r="336" spans="3:3" x14ac:dyDescent="0.25">
      <c r="C336" s="185"/>
    </row>
    <row r="337" spans="3:3" x14ac:dyDescent="0.25">
      <c r="C337" s="185"/>
    </row>
    <row r="338" spans="3:3" x14ac:dyDescent="0.25">
      <c r="C338" s="185"/>
    </row>
    <row r="339" spans="3:3" x14ac:dyDescent="0.25">
      <c r="C339" s="185"/>
    </row>
    <row r="340" spans="3:3" x14ac:dyDescent="0.25">
      <c r="C340" s="185"/>
    </row>
    <row r="341" spans="3:3" x14ac:dyDescent="0.25">
      <c r="C341" s="185"/>
    </row>
    <row r="342" spans="3:3" x14ac:dyDescent="0.25">
      <c r="C342" s="185"/>
    </row>
    <row r="343" spans="3:3" x14ac:dyDescent="0.25">
      <c r="C343" s="185"/>
    </row>
    <row r="344" spans="3:3" x14ac:dyDescent="0.25">
      <c r="C344" s="185"/>
    </row>
    <row r="345" spans="3:3" x14ac:dyDescent="0.25">
      <c r="C345" s="185"/>
    </row>
    <row r="346" spans="3:3" x14ac:dyDescent="0.25">
      <c r="C346" s="185"/>
    </row>
    <row r="347" spans="3:3" x14ac:dyDescent="0.25">
      <c r="C347" s="185"/>
    </row>
    <row r="348" spans="3:3" x14ac:dyDescent="0.25">
      <c r="C348" s="185"/>
    </row>
    <row r="349" spans="3:3" x14ac:dyDescent="0.25">
      <c r="C349" s="185"/>
    </row>
    <row r="350" spans="3:3" x14ac:dyDescent="0.25">
      <c r="C350" s="185"/>
    </row>
    <row r="351" spans="3:3" x14ac:dyDescent="0.25">
      <c r="C351" s="185"/>
    </row>
    <row r="352" spans="3:3" x14ac:dyDescent="0.25">
      <c r="C352" s="185"/>
    </row>
    <row r="353" spans="3:3" x14ac:dyDescent="0.25">
      <c r="C353" s="185"/>
    </row>
    <row r="354" spans="3:3" x14ac:dyDescent="0.25">
      <c r="C354" s="185"/>
    </row>
    <row r="355" spans="3:3" x14ac:dyDescent="0.25">
      <c r="C355" s="185"/>
    </row>
    <row r="356" spans="3:3" x14ac:dyDescent="0.25">
      <c r="C356" s="185"/>
    </row>
    <row r="357" spans="3:3" x14ac:dyDescent="0.25">
      <c r="C357" s="185"/>
    </row>
    <row r="358" spans="3:3" x14ac:dyDescent="0.25">
      <c r="C358" s="185"/>
    </row>
    <row r="359" spans="3:3" x14ac:dyDescent="0.25">
      <c r="C359" s="185"/>
    </row>
    <row r="360" spans="3:3" x14ac:dyDescent="0.25">
      <c r="C360" s="185"/>
    </row>
    <row r="361" spans="3:3" x14ac:dyDescent="0.25">
      <c r="C361" s="185"/>
    </row>
    <row r="362" spans="3:3" x14ac:dyDescent="0.25">
      <c r="C362" s="185"/>
    </row>
    <row r="363" spans="3:3" x14ac:dyDescent="0.25">
      <c r="C363" s="185"/>
    </row>
    <row r="364" spans="3:3" x14ac:dyDescent="0.25">
      <c r="C364" s="185"/>
    </row>
    <row r="365" spans="3:3" x14ac:dyDescent="0.25">
      <c r="C365" s="185"/>
    </row>
    <row r="366" spans="3:3" x14ac:dyDescent="0.25">
      <c r="C366" s="185"/>
    </row>
    <row r="367" spans="3:3" x14ac:dyDescent="0.25">
      <c r="C367" s="185"/>
    </row>
    <row r="368" spans="3:3" x14ac:dyDescent="0.25">
      <c r="C368" s="185"/>
    </row>
    <row r="369" spans="3:3" x14ac:dyDescent="0.25">
      <c r="C369" s="185"/>
    </row>
    <row r="370" spans="3:3" x14ac:dyDescent="0.25">
      <c r="C370" s="185"/>
    </row>
    <row r="371" spans="3:3" x14ac:dyDescent="0.25">
      <c r="C371" s="185"/>
    </row>
    <row r="372" spans="3:3" x14ac:dyDescent="0.25">
      <c r="C372" s="185"/>
    </row>
    <row r="373" spans="3:3" x14ac:dyDescent="0.25">
      <c r="C373" s="185"/>
    </row>
    <row r="374" spans="3:3" x14ac:dyDescent="0.25">
      <c r="C374" s="185"/>
    </row>
    <row r="375" spans="3:3" x14ac:dyDescent="0.25">
      <c r="C375" s="185"/>
    </row>
    <row r="376" spans="3:3" x14ac:dyDescent="0.25">
      <c r="C376" s="185"/>
    </row>
    <row r="377" spans="3:3" x14ac:dyDescent="0.25">
      <c r="C377" s="185"/>
    </row>
    <row r="378" spans="3:3" x14ac:dyDescent="0.25">
      <c r="C378" s="185"/>
    </row>
    <row r="379" spans="3:3" x14ac:dyDescent="0.25">
      <c r="C379" s="185"/>
    </row>
    <row r="380" spans="3:3" x14ac:dyDescent="0.25">
      <c r="C380" s="185"/>
    </row>
    <row r="381" spans="3:3" x14ac:dyDescent="0.25">
      <c r="C381" s="185"/>
    </row>
    <row r="382" spans="3:3" x14ac:dyDescent="0.25">
      <c r="C382" s="185"/>
    </row>
    <row r="383" spans="3:3" x14ac:dyDescent="0.25">
      <c r="C383" s="185"/>
    </row>
    <row r="384" spans="3:3" x14ac:dyDescent="0.25">
      <c r="C384" s="185"/>
    </row>
    <row r="385" spans="3:3" x14ac:dyDescent="0.25">
      <c r="C385" s="185"/>
    </row>
    <row r="386" spans="3:3" x14ac:dyDescent="0.25">
      <c r="C386" s="185"/>
    </row>
    <row r="387" spans="3:3" x14ac:dyDescent="0.25">
      <c r="C387" s="185"/>
    </row>
    <row r="388" spans="3:3" x14ac:dyDescent="0.25">
      <c r="C388" s="185"/>
    </row>
    <row r="389" spans="3:3" x14ac:dyDescent="0.25">
      <c r="C389" s="185"/>
    </row>
    <row r="390" spans="3:3" x14ac:dyDescent="0.25">
      <c r="C390" s="185"/>
    </row>
    <row r="391" spans="3:3" x14ac:dyDescent="0.25">
      <c r="C391" s="185"/>
    </row>
    <row r="392" spans="3:3" x14ac:dyDescent="0.25">
      <c r="C392" s="185"/>
    </row>
    <row r="393" spans="3:3" x14ac:dyDescent="0.25">
      <c r="C393" s="185"/>
    </row>
    <row r="394" spans="3:3" x14ac:dyDescent="0.25">
      <c r="C394" s="185"/>
    </row>
    <row r="395" spans="3:3" x14ac:dyDescent="0.25">
      <c r="C395" s="185"/>
    </row>
    <row r="396" spans="3:3" x14ac:dyDescent="0.25">
      <c r="C396" s="185"/>
    </row>
    <row r="397" spans="3:3" x14ac:dyDescent="0.25">
      <c r="C397" s="185"/>
    </row>
    <row r="398" spans="3:3" x14ac:dyDescent="0.25">
      <c r="C398" s="185"/>
    </row>
    <row r="399" spans="3:3" x14ac:dyDescent="0.25">
      <c r="C399" s="185"/>
    </row>
    <row r="400" spans="3:3" x14ac:dyDescent="0.25">
      <c r="C400" s="185"/>
    </row>
    <row r="401" spans="3:3" x14ac:dyDescent="0.25">
      <c r="C401" s="185"/>
    </row>
    <row r="402" spans="3:3" x14ac:dyDescent="0.25">
      <c r="C402" s="185"/>
    </row>
    <row r="403" spans="3:3" x14ac:dyDescent="0.25">
      <c r="C403" s="185"/>
    </row>
    <row r="404" spans="3:3" x14ac:dyDescent="0.25">
      <c r="C404" s="185"/>
    </row>
    <row r="405" spans="3:3" x14ac:dyDescent="0.25">
      <c r="C405" s="185"/>
    </row>
    <row r="406" spans="3:3" x14ac:dyDescent="0.25">
      <c r="C406" s="185"/>
    </row>
    <row r="407" spans="3:3" x14ac:dyDescent="0.25">
      <c r="C407" s="185"/>
    </row>
    <row r="408" spans="3:3" x14ac:dyDescent="0.25">
      <c r="C408" s="185"/>
    </row>
    <row r="409" spans="3:3" x14ac:dyDescent="0.25">
      <c r="C409" s="185"/>
    </row>
    <row r="410" spans="3:3" x14ac:dyDescent="0.25">
      <c r="C410" s="185"/>
    </row>
    <row r="411" spans="3:3" x14ac:dyDescent="0.25">
      <c r="C411" s="185"/>
    </row>
    <row r="412" spans="3:3" x14ac:dyDescent="0.25">
      <c r="C412" s="185"/>
    </row>
    <row r="413" spans="3:3" x14ac:dyDescent="0.25">
      <c r="C413" s="185"/>
    </row>
    <row r="414" spans="3:3" x14ac:dyDescent="0.25">
      <c r="C414" s="185"/>
    </row>
    <row r="415" spans="3:3" x14ac:dyDescent="0.25">
      <c r="C415" s="185"/>
    </row>
    <row r="416" spans="3:3" x14ac:dyDescent="0.25">
      <c r="C416" s="185"/>
    </row>
    <row r="417" spans="3:3" x14ac:dyDescent="0.25">
      <c r="C417" s="185"/>
    </row>
    <row r="418" spans="3:3" x14ac:dyDescent="0.25">
      <c r="C418" s="185"/>
    </row>
    <row r="419" spans="3:3" x14ac:dyDescent="0.25">
      <c r="C419" s="185"/>
    </row>
    <row r="420" spans="3:3" x14ac:dyDescent="0.25">
      <c r="C420" s="185"/>
    </row>
    <row r="421" spans="3:3" x14ac:dyDescent="0.25">
      <c r="C421" s="185"/>
    </row>
    <row r="422" spans="3:3" x14ac:dyDescent="0.25">
      <c r="C422" s="185"/>
    </row>
    <row r="423" spans="3:3" x14ac:dyDescent="0.25">
      <c r="C423" s="185"/>
    </row>
    <row r="424" spans="3:3" x14ac:dyDescent="0.25">
      <c r="C424" s="185"/>
    </row>
    <row r="425" spans="3:3" x14ac:dyDescent="0.25">
      <c r="C425" s="185"/>
    </row>
    <row r="426" spans="3:3" x14ac:dyDescent="0.25">
      <c r="C426" s="185"/>
    </row>
    <row r="427" spans="3:3" x14ac:dyDescent="0.25">
      <c r="C427" s="185"/>
    </row>
    <row r="428" spans="3:3" x14ac:dyDescent="0.25">
      <c r="C428" s="185"/>
    </row>
    <row r="429" spans="3:3" x14ac:dyDescent="0.25">
      <c r="C429" s="185"/>
    </row>
    <row r="430" spans="3:3" x14ac:dyDescent="0.25">
      <c r="C430" s="185"/>
    </row>
    <row r="431" spans="3:3" x14ac:dyDescent="0.25">
      <c r="C431" s="185"/>
    </row>
    <row r="432" spans="3:3" x14ac:dyDescent="0.25">
      <c r="C432" s="185"/>
    </row>
    <row r="433" spans="3:3" x14ac:dyDescent="0.25">
      <c r="C433" s="185"/>
    </row>
    <row r="434" spans="3:3" x14ac:dyDescent="0.25">
      <c r="C434" s="185"/>
    </row>
    <row r="435" spans="3:3" x14ac:dyDescent="0.25">
      <c r="C435" s="185"/>
    </row>
    <row r="436" spans="3:3" x14ac:dyDescent="0.25">
      <c r="C436" s="185"/>
    </row>
    <row r="437" spans="3:3" x14ac:dyDescent="0.25">
      <c r="C437" s="185"/>
    </row>
    <row r="438" spans="3:3" x14ac:dyDescent="0.25">
      <c r="C438" s="185"/>
    </row>
    <row r="439" spans="3:3" x14ac:dyDescent="0.25">
      <c r="C439" s="185"/>
    </row>
    <row r="440" spans="3:3" x14ac:dyDescent="0.25">
      <c r="C440" s="185"/>
    </row>
    <row r="441" spans="3:3" x14ac:dyDescent="0.25">
      <c r="C441" s="185"/>
    </row>
    <row r="442" spans="3:3" x14ac:dyDescent="0.25">
      <c r="C442" s="185"/>
    </row>
    <row r="443" spans="3:3" x14ac:dyDescent="0.25">
      <c r="C443" s="185"/>
    </row>
    <row r="444" spans="3:3" x14ac:dyDescent="0.25">
      <c r="C444" s="185"/>
    </row>
    <row r="445" spans="3:3" x14ac:dyDescent="0.25">
      <c r="C445" s="185"/>
    </row>
    <row r="446" spans="3:3" x14ac:dyDescent="0.25">
      <c r="C446" s="185"/>
    </row>
    <row r="447" spans="3:3" x14ac:dyDescent="0.25">
      <c r="C447" s="185"/>
    </row>
    <row r="448" spans="3:3" x14ac:dyDescent="0.25">
      <c r="C448" s="185"/>
    </row>
    <row r="449" spans="3:3" x14ac:dyDescent="0.25">
      <c r="C449" s="185"/>
    </row>
    <row r="450" spans="3:3" x14ac:dyDescent="0.25">
      <c r="C450" s="185"/>
    </row>
    <row r="451" spans="3:3" x14ac:dyDescent="0.25">
      <c r="C451" s="185"/>
    </row>
    <row r="452" spans="3:3" x14ac:dyDescent="0.25">
      <c r="C452" s="185"/>
    </row>
    <row r="453" spans="3:3" x14ac:dyDescent="0.25">
      <c r="C453" s="185"/>
    </row>
    <row r="454" spans="3:3" x14ac:dyDescent="0.25">
      <c r="C454" s="185"/>
    </row>
    <row r="455" spans="3:3" x14ac:dyDescent="0.25">
      <c r="C455" s="185"/>
    </row>
    <row r="456" spans="3:3" x14ac:dyDescent="0.25">
      <c r="C456" s="185"/>
    </row>
    <row r="457" spans="3:3" x14ac:dyDescent="0.25">
      <c r="C457" s="185"/>
    </row>
    <row r="458" spans="3:3" x14ac:dyDescent="0.25">
      <c r="C458" s="185"/>
    </row>
    <row r="459" spans="3:3" x14ac:dyDescent="0.25">
      <c r="C459" s="185"/>
    </row>
    <row r="460" spans="3:3" x14ac:dyDescent="0.25">
      <c r="C460" s="185"/>
    </row>
    <row r="461" spans="3:3" x14ac:dyDescent="0.25">
      <c r="C461" s="185"/>
    </row>
    <row r="462" spans="3:3" x14ac:dyDescent="0.25">
      <c r="C462" s="185"/>
    </row>
    <row r="463" spans="3:3" x14ac:dyDescent="0.25">
      <c r="C463" s="185"/>
    </row>
    <row r="464" spans="3:3" x14ac:dyDescent="0.25">
      <c r="C464" s="185"/>
    </row>
    <row r="465" spans="3:3" x14ac:dyDescent="0.25">
      <c r="C465" s="185"/>
    </row>
    <row r="466" spans="3:3" x14ac:dyDescent="0.25">
      <c r="C466" s="185"/>
    </row>
    <row r="467" spans="3:3" x14ac:dyDescent="0.25">
      <c r="C467" s="185"/>
    </row>
    <row r="468" spans="3:3" x14ac:dyDescent="0.25">
      <c r="C468" s="185"/>
    </row>
    <row r="469" spans="3:3" x14ac:dyDescent="0.25">
      <c r="C469" s="185"/>
    </row>
    <row r="470" spans="3:3" x14ac:dyDescent="0.25">
      <c r="C470" s="185"/>
    </row>
    <row r="471" spans="3:3" x14ac:dyDescent="0.25">
      <c r="C471" s="185"/>
    </row>
    <row r="472" spans="3:3" x14ac:dyDescent="0.25">
      <c r="C472" s="185"/>
    </row>
    <row r="473" spans="3:3" x14ac:dyDescent="0.25">
      <c r="C473" s="185"/>
    </row>
    <row r="474" spans="3:3" x14ac:dyDescent="0.25">
      <c r="C474" s="185"/>
    </row>
    <row r="475" spans="3:3" x14ac:dyDescent="0.25">
      <c r="C475" s="185"/>
    </row>
    <row r="476" spans="3:3" x14ac:dyDescent="0.25">
      <c r="C476" s="185"/>
    </row>
    <row r="477" spans="3:3" x14ac:dyDescent="0.25">
      <c r="C477" s="185"/>
    </row>
    <row r="478" spans="3:3" x14ac:dyDescent="0.25">
      <c r="C478" s="185"/>
    </row>
    <row r="479" spans="3:3" x14ac:dyDescent="0.25">
      <c r="C479" s="185"/>
    </row>
    <row r="480" spans="3:3" x14ac:dyDescent="0.25">
      <c r="C480" s="185"/>
    </row>
    <row r="481" spans="3:3" x14ac:dyDescent="0.25">
      <c r="C481" s="185"/>
    </row>
    <row r="482" spans="3:3" x14ac:dyDescent="0.25">
      <c r="C482" s="185"/>
    </row>
    <row r="483" spans="3:3" x14ac:dyDescent="0.25">
      <c r="C483" s="185"/>
    </row>
    <row r="484" spans="3:3" x14ac:dyDescent="0.25">
      <c r="C484" s="185"/>
    </row>
    <row r="485" spans="3:3" x14ac:dyDescent="0.25">
      <c r="C485" s="185"/>
    </row>
    <row r="486" spans="3:3" x14ac:dyDescent="0.25">
      <c r="C486" s="185"/>
    </row>
    <row r="487" spans="3:3" x14ac:dyDescent="0.25">
      <c r="C487" s="185"/>
    </row>
    <row r="488" spans="3:3" x14ac:dyDescent="0.25">
      <c r="C488" s="185"/>
    </row>
    <row r="489" spans="3:3" x14ac:dyDescent="0.25">
      <c r="C489" s="185"/>
    </row>
    <row r="490" spans="3:3" x14ac:dyDescent="0.25">
      <c r="C490" s="185"/>
    </row>
    <row r="491" spans="3:3" x14ac:dyDescent="0.25">
      <c r="C491" s="185"/>
    </row>
    <row r="492" spans="3:3" x14ac:dyDescent="0.25">
      <c r="C492" s="185"/>
    </row>
    <row r="493" spans="3:3" x14ac:dyDescent="0.25">
      <c r="C493" s="185"/>
    </row>
    <row r="494" spans="3:3" x14ac:dyDescent="0.25">
      <c r="C494" s="185"/>
    </row>
    <row r="495" spans="3:3" x14ac:dyDescent="0.25">
      <c r="C495" s="185"/>
    </row>
    <row r="496" spans="3:3" x14ac:dyDescent="0.25">
      <c r="C496" s="185"/>
    </row>
    <row r="497" spans="3:3" x14ac:dyDescent="0.25">
      <c r="C497" s="185"/>
    </row>
    <row r="498" spans="3:3" x14ac:dyDescent="0.25">
      <c r="C498" s="185"/>
    </row>
    <row r="499" spans="3:3" x14ac:dyDescent="0.25">
      <c r="C499" s="185"/>
    </row>
    <row r="500" spans="3:3" x14ac:dyDescent="0.25">
      <c r="C500" s="185"/>
    </row>
    <row r="501" spans="3:3" x14ac:dyDescent="0.25">
      <c r="C501" s="185"/>
    </row>
    <row r="502" spans="3:3" x14ac:dyDescent="0.25">
      <c r="C502" s="185"/>
    </row>
    <row r="503" spans="3:3" x14ac:dyDescent="0.25">
      <c r="C503" s="185"/>
    </row>
    <row r="504" spans="3:3" x14ac:dyDescent="0.25">
      <c r="C504" s="185"/>
    </row>
    <row r="505" spans="3:3" x14ac:dyDescent="0.25">
      <c r="C505" s="185"/>
    </row>
    <row r="506" spans="3:3" x14ac:dyDescent="0.25">
      <c r="C506" s="185"/>
    </row>
    <row r="507" spans="3:3" x14ac:dyDescent="0.25">
      <c r="C507" s="185"/>
    </row>
    <row r="508" spans="3:3" x14ac:dyDescent="0.25">
      <c r="C508" s="185"/>
    </row>
    <row r="509" spans="3:3" x14ac:dyDescent="0.25">
      <c r="C509" s="185"/>
    </row>
    <row r="510" spans="3:3" x14ac:dyDescent="0.25">
      <c r="C510" s="185"/>
    </row>
    <row r="511" spans="3:3" x14ac:dyDescent="0.25">
      <c r="C511" s="185"/>
    </row>
    <row r="512" spans="3:3" x14ac:dyDescent="0.25">
      <c r="C512" s="185"/>
    </row>
    <row r="513" spans="3:3" x14ac:dyDescent="0.25">
      <c r="C513" s="185"/>
    </row>
    <row r="514" spans="3:3" x14ac:dyDescent="0.25">
      <c r="C514" s="185"/>
    </row>
    <row r="515" spans="3:3" x14ac:dyDescent="0.25">
      <c r="C515" s="185"/>
    </row>
    <row r="516" spans="3:3" x14ac:dyDescent="0.25">
      <c r="C516" s="185"/>
    </row>
    <row r="517" spans="3:3" x14ac:dyDescent="0.25">
      <c r="C517" s="185"/>
    </row>
    <row r="518" spans="3:3" x14ac:dyDescent="0.25">
      <c r="C518" s="185"/>
    </row>
    <row r="519" spans="3:3" x14ac:dyDescent="0.25">
      <c r="C519" s="185"/>
    </row>
    <row r="520" spans="3:3" x14ac:dyDescent="0.25">
      <c r="C520" s="185"/>
    </row>
    <row r="521" spans="3:3" x14ac:dyDescent="0.25">
      <c r="C521" s="185"/>
    </row>
    <row r="522" spans="3:3" x14ac:dyDescent="0.25">
      <c r="C522" s="185"/>
    </row>
    <row r="523" spans="3:3" x14ac:dyDescent="0.25">
      <c r="C523" s="185"/>
    </row>
    <row r="524" spans="3:3" x14ac:dyDescent="0.25">
      <c r="C524" s="185"/>
    </row>
    <row r="525" spans="3:3" x14ac:dyDescent="0.25">
      <c r="C525" s="185"/>
    </row>
    <row r="526" spans="3:3" x14ac:dyDescent="0.25">
      <c r="C526" s="185"/>
    </row>
    <row r="527" spans="3:3" x14ac:dyDescent="0.25">
      <c r="C527" s="185"/>
    </row>
    <row r="528" spans="3:3" x14ac:dyDescent="0.25">
      <c r="C528" s="185"/>
    </row>
    <row r="529" spans="3:3" x14ac:dyDescent="0.25">
      <c r="C529" s="185"/>
    </row>
    <row r="530" spans="3:3" x14ac:dyDescent="0.25">
      <c r="C530" s="185"/>
    </row>
    <row r="531" spans="3:3" x14ac:dyDescent="0.25">
      <c r="C531" s="185"/>
    </row>
    <row r="532" spans="3:3" x14ac:dyDescent="0.25">
      <c r="C532" s="185"/>
    </row>
    <row r="533" spans="3:3" x14ac:dyDescent="0.25">
      <c r="C533" s="185"/>
    </row>
    <row r="534" spans="3:3" x14ac:dyDescent="0.25">
      <c r="C534" s="185"/>
    </row>
    <row r="535" spans="3:3" x14ac:dyDescent="0.25">
      <c r="C535" s="185"/>
    </row>
    <row r="536" spans="3:3" x14ac:dyDescent="0.25">
      <c r="C536" s="185"/>
    </row>
    <row r="537" spans="3:3" x14ac:dyDescent="0.25">
      <c r="C537" s="185"/>
    </row>
    <row r="538" spans="3:3" x14ac:dyDescent="0.25">
      <c r="C538" s="185"/>
    </row>
    <row r="539" spans="3:3" x14ac:dyDescent="0.25">
      <c r="C539" s="185"/>
    </row>
    <row r="540" spans="3:3" x14ac:dyDescent="0.25">
      <c r="C540" s="185"/>
    </row>
    <row r="541" spans="3:3" x14ac:dyDescent="0.25">
      <c r="C541" s="185"/>
    </row>
    <row r="542" spans="3:3" x14ac:dyDescent="0.25">
      <c r="C542" s="185"/>
    </row>
    <row r="543" spans="3:3" x14ac:dyDescent="0.25">
      <c r="C543" s="185"/>
    </row>
    <row r="544" spans="3:3" x14ac:dyDescent="0.25">
      <c r="C544" s="185"/>
    </row>
    <row r="545" spans="3:3" x14ac:dyDescent="0.25">
      <c r="C545" s="185"/>
    </row>
    <row r="546" spans="3:3" x14ac:dyDescent="0.25">
      <c r="C546" s="185"/>
    </row>
    <row r="547" spans="3:3" x14ac:dyDescent="0.25">
      <c r="C547" s="185"/>
    </row>
    <row r="548" spans="3:3" x14ac:dyDescent="0.25">
      <c r="C548" s="185"/>
    </row>
    <row r="549" spans="3:3" x14ac:dyDescent="0.25">
      <c r="C549" s="185"/>
    </row>
    <row r="550" spans="3:3" x14ac:dyDescent="0.25">
      <c r="C550" s="185"/>
    </row>
    <row r="551" spans="3:3" x14ac:dyDescent="0.25">
      <c r="C551" s="185"/>
    </row>
    <row r="552" spans="3:3" x14ac:dyDescent="0.25">
      <c r="C552" s="185"/>
    </row>
    <row r="553" spans="3:3" x14ac:dyDescent="0.25">
      <c r="C553" s="185"/>
    </row>
    <row r="554" spans="3:3" x14ac:dyDescent="0.25">
      <c r="C554" s="185"/>
    </row>
    <row r="555" spans="3:3" x14ac:dyDescent="0.25">
      <c r="C555" s="185"/>
    </row>
    <row r="556" spans="3:3" x14ac:dyDescent="0.25">
      <c r="C556" s="185"/>
    </row>
    <row r="557" spans="3:3" x14ac:dyDescent="0.25">
      <c r="C557" s="185"/>
    </row>
    <row r="558" spans="3:3" x14ac:dyDescent="0.25">
      <c r="C558" s="185"/>
    </row>
    <row r="559" spans="3:3" x14ac:dyDescent="0.25">
      <c r="C559" s="185"/>
    </row>
    <row r="560" spans="3:3" x14ac:dyDescent="0.25">
      <c r="C560" s="185"/>
    </row>
    <row r="561" spans="3:3" x14ac:dyDescent="0.25">
      <c r="C561" s="185"/>
    </row>
    <row r="562" spans="3:3" x14ac:dyDescent="0.25">
      <c r="C562" s="185"/>
    </row>
    <row r="563" spans="3:3" x14ac:dyDescent="0.25">
      <c r="C563" s="185"/>
    </row>
    <row r="564" spans="3:3" x14ac:dyDescent="0.25">
      <c r="C564" s="185"/>
    </row>
    <row r="565" spans="3:3" x14ac:dyDescent="0.25">
      <c r="C565" s="185"/>
    </row>
    <row r="566" spans="3:3" x14ac:dyDescent="0.25">
      <c r="C566" s="185"/>
    </row>
    <row r="567" spans="3:3" x14ac:dyDescent="0.25">
      <c r="C567" s="185"/>
    </row>
    <row r="568" spans="3:3" x14ac:dyDescent="0.25">
      <c r="C568" s="185"/>
    </row>
    <row r="569" spans="3:3" x14ac:dyDescent="0.25">
      <c r="C569" s="185"/>
    </row>
    <row r="570" spans="3:3" x14ac:dyDescent="0.25">
      <c r="C570" s="185"/>
    </row>
    <row r="571" spans="3:3" x14ac:dyDescent="0.25">
      <c r="C571" s="185"/>
    </row>
    <row r="572" spans="3:3" x14ac:dyDescent="0.25">
      <c r="C572" s="185"/>
    </row>
    <row r="573" spans="3:3" x14ac:dyDescent="0.25">
      <c r="C573" s="185"/>
    </row>
    <row r="574" spans="3:3" x14ac:dyDescent="0.25">
      <c r="C574" s="185"/>
    </row>
    <row r="575" spans="3:3" x14ac:dyDescent="0.25">
      <c r="C575" s="185"/>
    </row>
    <row r="576" spans="3:3" x14ac:dyDescent="0.25">
      <c r="C576" s="185"/>
    </row>
    <row r="577" spans="3:3" x14ac:dyDescent="0.25">
      <c r="C577" s="185"/>
    </row>
    <row r="578" spans="3:3" x14ac:dyDescent="0.25">
      <c r="C578" s="185"/>
    </row>
    <row r="579" spans="3:3" x14ac:dyDescent="0.25">
      <c r="C579" s="185"/>
    </row>
    <row r="580" spans="3:3" x14ac:dyDescent="0.25">
      <c r="C580" s="185"/>
    </row>
    <row r="581" spans="3:3" x14ac:dyDescent="0.25">
      <c r="C581" s="185"/>
    </row>
    <row r="582" spans="3:3" x14ac:dyDescent="0.25">
      <c r="C582" s="185"/>
    </row>
    <row r="583" spans="3:3" x14ac:dyDescent="0.25">
      <c r="C583" s="185"/>
    </row>
    <row r="584" spans="3:3" x14ac:dyDescent="0.25">
      <c r="C584" s="185"/>
    </row>
    <row r="585" spans="3:3" x14ac:dyDescent="0.25">
      <c r="C585" s="185"/>
    </row>
    <row r="586" spans="3:3" x14ac:dyDescent="0.25">
      <c r="C586" s="185"/>
    </row>
    <row r="587" spans="3:3" x14ac:dyDescent="0.25">
      <c r="C587" s="185"/>
    </row>
    <row r="588" spans="3:3" x14ac:dyDescent="0.25">
      <c r="C588" s="185"/>
    </row>
    <row r="589" spans="3:3" x14ac:dyDescent="0.25">
      <c r="C589" s="185"/>
    </row>
    <row r="590" spans="3:3" x14ac:dyDescent="0.25">
      <c r="C590" s="185"/>
    </row>
    <row r="591" spans="3:3" x14ac:dyDescent="0.25">
      <c r="C591" s="185"/>
    </row>
    <row r="592" spans="3:3" x14ac:dyDescent="0.25">
      <c r="C592" s="185"/>
    </row>
    <row r="593" spans="3:3" x14ac:dyDescent="0.25">
      <c r="C593" s="185"/>
    </row>
    <row r="594" spans="3:3" x14ac:dyDescent="0.25">
      <c r="C594" s="185"/>
    </row>
    <row r="595" spans="3:3" x14ac:dyDescent="0.25">
      <c r="C595" s="185"/>
    </row>
    <row r="596" spans="3:3" x14ac:dyDescent="0.25">
      <c r="C596" s="185"/>
    </row>
    <row r="597" spans="3:3" x14ac:dyDescent="0.25">
      <c r="C597" s="185"/>
    </row>
    <row r="598" spans="3:3" x14ac:dyDescent="0.25">
      <c r="C598" s="185"/>
    </row>
    <row r="599" spans="3:3" x14ac:dyDescent="0.25">
      <c r="C599" s="185"/>
    </row>
    <row r="600" spans="3:3" x14ac:dyDescent="0.25">
      <c r="C600" s="185"/>
    </row>
    <row r="601" spans="3:3" x14ac:dyDescent="0.25">
      <c r="C601" s="185"/>
    </row>
    <row r="602" spans="3:3" x14ac:dyDescent="0.25">
      <c r="C602" s="185"/>
    </row>
    <row r="603" spans="3:3" x14ac:dyDescent="0.25">
      <c r="C603" s="185"/>
    </row>
    <row r="604" spans="3:3" x14ac:dyDescent="0.25">
      <c r="C604" s="185"/>
    </row>
    <row r="605" spans="3:3" x14ac:dyDescent="0.25">
      <c r="C605" s="185"/>
    </row>
    <row r="606" spans="3:3" x14ac:dyDescent="0.25">
      <c r="C606" s="185"/>
    </row>
    <row r="607" spans="3:3" x14ac:dyDescent="0.25">
      <c r="C607" s="185"/>
    </row>
    <row r="608" spans="3:3" x14ac:dyDescent="0.25">
      <c r="C608" s="185"/>
    </row>
    <row r="609" spans="3:3" x14ac:dyDescent="0.25">
      <c r="C609" s="185"/>
    </row>
    <row r="610" spans="3:3" x14ac:dyDescent="0.25">
      <c r="C610" s="185"/>
    </row>
    <row r="611" spans="3:3" x14ac:dyDescent="0.25">
      <c r="C611" s="185"/>
    </row>
    <row r="612" spans="3:3" x14ac:dyDescent="0.25">
      <c r="C612" s="185"/>
    </row>
    <row r="613" spans="3:3" x14ac:dyDescent="0.25">
      <c r="C613" s="185"/>
    </row>
    <row r="614" spans="3:3" x14ac:dyDescent="0.25">
      <c r="C614" s="185"/>
    </row>
    <row r="615" spans="3:3" x14ac:dyDescent="0.25">
      <c r="C615" s="185"/>
    </row>
    <row r="616" spans="3:3" x14ac:dyDescent="0.25">
      <c r="C616" s="185"/>
    </row>
    <row r="617" spans="3:3" x14ac:dyDescent="0.25">
      <c r="C617" s="185"/>
    </row>
    <row r="618" spans="3:3" x14ac:dyDescent="0.25">
      <c r="C618" s="185"/>
    </row>
    <row r="619" spans="3:3" x14ac:dyDescent="0.25">
      <c r="C619" s="185"/>
    </row>
    <row r="620" spans="3:3" x14ac:dyDescent="0.25">
      <c r="C620" s="185"/>
    </row>
    <row r="621" spans="3:3" x14ac:dyDescent="0.25">
      <c r="C621" s="185"/>
    </row>
    <row r="622" spans="3:3" x14ac:dyDescent="0.25">
      <c r="C622" s="185"/>
    </row>
    <row r="623" spans="3:3" x14ac:dyDescent="0.25">
      <c r="C623" s="185"/>
    </row>
    <row r="624" spans="3:3" x14ac:dyDescent="0.25">
      <c r="C624" s="185"/>
    </row>
    <row r="625" spans="3:3" x14ac:dyDescent="0.25">
      <c r="C625" s="185"/>
    </row>
    <row r="626" spans="3:3" x14ac:dyDescent="0.25">
      <c r="C626" s="185"/>
    </row>
    <row r="627" spans="3:3" x14ac:dyDescent="0.25">
      <c r="C627" s="185"/>
    </row>
    <row r="628" spans="3:3" x14ac:dyDescent="0.25">
      <c r="C628" s="185"/>
    </row>
    <row r="629" spans="3:3" x14ac:dyDescent="0.25">
      <c r="C629" s="185"/>
    </row>
    <row r="630" spans="3:3" x14ac:dyDescent="0.25">
      <c r="C630" s="185"/>
    </row>
    <row r="631" spans="3:3" x14ac:dyDescent="0.25">
      <c r="C631" s="185"/>
    </row>
    <row r="632" spans="3:3" x14ac:dyDescent="0.25">
      <c r="C632" s="185"/>
    </row>
    <row r="633" spans="3:3" x14ac:dyDescent="0.25">
      <c r="C633" s="185"/>
    </row>
    <row r="634" spans="3:3" x14ac:dyDescent="0.25">
      <c r="C634" s="185"/>
    </row>
    <row r="635" spans="3:3" x14ac:dyDescent="0.25">
      <c r="C635" s="185"/>
    </row>
    <row r="636" spans="3:3" x14ac:dyDescent="0.25">
      <c r="C636" s="185"/>
    </row>
    <row r="637" spans="3:3" x14ac:dyDescent="0.25">
      <c r="C637" s="185"/>
    </row>
    <row r="638" spans="3:3" x14ac:dyDescent="0.25">
      <c r="C638" s="185"/>
    </row>
    <row r="639" spans="3:3" x14ac:dyDescent="0.25">
      <c r="C639" s="185"/>
    </row>
    <row r="640" spans="3:3" x14ac:dyDescent="0.25">
      <c r="C640" s="185"/>
    </row>
    <row r="641" spans="3:3" x14ac:dyDescent="0.25">
      <c r="C641" s="185"/>
    </row>
    <row r="642" spans="3:3" x14ac:dyDescent="0.25">
      <c r="C642" s="185"/>
    </row>
    <row r="643" spans="3:3" x14ac:dyDescent="0.25">
      <c r="C643" s="185"/>
    </row>
    <row r="644" spans="3:3" x14ac:dyDescent="0.25">
      <c r="C644" s="185"/>
    </row>
    <row r="645" spans="3:3" x14ac:dyDescent="0.25">
      <c r="C645" s="185"/>
    </row>
    <row r="646" spans="3:3" x14ac:dyDescent="0.25">
      <c r="C646" s="185"/>
    </row>
    <row r="647" spans="3:3" x14ac:dyDescent="0.25">
      <c r="C647" s="185"/>
    </row>
    <row r="648" spans="3:3" x14ac:dyDescent="0.25">
      <c r="C648" s="185"/>
    </row>
    <row r="649" spans="3:3" x14ac:dyDescent="0.25">
      <c r="C649" s="185"/>
    </row>
    <row r="650" spans="3:3" x14ac:dyDescent="0.25">
      <c r="C650" s="185"/>
    </row>
    <row r="651" spans="3:3" x14ac:dyDescent="0.25">
      <c r="C651" s="185"/>
    </row>
    <row r="652" spans="3:3" x14ac:dyDescent="0.25">
      <c r="C652" s="185"/>
    </row>
    <row r="653" spans="3:3" x14ac:dyDescent="0.25">
      <c r="C653" s="185"/>
    </row>
    <row r="654" spans="3:3" x14ac:dyDescent="0.25">
      <c r="C654" s="185"/>
    </row>
    <row r="655" spans="3:3" x14ac:dyDescent="0.25">
      <c r="C655" s="185"/>
    </row>
    <row r="656" spans="3:3" x14ac:dyDescent="0.25">
      <c r="C656" s="185"/>
    </row>
    <row r="657" spans="3:3" x14ac:dyDescent="0.25">
      <c r="C657" s="185"/>
    </row>
    <row r="658" spans="3:3" x14ac:dyDescent="0.25">
      <c r="C658" s="185"/>
    </row>
    <row r="659" spans="3:3" x14ac:dyDescent="0.25">
      <c r="C659" s="185"/>
    </row>
    <row r="660" spans="3:3" x14ac:dyDescent="0.25">
      <c r="C660" s="185"/>
    </row>
    <row r="661" spans="3:3" x14ac:dyDescent="0.25">
      <c r="C661" s="185"/>
    </row>
    <row r="662" spans="3:3" x14ac:dyDescent="0.25">
      <c r="C662" s="185"/>
    </row>
    <row r="663" spans="3:3" x14ac:dyDescent="0.25">
      <c r="C663" s="185"/>
    </row>
    <row r="664" spans="3:3" x14ac:dyDescent="0.25">
      <c r="C664" s="185"/>
    </row>
    <row r="665" spans="3:3" x14ac:dyDescent="0.25">
      <c r="C665" s="185"/>
    </row>
    <row r="666" spans="3:3" x14ac:dyDescent="0.25">
      <c r="C666" s="185"/>
    </row>
    <row r="667" spans="3:3" x14ac:dyDescent="0.25">
      <c r="C667" s="185"/>
    </row>
    <row r="668" spans="3:3" x14ac:dyDescent="0.25">
      <c r="C668" s="185"/>
    </row>
    <row r="669" spans="3:3" x14ac:dyDescent="0.25">
      <c r="C669" s="185"/>
    </row>
    <row r="670" spans="3:3" x14ac:dyDescent="0.25">
      <c r="C670" s="185"/>
    </row>
    <row r="671" spans="3:3" x14ac:dyDescent="0.25">
      <c r="C671" s="185"/>
    </row>
    <row r="672" spans="3:3" x14ac:dyDescent="0.25">
      <c r="C672" s="185"/>
    </row>
    <row r="673" spans="3:3" x14ac:dyDescent="0.25">
      <c r="C673" s="185"/>
    </row>
    <row r="674" spans="3:3" x14ac:dyDescent="0.25">
      <c r="C674" s="185"/>
    </row>
    <row r="675" spans="3:3" x14ac:dyDescent="0.25">
      <c r="C675" s="185"/>
    </row>
    <row r="676" spans="3:3" x14ac:dyDescent="0.25">
      <c r="C676" s="185"/>
    </row>
    <row r="677" spans="3:3" x14ac:dyDescent="0.25">
      <c r="C677" s="185"/>
    </row>
    <row r="678" spans="3:3" x14ac:dyDescent="0.25">
      <c r="C678" s="185"/>
    </row>
    <row r="679" spans="3:3" x14ac:dyDescent="0.25">
      <c r="C679" s="185"/>
    </row>
    <row r="680" spans="3:3" x14ac:dyDescent="0.25">
      <c r="C680" s="185"/>
    </row>
    <row r="681" spans="3:3" x14ac:dyDescent="0.25">
      <c r="C681" s="185"/>
    </row>
    <row r="682" spans="3:3" x14ac:dyDescent="0.25">
      <c r="C682" s="185"/>
    </row>
    <row r="683" spans="3:3" x14ac:dyDescent="0.25">
      <c r="C683" s="185"/>
    </row>
    <row r="684" spans="3:3" x14ac:dyDescent="0.25">
      <c r="C684" s="185"/>
    </row>
    <row r="685" spans="3:3" x14ac:dyDescent="0.25">
      <c r="C685" s="185"/>
    </row>
    <row r="686" spans="3:3" x14ac:dyDescent="0.25">
      <c r="C686" s="185"/>
    </row>
    <row r="687" spans="3:3" x14ac:dyDescent="0.25">
      <c r="C687" s="185"/>
    </row>
    <row r="688" spans="3:3" x14ac:dyDescent="0.25">
      <c r="C688" s="185"/>
    </row>
    <row r="689" spans="3:3" x14ac:dyDescent="0.25">
      <c r="C689" s="185"/>
    </row>
    <row r="690" spans="3:3" x14ac:dyDescent="0.25">
      <c r="C690" s="185"/>
    </row>
    <row r="691" spans="3:3" x14ac:dyDescent="0.25">
      <c r="C691" s="185"/>
    </row>
    <row r="692" spans="3:3" x14ac:dyDescent="0.25">
      <c r="C692" s="185"/>
    </row>
    <row r="693" spans="3:3" x14ac:dyDescent="0.25">
      <c r="C693" s="185"/>
    </row>
    <row r="694" spans="3:3" x14ac:dyDescent="0.25">
      <c r="C694" s="185"/>
    </row>
    <row r="695" spans="3:3" x14ac:dyDescent="0.25">
      <c r="C695" s="185"/>
    </row>
    <row r="696" spans="3:3" x14ac:dyDescent="0.25">
      <c r="C696" s="185"/>
    </row>
    <row r="697" spans="3:3" x14ac:dyDescent="0.25">
      <c r="C697" s="185"/>
    </row>
    <row r="698" spans="3:3" x14ac:dyDescent="0.25">
      <c r="C698" s="185"/>
    </row>
    <row r="699" spans="3:3" x14ac:dyDescent="0.25">
      <c r="C699" s="185"/>
    </row>
    <row r="700" spans="3:3" x14ac:dyDescent="0.25">
      <c r="C700" s="185"/>
    </row>
    <row r="701" spans="3:3" x14ac:dyDescent="0.25">
      <c r="C701" s="185"/>
    </row>
    <row r="702" spans="3:3" x14ac:dyDescent="0.25">
      <c r="C702" s="185"/>
    </row>
    <row r="703" spans="3:3" x14ac:dyDescent="0.25">
      <c r="C703" s="185"/>
    </row>
    <row r="704" spans="3:3" x14ac:dyDescent="0.25">
      <c r="C704" s="185"/>
    </row>
    <row r="705" spans="3:3" x14ac:dyDescent="0.25">
      <c r="C705" s="185"/>
    </row>
    <row r="706" spans="3:3" x14ac:dyDescent="0.25">
      <c r="C706" s="185"/>
    </row>
    <row r="707" spans="3:3" x14ac:dyDescent="0.25">
      <c r="C707" s="185"/>
    </row>
    <row r="708" spans="3:3" x14ac:dyDescent="0.25">
      <c r="C708" s="185"/>
    </row>
    <row r="709" spans="3:3" x14ac:dyDescent="0.25">
      <c r="C709" s="185"/>
    </row>
    <row r="710" spans="3:3" x14ac:dyDescent="0.25">
      <c r="C710" s="185"/>
    </row>
    <row r="711" spans="3:3" x14ac:dyDescent="0.25">
      <c r="C711" s="185"/>
    </row>
    <row r="712" spans="3:3" x14ac:dyDescent="0.25">
      <c r="C712" s="185"/>
    </row>
    <row r="713" spans="3:3" x14ac:dyDescent="0.25">
      <c r="C713" s="185"/>
    </row>
    <row r="714" spans="3:3" x14ac:dyDescent="0.25">
      <c r="C714" s="185"/>
    </row>
    <row r="715" spans="3:3" x14ac:dyDescent="0.25">
      <c r="C715" s="185"/>
    </row>
    <row r="716" spans="3:3" x14ac:dyDescent="0.25">
      <c r="C716" s="185"/>
    </row>
    <row r="717" spans="3:3" x14ac:dyDescent="0.25">
      <c r="C717" s="185"/>
    </row>
    <row r="718" spans="3:3" x14ac:dyDescent="0.25">
      <c r="C718" s="185"/>
    </row>
    <row r="719" spans="3:3" x14ac:dyDescent="0.25">
      <c r="C719" s="185"/>
    </row>
    <row r="720" spans="3:3" x14ac:dyDescent="0.25">
      <c r="C720" s="185"/>
    </row>
    <row r="721" spans="3:3" x14ac:dyDescent="0.25">
      <c r="C721" s="185"/>
    </row>
    <row r="722" spans="3:3" x14ac:dyDescent="0.25">
      <c r="C722" s="185"/>
    </row>
    <row r="723" spans="3:3" x14ac:dyDescent="0.25">
      <c r="C723" s="185"/>
    </row>
    <row r="724" spans="3:3" x14ac:dyDescent="0.25">
      <c r="C724" s="185"/>
    </row>
    <row r="725" spans="3:3" x14ac:dyDescent="0.25">
      <c r="C725" s="185"/>
    </row>
    <row r="726" spans="3:3" x14ac:dyDescent="0.25">
      <c r="C726" s="185"/>
    </row>
    <row r="727" spans="3:3" x14ac:dyDescent="0.25">
      <c r="C727" s="185"/>
    </row>
    <row r="728" spans="3:3" x14ac:dyDescent="0.25">
      <c r="C728" s="185"/>
    </row>
    <row r="729" spans="3:3" x14ac:dyDescent="0.25">
      <c r="C729" s="185"/>
    </row>
    <row r="730" spans="3:3" x14ac:dyDescent="0.25">
      <c r="C730" s="185"/>
    </row>
    <row r="731" spans="3:3" x14ac:dyDescent="0.25">
      <c r="C731" s="185"/>
    </row>
    <row r="732" spans="3:3" x14ac:dyDescent="0.25">
      <c r="C732" s="185"/>
    </row>
    <row r="733" spans="3:3" x14ac:dyDescent="0.25">
      <c r="C733" s="185"/>
    </row>
    <row r="734" spans="3:3" x14ac:dyDescent="0.25">
      <c r="C734" s="185"/>
    </row>
    <row r="735" spans="3:3" x14ac:dyDescent="0.25">
      <c r="C735" s="185"/>
    </row>
    <row r="736" spans="3:3" x14ac:dyDescent="0.25">
      <c r="C736" s="185"/>
    </row>
    <row r="737" spans="3:3" x14ac:dyDescent="0.25">
      <c r="C737" s="185"/>
    </row>
    <row r="738" spans="3:3" x14ac:dyDescent="0.25">
      <c r="C738" s="185"/>
    </row>
    <row r="739" spans="3:3" x14ac:dyDescent="0.25">
      <c r="C739" s="185"/>
    </row>
    <row r="740" spans="3:3" x14ac:dyDescent="0.25">
      <c r="C740" s="185"/>
    </row>
    <row r="741" spans="3:3" x14ac:dyDescent="0.25">
      <c r="C741" s="185"/>
    </row>
    <row r="742" spans="3:3" x14ac:dyDescent="0.25">
      <c r="C742" s="185"/>
    </row>
    <row r="743" spans="3:3" x14ac:dyDescent="0.25">
      <c r="C743" s="185"/>
    </row>
    <row r="744" spans="3:3" x14ac:dyDescent="0.25">
      <c r="C744" s="185"/>
    </row>
    <row r="745" spans="3:3" x14ac:dyDescent="0.25">
      <c r="C745" s="185"/>
    </row>
    <row r="746" spans="3:3" x14ac:dyDescent="0.25">
      <c r="C746" s="185"/>
    </row>
    <row r="747" spans="3:3" x14ac:dyDescent="0.25">
      <c r="C747" s="185"/>
    </row>
    <row r="748" spans="3:3" x14ac:dyDescent="0.25">
      <c r="C748" s="185"/>
    </row>
    <row r="749" spans="3:3" x14ac:dyDescent="0.25">
      <c r="C749" s="185"/>
    </row>
    <row r="750" spans="3:3" x14ac:dyDescent="0.25">
      <c r="C750" s="185"/>
    </row>
    <row r="751" spans="3:3" x14ac:dyDescent="0.25">
      <c r="C751" s="185"/>
    </row>
    <row r="752" spans="3:3" x14ac:dyDescent="0.25">
      <c r="C752" s="185"/>
    </row>
    <row r="753" spans="3:3" x14ac:dyDescent="0.25">
      <c r="C753" s="185"/>
    </row>
    <row r="754" spans="3:3" x14ac:dyDescent="0.25">
      <c r="C754" s="185"/>
    </row>
    <row r="755" spans="3:3" x14ac:dyDescent="0.25">
      <c r="C755" s="185"/>
    </row>
    <row r="756" spans="3:3" x14ac:dyDescent="0.25">
      <c r="C756" s="185"/>
    </row>
    <row r="757" spans="3:3" x14ac:dyDescent="0.25">
      <c r="C757" s="185"/>
    </row>
    <row r="758" spans="3:3" x14ac:dyDescent="0.25">
      <c r="C758" s="185"/>
    </row>
    <row r="759" spans="3:3" x14ac:dyDescent="0.25">
      <c r="C759" s="185"/>
    </row>
    <row r="760" spans="3:3" x14ac:dyDescent="0.25">
      <c r="C760" s="185"/>
    </row>
    <row r="761" spans="3:3" x14ac:dyDescent="0.25">
      <c r="C761" s="185"/>
    </row>
    <row r="762" spans="3:3" x14ac:dyDescent="0.25">
      <c r="C762" s="185"/>
    </row>
    <row r="763" spans="3:3" x14ac:dyDescent="0.25">
      <c r="C763" s="185"/>
    </row>
    <row r="764" spans="3:3" x14ac:dyDescent="0.25">
      <c r="C764" s="185"/>
    </row>
    <row r="765" spans="3:3" x14ac:dyDescent="0.25">
      <c r="C765" s="185"/>
    </row>
    <row r="766" spans="3:3" x14ac:dyDescent="0.25">
      <c r="C766" s="185"/>
    </row>
    <row r="767" spans="3:3" x14ac:dyDescent="0.25">
      <c r="C767" s="185"/>
    </row>
    <row r="768" spans="3:3" x14ac:dyDescent="0.25">
      <c r="C768" s="185"/>
    </row>
    <row r="769" spans="3:3" x14ac:dyDescent="0.25">
      <c r="C769" s="185"/>
    </row>
    <row r="770" spans="3:3" x14ac:dyDescent="0.25">
      <c r="C770" s="185"/>
    </row>
    <row r="771" spans="3:3" x14ac:dyDescent="0.25">
      <c r="C771" s="185"/>
    </row>
    <row r="772" spans="3:3" x14ac:dyDescent="0.25">
      <c r="C772" s="185"/>
    </row>
    <row r="773" spans="3:3" x14ac:dyDescent="0.25">
      <c r="C773" s="185"/>
    </row>
    <row r="774" spans="3:3" x14ac:dyDescent="0.25">
      <c r="C774" s="185"/>
    </row>
    <row r="775" spans="3:3" x14ac:dyDescent="0.25">
      <c r="C775" s="185"/>
    </row>
    <row r="776" spans="3:3" x14ac:dyDescent="0.25">
      <c r="C776" s="185"/>
    </row>
    <row r="777" spans="3:3" x14ac:dyDescent="0.25">
      <c r="C777" s="185"/>
    </row>
    <row r="778" spans="3:3" x14ac:dyDescent="0.25">
      <c r="C778" s="185"/>
    </row>
    <row r="779" spans="3:3" x14ac:dyDescent="0.25">
      <c r="C779" s="185"/>
    </row>
    <row r="780" spans="3:3" x14ac:dyDescent="0.25">
      <c r="C780" s="185"/>
    </row>
    <row r="781" spans="3:3" x14ac:dyDescent="0.25">
      <c r="C781" s="185"/>
    </row>
    <row r="782" spans="3:3" x14ac:dyDescent="0.25">
      <c r="C782" s="185"/>
    </row>
    <row r="783" spans="3:3" x14ac:dyDescent="0.25">
      <c r="C783" s="185"/>
    </row>
    <row r="784" spans="3:3" x14ac:dyDescent="0.25">
      <c r="C784" s="185"/>
    </row>
    <row r="785" spans="3:3" x14ac:dyDescent="0.25">
      <c r="C785" s="185"/>
    </row>
    <row r="786" spans="3:3" x14ac:dyDescent="0.25">
      <c r="C786" s="185"/>
    </row>
    <row r="787" spans="3:3" x14ac:dyDescent="0.25">
      <c r="C787" s="185"/>
    </row>
    <row r="788" spans="3:3" x14ac:dyDescent="0.25">
      <c r="C788" s="185"/>
    </row>
    <row r="789" spans="3:3" x14ac:dyDescent="0.25">
      <c r="C789" s="185"/>
    </row>
    <row r="790" spans="3:3" x14ac:dyDescent="0.25">
      <c r="C790" s="185"/>
    </row>
    <row r="791" spans="3:3" x14ac:dyDescent="0.25">
      <c r="C791" s="185"/>
    </row>
    <row r="792" spans="3:3" x14ac:dyDescent="0.25">
      <c r="C792" s="185"/>
    </row>
    <row r="793" spans="3:3" x14ac:dyDescent="0.25">
      <c r="C793" s="185"/>
    </row>
    <row r="794" spans="3:3" x14ac:dyDescent="0.25">
      <c r="C794" s="185"/>
    </row>
    <row r="795" spans="3:3" x14ac:dyDescent="0.25">
      <c r="C795" s="185"/>
    </row>
    <row r="796" spans="3:3" x14ac:dyDescent="0.25">
      <c r="C796" s="185"/>
    </row>
    <row r="797" spans="3:3" x14ac:dyDescent="0.25">
      <c r="C797" s="185"/>
    </row>
    <row r="798" spans="3:3" x14ac:dyDescent="0.25">
      <c r="C798" s="185"/>
    </row>
    <row r="799" spans="3:3" x14ac:dyDescent="0.25">
      <c r="C799" s="185"/>
    </row>
    <row r="800" spans="3:3" x14ac:dyDescent="0.25">
      <c r="C800" s="185"/>
    </row>
    <row r="801" spans="3:3" x14ac:dyDescent="0.25">
      <c r="C801" s="185"/>
    </row>
    <row r="802" spans="3:3" x14ac:dyDescent="0.25">
      <c r="C802" s="185"/>
    </row>
    <row r="803" spans="3:3" x14ac:dyDescent="0.25">
      <c r="C803" s="185"/>
    </row>
    <row r="804" spans="3:3" x14ac:dyDescent="0.25">
      <c r="C804" s="185"/>
    </row>
    <row r="805" spans="3:3" x14ac:dyDescent="0.25">
      <c r="C805" s="185"/>
    </row>
    <row r="806" spans="3:3" x14ac:dyDescent="0.25">
      <c r="C806" s="185"/>
    </row>
    <row r="807" spans="3:3" x14ac:dyDescent="0.25">
      <c r="C807" s="185"/>
    </row>
    <row r="808" spans="3:3" x14ac:dyDescent="0.25">
      <c r="C808" s="185"/>
    </row>
    <row r="809" spans="3:3" x14ac:dyDescent="0.25">
      <c r="C809" s="185"/>
    </row>
    <row r="810" spans="3:3" x14ac:dyDescent="0.25">
      <c r="C810" s="185"/>
    </row>
    <row r="811" spans="3:3" x14ac:dyDescent="0.25">
      <c r="C811" s="185"/>
    </row>
    <row r="812" spans="3:3" x14ac:dyDescent="0.25">
      <c r="C812" s="185"/>
    </row>
    <row r="813" spans="3:3" x14ac:dyDescent="0.25">
      <c r="C813" s="185"/>
    </row>
    <row r="814" spans="3:3" x14ac:dyDescent="0.25">
      <c r="C814" s="185"/>
    </row>
    <row r="815" spans="3:3" x14ac:dyDescent="0.25">
      <c r="C815" s="185"/>
    </row>
    <row r="816" spans="3:3" x14ac:dyDescent="0.25">
      <c r="C816" s="185"/>
    </row>
    <row r="817" spans="3:3" x14ac:dyDescent="0.25">
      <c r="C817" s="185"/>
    </row>
    <row r="818" spans="3:3" x14ac:dyDescent="0.25">
      <c r="C818" s="185"/>
    </row>
    <row r="819" spans="3:3" x14ac:dyDescent="0.25">
      <c r="C819" s="185"/>
    </row>
    <row r="820" spans="3:3" x14ac:dyDescent="0.25">
      <c r="C820" s="185"/>
    </row>
    <row r="821" spans="3:3" x14ac:dyDescent="0.25">
      <c r="C821" s="185"/>
    </row>
    <row r="822" spans="3:3" x14ac:dyDescent="0.25">
      <c r="C822" s="185"/>
    </row>
    <row r="823" spans="3:3" x14ac:dyDescent="0.25">
      <c r="C823" s="185"/>
    </row>
    <row r="824" spans="3:3" x14ac:dyDescent="0.25">
      <c r="C824" s="185"/>
    </row>
    <row r="825" spans="3:3" x14ac:dyDescent="0.25">
      <c r="C825" s="185"/>
    </row>
    <row r="826" spans="3:3" x14ac:dyDescent="0.25">
      <c r="C826" s="185"/>
    </row>
    <row r="827" spans="3:3" x14ac:dyDescent="0.25">
      <c r="C827" s="185"/>
    </row>
    <row r="828" spans="3:3" x14ac:dyDescent="0.25">
      <c r="C828" s="185"/>
    </row>
    <row r="829" spans="3:3" x14ac:dyDescent="0.25">
      <c r="C829" s="185"/>
    </row>
    <row r="830" spans="3:3" x14ac:dyDescent="0.25">
      <c r="C830" s="185"/>
    </row>
    <row r="831" spans="3:3" x14ac:dyDescent="0.25">
      <c r="C831" s="185"/>
    </row>
    <row r="832" spans="3:3" x14ac:dyDescent="0.25">
      <c r="C832" s="185"/>
    </row>
    <row r="833" spans="3:3" x14ac:dyDescent="0.25">
      <c r="C833" s="185"/>
    </row>
    <row r="834" spans="3:3" x14ac:dyDescent="0.25">
      <c r="C834" s="185"/>
    </row>
    <row r="835" spans="3:3" x14ac:dyDescent="0.25">
      <c r="C835" s="185"/>
    </row>
    <row r="836" spans="3:3" x14ac:dyDescent="0.25">
      <c r="C836" s="185"/>
    </row>
    <row r="837" spans="3:3" x14ac:dyDescent="0.25">
      <c r="C837" s="185"/>
    </row>
    <row r="838" spans="3:3" x14ac:dyDescent="0.25">
      <c r="C838" s="185"/>
    </row>
    <row r="839" spans="3:3" x14ac:dyDescent="0.25">
      <c r="C839" s="185"/>
    </row>
    <row r="840" spans="3:3" x14ac:dyDescent="0.25">
      <c r="C840" s="185"/>
    </row>
    <row r="841" spans="3:3" x14ac:dyDescent="0.25">
      <c r="C841" s="185"/>
    </row>
    <row r="842" spans="3:3" x14ac:dyDescent="0.25">
      <c r="C842" s="185"/>
    </row>
    <row r="843" spans="3:3" x14ac:dyDescent="0.25">
      <c r="C843" s="185"/>
    </row>
    <row r="844" spans="3:3" x14ac:dyDescent="0.25">
      <c r="C844" s="185"/>
    </row>
    <row r="845" spans="3:3" x14ac:dyDescent="0.25">
      <c r="C845" s="185"/>
    </row>
    <row r="846" spans="3:3" x14ac:dyDescent="0.25">
      <c r="C846" s="185"/>
    </row>
    <row r="847" spans="3:3" x14ac:dyDescent="0.25">
      <c r="C847" s="185"/>
    </row>
    <row r="848" spans="3:3" x14ac:dyDescent="0.25">
      <c r="C848" s="185"/>
    </row>
    <row r="849" spans="3:3" x14ac:dyDescent="0.25">
      <c r="C849" s="185"/>
    </row>
    <row r="850" spans="3:3" x14ac:dyDescent="0.25">
      <c r="C850" s="185"/>
    </row>
    <row r="851" spans="3:3" x14ac:dyDescent="0.25">
      <c r="C851" s="185"/>
    </row>
    <row r="852" spans="3:3" x14ac:dyDescent="0.25">
      <c r="C852" s="185"/>
    </row>
    <row r="853" spans="3:3" x14ac:dyDescent="0.25">
      <c r="C853" s="185"/>
    </row>
    <row r="854" spans="3:3" x14ac:dyDescent="0.25">
      <c r="C854" s="185"/>
    </row>
    <row r="855" spans="3:3" x14ac:dyDescent="0.25">
      <c r="C855" s="185"/>
    </row>
    <row r="856" spans="3:3" x14ac:dyDescent="0.25">
      <c r="C856" s="185"/>
    </row>
    <row r="857" spans="3:3" x14ac:dyDescent="0.25">
      <c r="C857" s="185"/>
    </row>
    <row r="858" spans="3:3" x14ac:dyDescent="0.25">
      <c r="C858" s="185"/>
    </row>
    <row r="859" spans="3:3" x14ac:dyDescent="0.25">
      <c r="C859" s="185"/>
    </row>
    <row r="860" spans="3:3" x14ac:dyDescent="0.25">
      <c r="C860" s="185"/>
    </row>
    <row r="861" spans="3:3" x14ac:dyDescent="0.25">
      <c r="C861" s="185"/>
    </row>
    <row r="862" spans="3:3" x14ac:dyDescent="0.25">
      <c r="C862" s="185"/>
    </row>
    <row r="863" spans="3:3" x14ac:dyDescent="0.25">
      <c r="C863" s="185"/>
    </row>
    <row r="864" spans="3:3" x14ac:dyDescent="0.25">
      <c r="C864" s="185"/>
    </row>
    <row r="865" spans="3:3" x14ac:dyDescent="0.25">
      <c r="C865" s="185"/>
    </row>
    <row r="866" spans="3:3" x14ac:dyDescent="0.25">
      <c r="C866" s="185"/>
    </row>
    <row r="867" spans="3:3" x14ac:dyDescent="0.25">
      <c r="C867" s="185"/>
    </row>
    <row r="868" spans="3:3" x14ac:dyDescent="0.25">
      <c r="C868" s="185"/>
    </row>
    <row r="869" spans="3:3" x14ac:dyDescent="0.25">
      <c r="C869" s="185"/>
    </row>
    <row r="870" spans="3:3" x14ac:dyDescent="0.25">
      <c r="C870" s="185"/>
    </row>
    <row r="871" spans="3:3" x14ac:dyDescent="0.25">
      <c r="C871" s="185"/>
    </row>
    <row r="872" spans="3:3" x14ac:dyDescent="0.25">
      <c r="C872" s="185"/>
    </row>
    <row r="873" spans="3:3" x14ac:dyDescent="0.25">
      <c r="C873" s="185"/>
    </row>
    <row r="874" spans="3:3" x14ac:dyDescent="0.25">
      <c r="C874" s="185"/>
    </row>
    <row r="875" spans="3:3" x14ac:dyDescent="0.25">
      <c r="C875" s="185"/>
    </row>
    <row r="876" spans="3:3" x14ac:dyDescent="0.25">
      <c r="C876" s="185"/>
    </row>
    <row r="877" spans="3:3" x14ac:dyDescent="0.25">
      <c r="C877" s="185"/>
    </row>
    <row r="878" spans="3:3" x14ac:dyDescent="0.25">
      <c r="C878" s="185"/>
    </row>
    <row r="879" spans="3:3" x14ac:dyDescent="0.25">
      <c r="C879" s="185"/>
    </row>
    <row r="880" spans="3:3" x14ac:dyDescent="0.25">
      <c r="C880" s="185"/>
    </row>
    <row r="881" spans="3:3" x14ac:dyDescent="0.25">
      <c r="C881" s="185"/>
    </row>
    <row r="882" spans="3:3" x14ac:dyDescent="0.25">
      <c r="C882" s="185"/>
    </row>
    <row r="883" spans="3:3" x14ac:dyDescent="0.25">
      <c r="C883" s="185"/>
    </row>
    <row r="884" spans="3:3" x14ac:dyDescent="0.25">
      <c r="C884" s="185"/>
    </row>
    <row r="885" spans="3:3" x14ac:dyDescent="0.25">
      <c r="C885" s="185"/>
    </row>
    <row r="886" spans="3:3" x14ac:dyDescent="0.25">
      <c r="C886" s="185"/>
    </row>
    <row r="887" spans="3:3" x14ac:dyDescent="0.25">
      <c r="C887" s="185"/>
    </row>
    <row r="888" spans="3:3" x14ac:dyDescent="0.25">
      <c r="C888" s="185"/>
    </row>
    <row r="889" spans="3:3" x14ac:dyDescent="0.25">
      <c r="C889" s="185"/>
    </row>
    <row r="890" spans="3:3" x14ac:dyDescent="0.25">
      <c r="C890" s="185"/>
    </row>
    <row r="891" spans="3:3" x14ac:dyDescent="0.25">
      <c r="C891" s="185"/>
    </row>
    <row r="892" spans="3:3" x14ac:dyDescent="0.25">
      <c r="C892" s="185"/>
    </row>
    <row r="893" spans="3:3" x14ac:dyDescent="0.25">
      <c r="C893" s="185"/>
    </row>
    <row r="894" spans="3:3" x14ac:dyDescent="0.25">
      <c r="C894" s="185"/>
    </row>
    <row r="895" spans="3:3" x14ac:dyDescent="0.25">
      <c r="C895" s="185"/>
    </row>
    <row r="896" spans="3:3" x14ac:dyDescent="0.25">
      <c r="C896" s="185"/>
    </row>
    <row r="897" spans="3:3" x14ac:dyDescent="0.25">
      <c r="C897" s="185"/>
    </row>
    <row r="898" spans="3:3" x14ac:dyDescent="0.25">
      <c r="C898" s="185"/>
    </row>
    <row r="899" spans="3:3" x14ac:dyDescent="0.25">
      <c r="C899" s="185"/>
    </row>
    <row r="900" spans="3:3" x14ac:dyDescent="0.25">
      <c r="C900" s="185"/>
    </row>
    <row r="901" spans="3:3" x14ac:dyDescent="0.25">
      <c r="C901" s="185"/>
    </row>
    <row r="902" spans="3:3" x14ac:dyDescent="0.25">
      <c r="C902" s="185"/>
    </row>
    <row r="903" spans="3:3" x14ac:dyDescent="0.25">
      <c r="C903" s="185"/>
    </row>
    <row r="904" spans="3:3" x14ac:dyDescent="0.25">
      <c r="C904" s="185"/>
    </row>
    <row r="905" spans="3:3" x14ac:dyDescent="0.25">
      <c r="C905" s="185"/>
    </row>
    <row r="906" spans="3:3" x14ac:dyDescent="0.25">
      <c r="C906" s="185"/>
    </row>
    <row r="907" spans="3:3" x14ac:dyDescent="0.25">
      <c r="C907" s="185"/>
    </row>
    <row r="908" spans="3:3" x14ac:dyDescent="0.25">
      <c r="C908" s="185"/>
    </row>
    <row r="909" spans="3:3" x14ac:dyDescent="0.25">
      <c r="C909" s="185"/>
    </row>
    <row r="910" spans="3:3" x14ac:dyDescent="0.25">
      <c r="C910" s="185"/>
    </row>
    <row r="911" spans="3:3" x14ac:dyDescent="0.25">
      <c r="C911" s="185"/>
    </row>
    <row r="912" spans="3:3" x14ac:dyDescent="0.25">
      <c r="C912" s="185"/>
    </row>
    <row r="913" spans="3:3" x14ac:dyDescent="0.25">
      <c r="C913" s="185"/>
    </row>
    <row r="914" spans="3:3" x14ac:dyDescent="0.25">
      <c r="C914" s="185"/>
    </row>
    <row r="915" spans="3:3" x14ac:dyDescent="0.25">
      <c r="C915" s="185"/>
    </row>
    <row r="916" spans="3:3" x14ac:dyDescent="0.25">
      <c r="C916" s="185"/>
    </row>
    <row r="917" spans="3:3" x14ac:dyDescent="0.25">
      <c r="C917" s="185"/>
    </row>
    <row r="918" spans="3:3" x14ac:dyDescent="0.25">
      <c r="C918" s="185"/>
    </row>
    <row r="919" spans="3:3" x14ac:dyDescent="0.25">
      <c r="C919" s="185"/>
    </row>
    <row r="920" spans="3:3" x14ac:dyDescent="0.25">
      <c r="C920" s="185"/>
    </row>
    <row r="921" spans="3:3" x14ac:dyDescent="0.25">
      <c r="C921" s="185"/>
    </row>
    <row r="922" spans="3:3" x14ac:dyDescent="0.25">
      <c r="C922" s="185"/>
    </row>
    <row r="923" spans="3:3" x14ac:dyDescent="0.25">
      <c r="C923" s="185"/>
    </row>
    <row r="924" spans="3:3" x14ac:dyDescent="0.25">
      <c r="C924" s="185"/>
    </row>
    <row r="925" spans="3:3" x14ac:dyDescent="0.25">
      <c r="C925" s="185"/>
    </row>
    <row r="926" spans="3:3" x14ac:dyDescent="0.25">
      <c r="C926" s="185"/>
    </row>
    <row r="927" spans="3:3" x14ac:dyDescent="0.25">
      <c r="C927" s="185"/>
    </row>
    <row r="928" spans="3:3" x14ac:dyDescent="0.25">
      <c r="C928" s="185"/>
    </row>
    <row r="929" spans="3:3" x14ac:dyDescent="0.25">
      <c r="C929" s="185"/>
    </row>
    <row r="930" spans="3:3" x14ac:dyDescent="0.25">
      <c r="C930" s="185"/>
    </row>
    <row r="931" spans="3:3" x14ac:dyDescent="0.25">
      <c r="C931" s="185"/>
    </row>
    <row r="932" spans="3:3" x14ac:dyDescent="0.25">
      <c r="C932" s="185"/>
    </row>
    <row r="933" spans="3:3" x14ac:dyDescent="0.25">
      <c r="C933" s="185"/>
    </row>
    <row r="934" spans="3:3" x14ac:dyDescent="0.25">
      <c r="C934" s="185"/>
    </row>
    <row r="935" spans="3:3" x14ac:dyDescent="0.25">
      <c r="C935" s="185"/>
    </row>
    <row r="936" spans="3:3" x14ac:dyDescent="0.25">
      <c r="C936" s="185"/>
    </row>
    <row r="937" spans="3:3" x14ac:dyDescent="0.25">
      <c r="C937" s="185"/>
    </row>
    <row r="938" spans="3:3" x14ac:dyDescent="0.25">
      <c r="C938" s="185"/>
    </row>
    <row r="939" spans="3:3" x14ac:dyDescent="0.25">
      <c r="C939" s="185"/>
    </row>
    <row r="940" spans="3:3" x14ac:dyDescent="0.25">
      <c r="C940" s="185"/>
    </row>
    <row r="941" spans="3:3" x14ac:dyDescent="0.25">
      <c r="C941" s="185"/>
    </row>
    <row r="942" spans="3:3" x14ac:dyDescent="0.25">
      <c r="C942" s="185"/>
    </row>
    <row r="943" spans="3:3" x14ac:dyDescent="0.25">
      <c r="C943" s="185"/>
    </row>
    <row r="944" spans="3:3" x14ac:dyDescent="0.25">
      <c r="C944" s="185"/>
    </row>
    <row r="945" spans="3:3" x14ac:dyDescent="0.25">
      <c r="C945" s="185"/>
    </row>
    <row r="946" spans="3:3" x14ac:dyDescent="0.25">
      <c r="C946" s="185"/>
    </row>
    <row r="947" spans="3:3" x14ac:dyDescent="0.25">
      <c r="C947" s="185"/>
    </row>
    <row r="948" spans="3:3" x14ac:dyDescent="0.25">
      <c r="C948" s="185"/>
    </row>
    <row r="949" spans="3:3" x14ac:dyDescent="0.25">
      <c r="C949" s="185"/>
    </row>
    <row r="950" spans="3:3" x14ac:dyDescent="0.25">
      <c r="C950" s="185"/>
    </row>
    <row r="951" spans="3:3" x14ac:dyDescent="0.25">
      <c r="C951" s="185"/>
    </row>
    <row r="952" spans="3:3" x14ac:dyDescent="0.25">
      <c r="C952" s="185"/>
    </row>
    <row r="953" spans="3:3" x14ac:dyDescent="0.25">
      <c r="C953" s="185"/>
    </row>
    <row r="954" spans="3:3" x14ac:dyDescent="0.25">
      <c r="C954" s="185"/>
    </row>
    <row r="955" spans="3:3" x14ac:dyDescent="0.25">
      <c r="C955" s="185"/>
    </row>
    <row r="956" spans="3:3" x14ac:dyDescent="0.25">
      <c r="C956" s="185"/>
    </row>
    <row r="957" spans="3:3" x14ac:dyDescent="0.25">
      <c r="C957" s="185"/>
    </row>
    <row r="958" spans="3:3" x14ac:dyDescent="0.25">
      <c r="C958" s="185"/>
    </row>
    <row r="959" spans="3:3" x14ac:dyDescent="0.25">
      <c r="C959" s="185"/>
    </row>
    <row r="960" spans="3:3" x14ac:dyDescent="0.25">
      <c r="C960" s="185"/>
    </row>
    <row r="961" spans="3:3" x14ac:dyDescent="0.25">
      <c r="C961" s="185"/>
    </row>
    <row r="962" spans="3:3" x14ac:dyDescent="0.25">
      <c r="C962" s="185"/>
    </row>
    <row r="963" spans="3:3" x14ac:dyDescent="0.25">
      <c r="C963" s="185"/>
    </row>
    <row r="964" spans="3:3" x14ac:dyDescent="0.25">
      <c r="C964" s="185"/>
    </row>
    <row r="965" spans="3:3" x14ac:dyDescent="0.25">
      <c r="C965" s="185"/>
    </row>
    <row r="966" spans="3:3" x14ac:dyDescent="0.25">
      <c r="C966" s="185"/>
    </row>
    <row r="967" spans="3:3" x14ac:dyDescent="0.25">
      <c r="C967" s="185"/>
    </row>
    <row r="968" spans="3:3" x14ac:dyDescent="0.25">
      <c r="C968" s="185"/>
    </row>
    <row r="969" spans="3:3" x14ac:dyDescent="0.25">
      <c r="C969" s="185"/>
    </row>
    <row r="970" spans="3:3" x14ac:dyDescent="0.25">
      <c r="C970" s="185"/>
    </row>
    <row r="971" spans="3:3" x14ac:dyDescent="0.25">
      <c r="C971" s="185"/>
    </row>
    <row r="972" spans="3:3" x14ac:dyDescent="0.25">
      <c r="C972" s="185"/>
    </row>
    <row r="973" spans="3:3" x14ac:dyDescent="0.25">
      <c r="C973" s="185"/>
    </row>
    <row r="974" spans="3:3" x14ac:dyDescent="0.25">
      <c r="C974" s="185"/>
    </row>
    <row r="975" spans="3:3" x14ac:dyDescent="0.25">
      <c r="C975" s="185"/>
    </row>
    <row r="976" spans="3:3" x14ac:dyDescent="0.25">
      <c r="C976" s="185"/>
    </row>
    <row r="977" spans="3:3" x14ac:dyDescent="0.25">
      <c r="C977" s="185"/>
    </row>
    <row r="978" spans="3:3" x14ac:dyDescent="0.25">
      <c r="C978" s="185"/>
    </row>
    <row r="979" spans="3:3" x14ac:dyDescent="0.25">
      <c r="C979" s="185"/>
    </row>
    <row r="980" spans="3:3" x14ac:dyDescent="0.25">
      <c r="C980" s="185"/>
    </row>
    <row r="981" spans="3:3" x14ac:dyDescent="0.25">
      <c r="C981" s="185"/>
    </row>
    <row r="982" spans="3:3" x14ac:dyDescent="0.25">
      <c r="C982" s="185"/>
    </row>
    <row r="983" spans="3:3" x14ac:dyDescent="0.25">
      <c r="C983" s="185"/>
    </row>
    <row r="984" spans="3:3" x14ac:dyDescent="0.25">
      <c r="C984" s="185"/>
    </row>
    <row r="985" spans="3:3" x14ac:dyDescent="0.25">
      <c r="C985" s="185"/>
    </row>
    <row r="986" spans="3:3" x14ac:dyDescent="0.25">
      <c r="C986" s="185"/>
    </row>
    <row r="987" spans="3:3" x14ac:dyDescent="0.25">
      <c r="C987" s="185"/>
    </row>
    <row r="988" spans="3:3" x14ac:dyDescent="0.25">
      <c r="C988" s="185"/>
    </row>
    <row r="989" spans="3:3" x14ac:dyDescent="0.25">
      <c r="C989" s="185"/>
    </row>
    <row r="990" spans="3:3" x14ac:dyDescent="0.25">
      <c r="C990" s="185"/>
    </row>
    <row r="991" spans="3:3" x14ac:dyDescent="0.25">
      <c r="C991" s="185"/>
    </row>
    <row r="992" spans="3:3" x14ac:dyDescent="0.25">
      <c r="C992" s="185"/>
    </row>
    <row r="993" spans="3:3" x14ac:dyDescent="0.25">
      <c r="C993" s="185"/>
    </row>
    <row r="994" spans="3:3" x14ac:dyDescent="0.25">
      <c r="C994" s="185"/>
    </row>
    <row r="995" spans="3:3" x14ac:dyDescent="0.25">
      <c r="C995" s="185"/>
    </row>
    <row r="996" spans="3:3" x14ac:dyDescent="0.25">
      <c r="C996" s="185"/>
    </row>
    <row r="997" spans="3:3" x14ac:dyDescent="0.25">
      <c r="C997" s="185"/>
    </row>
    <row r="998" spans="3:3" x14ac:dyDescent="0.25">
      <c r="C998" s="185"/>
    </row>
    <row r="999" spans="3:3" x14ac:dyDescent="0.25">
      <c r="C999" s="185"/>
    </row>
    <row r="1000" spans="3:3" x14ac:dyDescent="0.25">
      <c r="C1000" s="185"/>
    </row>
  </sheetData>
  <mergeCells count="2">
    <mergeCell ref="D2:X2"/>
    <mergeCell ref="D3:X3"/>
  </mergeCells>
  <conditionalFormatting sqref="A6:A21">
    <cfRule type="cellIs" dxfId="143" priority="70" operator="equal">
      <formula>"Marché terminé"</formula>
    </cfRule>
    <cfRule type="cellIs" dxfId="142" priority="71" operator="equal">
      <formula>"Marché en cours"</formula>
    </cfRule>
  </conditionalFormatting>
  <conditionalFormatting sqref="U6:U1000">
    <cfRule type="expression" dxfId="141" priority="3">
      <formula>$B6="A"</formula>
    </cfRule>
    <cfRule type="expression" dxfId="140" priority="6">
      <formula>$B6="H"</formula>
    </cfRule>
    <cfRule type="expression" dxfId="139" priority="9">
      <formula>$B6="B"</formula>
    </cfRule>
    <cfRule type="expression" dxfId="138" priority="12">
      <formula>$B6="J"</formula>
    </cfRule>
    <cfRule type="expression" dxfId="137" priority="15">
      <formula>$B6="R"</formula>
    </cfRule>
    <cfRule type="expression" dxfId="136" priority="18">
      <formula>$B6="N"</formula>
    </cfRule>
    <cfRule type="expression" dxfId="135" priority="21">
      <formula>$B6="G"</formula>
    </cfRule>
    <cfRule type="expression" dxfId="134" priority="24">
      <formula>$B6="C"</formula>
    </cfRule>
    <cfRule type="expression" dxfId="133" priority="27">
      <formula>$B6="D"</formula>
    </cfRule>
    <cfRule type="expression" dxfId="132" priority="30">
      <formula>$B6="F"</formula>
    </cfRule>
    <cfRule type="expression" dxfId="131" priority="33">
      <formula>$B6="E"</formula>
    </cfRule>
    <cfRule type="expression" dxfId="130" priority="36">
      <formula>$B6="I"</formula>
    </cfRule>
    <cfRule type="expression" dxfId="129" priority="39">
      <formula>$B6="M"</formula>
    </cfRule>
    <cfRule type="expression" dxfId="128" priority="42">
      <formula>$B6="O"</formula>
    </cfRule>
    <cfRule type="expression" dxfId="127" priority="45">
      <formula>$B6="P"</formula>
    </cfRule>
    <cfRule type="expression" dxfId="126" priority="48">
      <formula>$B6="S"</formula>
    </cfRule>
    <cfRule type="expression" dxfId="125" priority="51">
      <formula>$B6="T"</formula>
    </cfRule>
    <cfRule type="expression" dxfId="124" priority="54">
      <formula>$B6="U"</formula>
    </cfRule>
    <cfRule type="expression" dxfId="123" priority="57">
      <formula>$B6="V"</formula>
    </cfRule>
    <cfRule type="expression" dxfId="122" priority="60">
      <formula>$B6="W"</formula>
    </cfRule>
    <cfRule type="expression" dxfId="121" priority="63">
      <formula>$B6="K"</formula>
    </cfRule>
    <cfRule type="expression" dxfId="120" priority="66">
      <formula>$B6="Q"</formula>
    </cfRule>
    <cfRule type="expression" dxfId="119" priority="69">
      <formula>$B6="L"</formula>
    </cfRule>
  </conditionalFormatting>
  <conditionalFormatting sqref="V6:X1000">
    <cfRule type="expression" dxfId="118" priority="2">
      <formula>$B6="A"</formula>
    </cfRule>
    <cfRule type="expression" dxfId="117" priority="5">
      <formula>$B6="H"</formula>
    </cfRule>
    <cfRule type="expression" dxfId="116" priority="8">
      <formula>$B6="B"</formula>
    </cfRule>
    <cfRule type="expression" dxfId="115" priority="11">
      <formula>$B6="J"</formula>
    </cfRule>
    <cfRule type="expression" dxfId="114" priority="14">
      <formula>$B6="R"</formula>
    </cfRule>
    <cfRule type="expression" dxfId="113" priority="17">
      <formula>$B6="N"</formula>
    </cfRule>
    <cfRule type="expression" dxfId="112" priority="20">
      <formula>$B6="G"</formula>
    </cfRule>
    <cfRule type="expression" dxfId="111" priority="23">
      <formula>$B6="C"</formula>
    </cfRule>
    <cfRule type="expression" dxfId="110" priority="26">
      <formula>$B6="D"</formula>
    </cfRule>
    <cfRule type="expression" dxfId="109" priority="29">
      <formula>$B6="F"</formula>
    </cfRule>
    <cfRule type="expression" dxfId="108" priority="32">
      <formula>$B6="E"</formula>
    </cfRule>
    <cfRule type="expression" dxfId="107" priority="35">
      <formula>$B6="I"</formula>
    </cfRule>
    <cfRule type="expression" dxfId="106" priority="38">
      <formula>$B6="M"</formula>
    </cfRule>
    <cfRule type="expression" dxfId="105" priority="41">
      <formula>$B6="O"</formula>
    </cfRule>
    <cfRule type="expression" dxfId="104" priority="44">
      <formula>$B6="P"</formula>
    </cfRule>
    <cfRule type="expression" dxfId="103" priority="47">
      <formula>$B6="S"</formula>
    </cfRule>
    <cfRule type="expression" dxfId="102" priority="50">
      <formula>$B6="T"</formula>
    </cfRule>
    <cfRule type="expression" dxfId="101" priority="53">
      <formula>$B6="U"</formula>
    </cfRule>
    <cfRule type="expression" dxfId="100" priority="56">
      <formula>$B6="V"</formula>
    </cfRule>
    <cfRule type="expression" dxfId="99" priority="59">
      <formula>$B6="W"</formula>
    </cfRule>
    <cfRule type="expression" dxfId="98" priority="62">
      <formula>$B6="K"</formula>
    </cfRule>
    <cfRule type="expression" dxfId="97" priority="65">
      <formula>$B6="Q"</formula>
    </cfRule>
    <cfRule type="expression" dxfId="96" priority="68">
      <formula>$B6="L"</formula>
    </cfRule>
  </conditionalFormatting>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C21A97-3B1D-47FF-8F42-7FBD0115B749}">
  <sheetPr>
    <tabColor rgb="FF558B2F"/>
  </sheetPr>
  <dimension ref="A1:X1000"/>
  <sheetViews>
    <sheetView zoomScale="60" zoomScaleNormal="60" workbookViewId="0">
      <pane ySplit="5" topLeftCell="A6" activePane="bottomLeft" state="frozen"/>
      <selection pane="bottomLeft" activeCell="M6" sqref="M6"/>
    </sheetView>
  </sheetViews>
  <sheetFormatPr baseColWidth="10" defaultRowHeight="15" x14ac:dyDescent="0.25"/>
  <cols>
    <col min="1" max="1" width="30.42578125" style="99" customWidth="1"/>
    <col min="2" max="2" width="17.140625" hidden="1" customWidth="1"/>
    <col min="3" max="3" width="30.42578125" hidden="1" customWidth="1"/>
    <col min="4" max="4" width="17.140625" customWidth="1"/>
    <col min="5" max="5" width="21.85546875" customWidth="1"/>
    <col min="6" max="6" width="34.28515625" customWidth="1"/>
    <col min="7" max="7" width="21.85546875" customWidth="1"/>
    <col min="8" max="8" width="30.42578125" customWidth="1"/>
    <col min="9" max="9" width="21.85546875" customWidth="1"/>
    <col min="10" max="11" width="21" customWidth="1"/>
    <col min="12" max="13" width="17.140625" style="2" customWidth="1"/>
    <col min="14" max="14" width="18.140625" customWidth="1"/>
    <col min="15" max="15" width="18.140625" style="1" customWidth="1"/>
    <col min="16" max="16" width="30.42578125" customWidth="1"/>
    <col min="17" max="17" width="15.28515625" customWidth="1"/>
    <col min="18" max="18" width="32.42578125" customWidth="1"/>
    <col min="19" max="19" width="34.28515625" customWidth="1"/>
    <col min="20" max="20" width="8.5703125" customWidth="1"/>
    <col min="21" max="21" width="19" customWidth="1"/>
    <col min="22" max="22" width="34.28515625" customWidth="1"/>
    <col min="23" max="23" width="16.140625" customWidth="1"/>
    <col min="24" max="24" width="34.28515625" customWidth="1"/>
  </cols>
  <sheetData>
    <row r="1" spans="1:24" ht="5.0999999999999996" customHeight="1" x14ac:dyDescent="0.25">
      <c r="D1" s="3"/>
      <c r="E1" s="3"/>
      <c r="F1" s="3"/>
      <c r="G1" s="3"/>
      <c r="H1" s="3"/>
      <c r="I1" s="3"/>
      <c r="J1" s="3"/>
      <c r="K1" s="3"/>
      <c r="L1" s="4"/>
      <c r="M1" s="4"/>
      <c r="N1" s="3"/>
      <c r="O1" s="5"/>
      <c r="P1" s="3"/>
      <c r="Q1" s="3"/>
      <c r="R1" s="3"/>
      <c r="S1" s="3"/>
      <c r="T1" s="3"/>
      <c r="U1" s="3"/>
      <c r="V1" s="3"/>
      <c r="W1" s="3"/>
      <c r="X1" s="3"/>
    </row>
    <row r="2" spans="1:24" ht="30" customHeight="1" x14ac:dyDescent="0.25">
      <c r="D2" s="787" t="s">
        <v>31</v>
      </c>
      <c r="E2" s="788"/>
      <c r="F2" s="788"/>
      <c r="G2" s="788"/>
      <c r="H2" s="788"/>
      <c r="I2" s="788"/>
      <c r="J2" s="788"/>
      <c r="K2" s="788"/>
      <c r="L2" s="788"/>
      <c r="M2" s="788"/>
      <c r="N2" s="788"/>
      <c r="O2" s="788"/>
      <c r="P2" s="788"/>
      <c r="Q2" s="788"/>
      <c r="R2" s="788"/>
      <c r="S2" s="788"/>
      <c r="T2" s="788"/>
      <c r="U2" s="788"/>
      <c r="V2" s="788"/>
      <c r="W2" s="788"/>
      <c r="X2" s="789"/>
    </row>
    <row r="3" spans="1:24" ht="20.100000000000001" customHeight="1" x14ac:dyDescent="0.25">
      <c r="D3" s="790" t="s">
        <v>21</v>
      </c>
      <c r="E3" s="790"/>
      <c r="F3" s="790"/>
      <c r="G3" s="790"/>
      <c r="H3" s="790"/>
      <c r="I3" s="790"/>
      <c r="J3" s="790"/>
      <c r="K3" s="790"/>
      <c r="L3" s="790"/>
      <c r="M3" s="790"/>
      <c r="N3" s="790"/>
      <c r="O3" s="790"/>
      <c r="P3" s="790"/>
      <c r="Q3" s="790"/>
      <c r="R3" s="790"/>
      <c r="S3" s="790"/>
      <c r="T3" s="790"/>
      <c r="U3" s="790"/>
      <c r="V3" s="790"/>
      <c r="W3" s="790"/>
      <c r="X3" s="790"/>
    </row>
    <row r="4" spans="1:24" ht="5.0999999999999996" customHeight="1" x14ac:dyDescent="0.25"/>
    <row r="5" spans="1:24" ht="45" customHeight="1" x14ac:dyDescent="0.25">
      <c r="A5" s="619" t="s">
        <v>1771</v>
      </c>
      <c r="B5" s="620" t="s">
        <v>2529</v>
      </c>
      <c r="C5" s="620" t="s">
        <v>1147</v>
      </c>
      <c r="D5" s="641" t="s">
        <v>0</v>
      </c>
      <c r="E5" s="642" t="s">
        <v>1</v>
      </c>
      <c r="F5" s="642" t="s">
        <v>2</v>
      </c>
      <c r="G5" s="642" t="s">
        <v>242</v>
      </c>
      <c r="H5" s="642" t="s">
        <v>3</v>
      </c>
      <c r="I5" s="642" t="s">
        <v>4</v>
      </c>
      <c r="J5" s="642" t="s">
        <v>5</v>
      </c>
      <c r="K5" s="642" t="s">
        <v>6</v>
      </c>
      <c r="L5" s="643" t="s">
        <v>7</v>
      </c>
      <c r="M5" s="643" t="s">
        <v>8</v>
      </c>
      <c r="N5" s="642" t="s">
        <v>9</v>
      </c>
      <c r="O5" s="644" t="s">
        <v>10</v>
      </c>
      <c r="P5" s="642" t="s">
        <v>11</v>
      </c>
      <c r="Q5" s="642" t="s">
        <v>12</v>
      </c>
      <c r="R5" s="642" t="s">
        <v>13</v>
      </c>
      <c r="S5" s="642" t="s">
        <v>14</v>
      </c>
      <c r="T5" s="642" t="s">
        <v>15</v>
      </c>
      <c r="U5" s="642" t="s">
        <v>16</v>
      </c>
      <c r="V5" s="642" t="s">
        <v>17</v>
      </c>
      <c r="W5" s="642" t="s">
        <v>18</v>
      </c>
      <c r="X5" s="645" t="s">
        <v>19</v>
      </c>
    </row>
    <row r="6" spans="1:24" ht="50.1" customHeight="1" x14ac:dyDescent="0.25">
      <c r="A6" s="235" t="str">
        <f ca="1">IF(M6&lt;TODAY(),"Marché terminé","Marché en cours")</f>
        <v>Marché en cours</v>
      </c>
      <c r="B6" s="514" t="s">
        <v>1734</v>
      </c>
      <c r="C6" s="514" t="s">
        <v>2596</v>
      </c>
      <c r="D6" s="515" t="s">
        <v>777</v>
      </c>
      <c r="E6" s="516" t="s">
        <v>43</v>
      </c>
      <c r="F6" s="515" t="s">
        <v>990</v>
      </c>
      <c r="G6" s="516" t="s">
        <v>43</v>
      </c>
      <c r="H6" s="515" t="s">
        <v>990</v>
      </c>
      <c r="I6" s="516" t="s">
        <v>798</v>
      </c>
      <c r="J6" s="516" t="s">
        <v>2191</v>
      </c>
      <c r="K6" s="516" t="s">
        <v>2191</v>
      </c>
      <c r="L6" s="517">
        <v>44631</v>
      </c>
      <c r="M6" s="517">
        <v>47574</v>
      </c>
      <c r="N6" s="516">
        <v>4600004205</v>
      </c>
      <c r="O6" s="518">
        <v>8620000</v>
      </c>
      <c r="P6" s="515" t="s">
        <v>801</v>
      </c>
      <c r="Q6" s="516">
        <v>1588</v>
      </c>
      <c r="R6" s="515" t="s">
        <v>1943</v>
      </c>
      <c r="S6" s="515" t="s">
        <v>1067</v>
      </c>
      <c r="T6" s="516" t="s">
        <v>54</v>
      </c>
      <c r="U6" s="519" t="s">
        <v>2271</v>
      </c>
      <c r="V6" s="515" t="s">
        <v>1103</v>
      </c>
      <c r="W6" s="516" t="s">
        <v>500</v>
      </c>
      <c r="X6" s="520" t="s">
        <v>677</v>
      </c>
    </row>
    <row r="7" spans="1:24" ht="50.1" customHeight="1" x14ac:dyDescent="0.25">
      <c r="A7" s="236" t="str">
        <f ca="1">IF(M7&lt;TODAY(),"Marché terminé","Marché en cours")</f>
        <v>Marché terminé</v>
      </c>
      <c r="B7" s="521" t="s">
        <v>1734</v>
      </c>
      <c r="C7" s="521" t="s">
        <v>2596</v>
      </c>
      <c r="D7" s="522" t="s">
        <v>777</v>
      </c>
      <c r="E7" s="523" t="s">
        <v>496</v>
      </c>
      <c r="F7" s="522" t="s">
        <v>1830</v>
      </c>
      <c r="G7" s="523" t="s">
        <v>496</v>
      </c>
      <c r="H7" s="522" t="s">
        <v>1830</v>
      </c>
      <c r="I7" s="523" t="s">
        <v>1102</v>
      </c>
      <c r="J7" s="523" t="s">
        <v>855</v>
      </c>
      <c r="K7" s="523" t="s">
        <v>2191</v>
      </c>
      <c r="L7" s="524">
        <v>45272</v>
      </c>
      <c r="M7" s="524">
        <v>46002</v>
      </c>
      <c r="N7" s="523">
        <v>4600004299</v>
      </c>
      <c r="O7" s="525">
        <v>70000</v>
      </c>
      <c r="P7" s="522" t="s">
        <v>801</v>
      </c>
      <c r="Q7" s="523">
        <v>17684</v>
      </c>
      <c r="R7" s="522" t="s">
        <v>2059</v>
      </c>
      <c r="S7" s="522" t="s">
        <v>765</v>
      </c>
      <c r="T7" s="523" t="s">
        <v>248</v>
      </c>
      <c r="U7" s="526" t="s">
        <v>2243</v>
      </c>
      <c r="V7" s="522" t="s">
        <v>1103</v>
      </c>
      <c r="W7" s="523" t="s">
        <v>500</v>
      </c>
      <c r="X7" s="527" t="s">
        <v>678</v>
      </c>
    </row>
    <row r="8" spans="1:24" ht="50.1" customHeight="1" x14ac:dyDescent="0.25">
      <c r="A8" s="236" t="str">
        <f ca="1">IF(M8&lt;TODAY(),"Marché terminé","Marché en cours")</f>
        <v>Marché en cours</v>
      </c>
      <c r="B8" s="521" t="s">
        <v>1734</v>
      </c>
      <c r="C8" s="521" t="s">
        <v>2596</v>
      </c>
      <c r="D8" s="522" t="s">
        <v>806</v>
      </c>
      <c r="E8" s="523" t="s">
        <v>393</v>
      </c>
      <c r="F8" s="522" t="s">
        <v>968</v>
      </c>
      <c r="G8" s="523" t="s">
        <v>393</v>
      </c>
      <c r="H8" s="522" t="s">
        <v>968</v>
      </c>
      <c r="I8" s="523" t="s">
        <v>883</v>
      </c>
      <c r="J8" s="523" t="s">
        <v>853</v>
      </c>
      <c r="K8" s="523" t="s">
        <v>858</v>
      </c>
      <c r="L8" s="524">
        <v>44908</v>
      </c>
      <c r="M8" s="524">
        <v>46368</v>
      </c>
      <c r="N8" s="523">
        <v>4600004305</v>
      </c>
      <c r="O8" s="525">
        <v>563857.65</v>
      </c>
      <c r="P8" s="522" t="s">
        <v>801</v>
      </c>
      <c r="Q8" s="523">
        <v>18350</v>
      </c>
      <c r="R8" s="522" t="s">
        <v>2060</v>
      </c>
      <c r="S8" s="528" t="s">
        <v>774</v>
      </c>
      <c r="T8" s="523" t="s">
        <v>276</v>
      </c>
      <c r="U8" s="526" t="s">
        <v>1908</v>
      </c>
      <c r="V8" s="522" t="s">
        <v>969</v>
      </c>
      <c r="W8" s="523" t="s">
        <v>501</v>
      </c>
      <c r="X8" s="527" t="s">
        <v>679</v>
      </c>
    </row>
    <row r="9" spans="1:24" ht="50.1" customHeight="1" x14ac:dyDescent="0.25">
      <c r="A9" s="236" t="str">
        <f ca="1">IF(M9&lt;TODAY(),"Marché terminé","Marché en cours")</f>
        <v>Marché en cours</v>
      </c>
      <c r="B9" s="521" t="s">
        <v>1734</v>
      </c>
      <c r="C9" s="521" t="s">
        <v>2596</v>
      </c>
      <c r="D9" s="522" t="s">
        <v>777</v>
      </c>
      <c r="E9" s="523" t="s">
        <v>497</v>
      </c>
      <c r="F9" s="522" t="s">
        <v>1773</v>
      </c>
      <c r="G9" s="523" t="s">
        <v>497</v>
      </c>
      <c r="H9" s="522" t="s">
        <v>1773</v>
      </c>
      <c r="I9" s="523" t="s">
        <v>1101</v>
      </c>
      <c r="J9" s="523" t="s">
        <v>798</v>
      </c>
      <c r="K9" s="523" t="s">
        <v>896</v>
      </c>
      <c r="L9" s="524">
        <v>45471</v>
      </c>
      <c r="M9" s="524">
        <v>46931</v>
      </c>
      <c r="N9" s="523">
        <v>4600004377</v>
      </c>
      <c r="O9" s="525">
        <v>80000</v>
      </c>
      <c r="P9" s="522" t="s">
        <v>801</v>
      </c>
      <c r="Q9" s="523">
        <v>638</v>
      </c>
      <c r="R9" s="522" t="s">
        <v>2061</v>
      </c>
      <c r="S9" s="522" t="s">
        <v>765</v>
      </c>
      <c r="T9" s="523" t="s">
        <v>54</v>
      </c>
      <c r="U9" s="526" t="s">
        <v>2244</v>
      </c>
      <c r="V9" s="522" t="s">
        <v>1103</v>
      </c>
      <c r="W9" s="523" t="s">
        <v>502</v>
      </c>
      <c r="X9" s="527" t="s">
        <v>680</v>
      </c>
    </row>
    <row r="10" spans="1:24" ht="50.1" customHeight="1" x14ac:dyDescent="0.25">
      <c r="A10" s="236" t="str">
        <f ca="1">IF(M10&lt;TODAY(),"Marché terminé","Marché en cours")</f>
        <v>Marché en cours</v>
      </c>
      <c r="B10" s="521" t="s">
        <v>1734</v>
      </c>
      <c r="C10" s="521" t="s">
        <v>2596</v>
      </c>
      <c r="D10" s="522" t="s">
        <v>777</v>
      </c>
      <c r="E10" s="523" t="s">
        <v>498</v>
      </c>
      <c r="F10" s="522" t="s">
        <v>1774</v>
      </c>
      <c r="G10" s="523" t="s">
        <v>498</v>
      </c>
      <c r="H10" s="522" t="s">
        <v>1774</v>
      </c>
      <c r="I10" s="523" t="s">
        <v>1101</v>
      </c>
      <c r="J10" s="523" t="s">
        <v>798</v>
      </c>
      <c r="K10" s="523" t="s">
        <v>896</v>
      </c>
      <c r="L10" s="524">
        <v>45471</v>
      </c>
      <c r="M10" s="524">
        <v>46931</v>
      </c>
      <c r="N10" s="523">
        <v>4600004378</v>
      </c>
      <c r="O10" s="525">
        <v>120000</v>
      </c>
      <c r="P10" s="522" t="s">
        <v>801</v>
      </c>
      <c r="Q10" s="523">
        <v>1161</v>
      </c>
      <c r="R10" s="522" t="s">
        <v>2062</v>
      </c>
      <c r="S10" s="522" t="s">
        <v>765</v>
      </c>
      <c r="T10" s="523" t="s">
        <v>54</v>
      </c>
      <c r="U10" s="526" t="s">
        <v>2245</v>
      </c>
      <c r="V10" s="522" t="s">
        <v>1103</v>
      </c>
      <c r="W10" s="523" t="s">
        <v>503</v>
      </c>
      <c r="X10" s="527" t="s">
        <v>681</v>
      </c>
    </row>
    <row r="11" spans="1:24" ht="50.1" customHeight="1" x14ac:dyDescent="0.25">
      <c r="A11" s="237" t="str">
        <f ca="1">IF(M11&lt;TODAY(),"Marché terminé","Marché en cours")</f>
        <v>Marché en cours</v>
      </c>
      <c r="B11" s="529" t="s">
        <v>1734</v>
      </c>
      <c r="C11" s="529" t="s">
        <v>2596</v>
      </c>
      <c r="D11" s="530" t="s">
        <v>777</v>
      </c>
      <c r="E11" s="531" t="s">
        <v>499</v>
      </c>
      <c r="F11" s="530" t="s">
        <v>1775</v>
      </c>
      <c r="G11" s="531" t="s">
        <v>499</v>
      </c>
      <c r="H11" s="530" t="s">
        <v>1775</v>
      </c>
      <c r="I11" s="531" t="s">
        <v>1101</v>
      </c>
      <c r="J11" s="531" t="s">
        <v>798</v>
      </c>
      <c r="K11" s="531" t="s">
        <v>896</v>
      </c>
      <c r="L11" s="532">
        <v>45471</v>
      </c>
      <c r="M11" s="532">
        <v>46931</v>
      </c>
      <c r="N11" s="531">
        <v>4600004380</v>
      </c>
      <c r="O11" s="533">
        <v>40000</v>
      </c>
      <c r="P11" s="530" t="s">
        <v>801</v>
      </c>
      <c r="Q11" s="531">
        <v>1161</v>
      </c>
      <c r="R11" s="530" t="s">
        <v>2062</v>
      </c>
      <c r="S11" s="530" t="s">
        <v>765</v>
      </c>
      <c r="T11" s="531" t="s">
        <v>54</v>
      </c>
      <c r="U11" s="534" t="s">
        <v>2246</v>
      </c>
      <c r="V11" s="530" t="s">
        <v>1103</v>
      </c>
      <c r="W11" s="531" t="s">
        <v>504</v>
      </c>
      <c r="X11" s="535" t="s">
        <v>682</v>
      </c>
    </row>
    <row r="12" spans="1:24" x14ac:dyDescent="0.25">
      <c r="C12" s="185"/>
      <c r="U12" s="181"/>
    </row>
    <row r="13" spans="1:24" x14ac:dyDescent="0.25">
      <c r="C13" s="185"/>
      <c r="U13" s="181"/>
    </row>
    <row r="14" spans="1:24" x14ac:dyDescent="0.25">
      <c r="C14" s="185"/>
      <c r="U14" s="181"/>
    </row>
    <row r="15" spans="1:24" x14ac:dyDescent="0.25">
      <c r="C15" s="185"/>
      <c r="U15" s="181"/>
    </row>
    <row r="16" spans="1:24" x14ac:dyDescent="0.25">
      <c r="C16" s="185"/>
      <c r="U16" s="181"/>
    </row>
    <row r="17" spans="3:21" x14ac:dyDescent="0.25">
      <c r="C17" s="185"/>
      <c r="U17" s="181"/>
    </row>
    <row r="18" spans="3:21" x14ac:dyDescent="0.25">
      <c r="C18" s="185"/>
      <c r="U18" s="181"/>
    </row>
    <row r="19" spans="3:21" x14ac:dyDescent="0.25">
      <c r="C19" s="185"/>
      <c r="U19" s="181"/>
    </row>
    <row r="20" spans="3:21" x14ac:dyDescent="0.25">
      <c r="C20" s="185"/>
      <c r="U20" s="181"/>
    </row>
    <row r="21" spans="3:21" x14ac:dyDescent="0.25">
      <c r="C21" s="185"/>
      <c r="U21" s="181"/>
    </row>
    <row r="22" spans="3:21" x14ac:dyDescent="0.25">
      <c r="C22" s="185"/>
      <c r="U22" s="181"/>
    </row>
    <row r="23" spans="3:21" x14ac:dyDescent="0.25">
      <c r="C23" s="185"/>
      <c r="U23" s="181"/>
    </row>
    <row r="24" spans="3:21" x14ac:dyDescent="0.25">
      <c r="C24" s="185"/>
      <c r="U24" s="181"/>
    </row>
    <row r="25" spans="3:21" x14ac:dyDescent="0.25">
      <c r="C25" s="185"/>
      <c r="U25" s="181"/>
    </row>
    <row r="26" spans="3:21" x14ac:dyDescent="0.25">
      <c r="C26" s="185"/>
      <c r="U26" s="181"/>
    </row>
    <row r="27" spans="3:21" x14ac:dyDescent="0.25">
      <c r="C27" s="185"/>
      <c r="U27" s="181"/>
    </row>
    <row r="28" spans="3:21" x14ac:dyDescent="0.25">
      <c r="C28" s="185"/>
      <c r="U28" s="181"/>
    </row>
    <row r="29" spans="3:21" x14ac:dyDescent="0.25">
      <c r="C29" s="185"/>
      <c r="U29" s="181"/>
    </row>
    <row r="30" spans="3:21" x14ac:dyDescent="0.25">
      <c r="C30" s="185"/>
      <c r="U30" s="181"/>
    </row>
    <row r="31" spans="3:21" x14ac:dyDescent="0.25">
      <c r="C31" s="185"/>
      <c r="U31" s="181"/>
    </row>
    <row r="32" spans="3:21" x14ac:dyDescent="0.25">
      <c r="C32" s="185"/>
      <c r="U32" s="181"/>
    </row>
    <row r="33" spans="3:21" x14ac:dyDescent="0.25">
      <c r="C33" s="185"/>
      <c r="U33" s="181"/>
    </row>
    <row r="34" spans="3:21" x14ac:dyDescent="0.25">
      <c r="C34" s="185"/>
      <c r="U34" s="181"/>
    </row>
    <row r="35" spans="3:21" x14ac:dyDescent="0.25">
      <c r="C35" s="185"/>
      <c r="U35" s="181"/>
    </row>
    <row r="36" spans="3:21" x14ac:dyDescent="0.25">
      <c r="C36" s="185"/>
      <c r="U36" s="181"/>
    </row>
    <row r="37" spans="3:21" x14ac:dyDescent="0.25">
      <c r="C37" s="185"/>
      <c r="U37" s="181"/>
    </row>
    <row r="38" spans="3:21" x14ac:dyDescent="0.25">
      <c r="C38" s="185"/>
      <c r="U38" s="181"/>
    </row>
    <row r="39" spans="3:21" x14ac:dyDescent="0.25">
      <c r="C39" s="185"/>
      <c r="U39" s="181"/>
    </row>
    <row r="40" spans="3:21" x14ac:dyDescent="0.25">
      <c r="C40" s="185"/>
      <c r="U40" s="181"/>
    </row>
    <row r="41" spans="3:21" x14ac:dyDescent="0.25">
      <c r="C41" s="185"/>
      <c r="U41" s="181"/>
    </row>
    <row r="42" spans="3:21" x14ac:dyDescent="0.25">
      <c r="C42" s="185"/>
      <c r="U42" s="181"/>
    </row>
    <row r="43" spans="3:21" x14ac:dyDescent="0.25">
      <c r="C43" s="185"/>
      <c r="U43" s="181"/>
    </row>
    <row r="44" spans="3:21" x14ac:dyDescent="0.25">
      <c r="C44" s="185"/>
      <c r="U44" s="181"/>
    </row>
    <row r="45" spans="3:21" x14ac:dyDescent="0.25">
      <c r="C45" s="185"/>
      <c r="U45" s="181"/>
    </row>
    <row r="46" spans="3:21" x14ac:dyDescent="0.25">
      <c r="C46" s="185"/>
      <c r="U46" s="181"/>
    </row>
    <row r="47" spans="3:21" x14ac:dyDescent="0.25">
      <c r="C47" s="185"/>
      <c r="U47" s="181"/>
    </row>
    <row r="48" spans="3:21" x14ac:dyDescent="0.25">
      <c r="C48" s="185"/>
      <c r="U48" s="181"/>
    </row>
    <row r="49" spans="3:21" x14ac:dyDescent="0.25">
      <c r="C49" s="185"/>
      <c r="U49" s="181"/>
    </row>
    <row r="50" spans="3:21" x14ac:dyDescent="0.25">
      <c r="C50" s="185"/>
      <c r="U50" s="181"/>
    </row>
    <row r="51" spans="3:21" x14ac:dyDescent="0.25">
      <c r="C51" s="185"/>
      <c r="U51" s="181"/>
    </row>
    <row r="52" spans="3:21" x14ac:dyDescent="0.25">
      <c r="C52" s="185"/>
      <c r="U52" s="181"/>
    </row>
    <row r="53" spans="3:21" x14ac:dyDescent="0.25">
      <c r="C53" s="185"/>
      <c r="U53" s="181"/>
    </row>
    <row r="54" spans="3:21" x14ac:dyDescent="0.25">
      <c r="C54" s="185"/>
      <c r="U54" s="181"/>
    </row>
    <row r="55" spans="3:21" x14ac:dyDescent="0.25">
      <c r="C55" s="185"/>
      <c r="U55" s="181"/>
    </row>
    <row r="56" spans="3:21" x14ac:dyDescent="0.25">
      <c r="C56" s="185"/>
      <c r="U56" s="181"/>
    </row>
    <row r="57" spans="3:21" x14ac:dyDescent="0.25">
      <c r="C57" s="185"/>
      <c r="U57" s="181"/>
    </row>
    <row r="58" spans="3:21" x14ac:dyDescent="0.25">
      <c r="C58" s="185"/>
      <c r="U58" s="181"/>
    </row>
    <row r="59" spans="3:21" x14ac:dyDescent="0.25">
      <c r="C59" s="185"/>
      <c r="U59" s="181"/>
    </row>
    <row r="60" spans="3:21" x14ac:dyDescent="0.25">
      <c r="C60" s="185"/>
      <c r="U60" s="181"/>
    </row>
    <row r="61" spans="3:21" x14ac:dyDescent="0.25">
      <c r="C61" s="185"/>
      <c r="U61" s="181"/>
    </row>
    <row r="62" spans="3:21" x14ac:dyDescent="0.25">
      <c r="C62" s="185"/>
      <c r="U62" s="181"/>
    </row>
    <row r="63" spans="3:21" x14ac:dyDescent="0.25">
      <c r="C63" s="185"/>
      <c r="U63" s="181"/>
    </row>
    <row r="64" spans="3:21" x14ac:dyDescent="0.25">
      <c r="C64" s="185"/>
      <c r="U64" s="181"/>
    </row>
    <row r="65" spans="3:21" x14ac:dyDescent="0.25">
      <c r="C65" s="185"/>
      <c r="U65" s="181"/>
    </row>
    <row r="66" spans="3:21" x14ac:dyDescent="0.25">
      <c r="C66" s="185"/>
      <c r="U66" s="181"/>
    </row>
    <row r="67" spans="3:21" x14ac:dyDescent="0.25">
      <c r="C67" s="185"/>
      <c r="U67" s="181"/>
    </row>
    <row r="68" spans="3:21" x14ac:dyDescent="0.25">
      <c r="C68" s="185"/>
      <c r="U68" s="181"/>
    </row>
    <row r="69" spans="3:21" x14ac:dyDescent="0.25">
      <c r="C69" s="185"/>
      <c r="U69" s="181"/>
    </row>
    <row r="70" spans="3:21" x14ac:dyDescent="0.25">
      <c r="C70" s="185"/>
      <c r="U70" s="181"/>
    </row>
    <row r="71" spans="3:21" x14ac:dyDescent="0.25">
      <c r="C71" s="185"/>
      <c r="U71" s="181"/>
    </row>
    <row r="72" spans="3:21" x14ac:dyDescent="0.25">
      <c r="C72" s="185"/>
      <c r="U72" s="181"/>
    </row>
    <row r="73" spans="3:21" x14ac:dyDescent="0.25">
      <c r="C73" s="185"/>
      <c r="U73" s="181"/>
    </row>
    <row r="74" spans="3:21" x14ac:dyDescent="0.25">
      <c r="C74" s="185"/>
      <c r="U74" s="181"/>
    </row>
    <row r="75" spans="3:21" x14ac:dyDescent="0.25">
      <c r="C75" s="185"/>
      <c r="U75" s="181"/>
    </row>
    <row r="76" spans="3:21" x14ac:dyDescent="0.25">
      <c r="C76" s="185"/>
      <c r="U76" s="181"/>
    </row>
    <row r="77" spans="3:21" x14ac:dyDescent="0.25">
      <c r="C77" s="185"/>
      <c r="U77" s="181"/>
    </row>
    <row r="78" spans="3:21" x14ac:dyDescent="0.25">
      <c r="C78" s="185"/>
      <c r="U78" s="181"/>
    </row>
    <row r="79" spans="3:21" x14ac:dyDescent="0.25">
      <c r="C79" s="185"/>
      <c r="U79" s="181"/>
    </row>
    <row r="80" spans="3:21" x14ac:dyDescent="0.25">
      <c r="C80" s="185"/>
      <c r="U80" s="181"/>
    </row>
    <row r="81" spans="3:21" x14ac:dyDescent="0.25">
      <c r="C81" s="185"/>
      <c r="U81" s="181"/>
    </row>
    <row r="82" spans="3:21" x14ac:dyDescent="0.25">
      <c r="C82" s="185"/>
      <c r="U82" s="181"/>
    </row>
    <row r="83" spans="3:21" x14ac:dyDescent="0.25">
      <c r="C83" s="185"/>
      <c r="U83" s="181"/>
    </row>
    <row r="84" spans="3:21" x14ac:dyDescent="0.25">
      <c r="C84" s="185"/>
      <c r="U84" s="181"/>
    </row>
    <row r="85" spans="3:21" x14ac:dyDescent="0.25">
      <c r="C85" s="185"/>
      <c r="U85" s="181"/>
    </row>
    <row r="86" spans="3:21" x14ac:dyDescent="0.25">
      <c r="C86" s="185"/>
      <c r="U86" s="181"/>
    </row>
    <row r="87" spans="3:21" x14ac:dyDescent="0.25">
      <c r="C87" s="185"/>
      <c r="U87" s="181"/>
    </row>
    <row r="88" spans="3:21" x14ac:dyDescent="0.25">
      <c r="C88" s="185"/>
      <c r="U88" s="181"/>
    </row>
    <row r="89" spans="3:21" x14ac:dyDescent="0.25">
      <c r="C89" s="185"/>
      <c r="U89" s="181"/>
    </row>
    <row r="90" spans="3:21" x14ac:dyDescent="0.25">
      <c r="C90" s="185"/>
      <c r="U90" s="181"/>
    </row>
    <row r="91" spans="3:21" x14ac:dyDescent="0.25">
      <c r="C91" s="185"/>
      <c r="U91" s="181"/>
    </row>
    <row r="92" spans="3:21" x14ac:dyDescent="0.25">
      <c r="C92" s="185"/>
      <c r="U92" s="181"/>
    </row>
    <row r="93" spans="3:21" x14ac:dyDescent="0.25">
      <c r="C93" s="185"/>
      <c r="U93" s="181"/>
    </row>
    <row r="94" spans="3:21" x14ac:dyDescent="0.25">
      <c r="C94" s="185"/>
      <c r="U94" s="181"/>
    </row>
    <row r="95" spans="3:21" x14ac:dyDescent="0.25">
      <c r="C95" s="185"/>
      <c r="U95" s="181"/>
    </row>
    <row r="96" spans="3:21" x14ac:dyDescent="0.25">
      <c r="C96" s="185"/>
      <c r="U96" s="181"/>
    </row>
    <row r="97" spans="3:21" x14ac:dyDescent="0.25">
      <c r="C97" s="185"/>
      <c r="U97" s="181"/>
    </row>
    <row r="98" spans="3:21" x14ac:dyDescent="0.25">
      <c r="C98" s="185"/>
      <c r="U98" s="181"/>
    </row>
    <row r="99" spans="3:21" x14ac:dyDescent="0.25">
      <c r="C99" s="185"/>
      <c r="U99" s="181"/>
    </row>
    <row r="100" spans="3:21" x14ac:dyDescent="0.25">
      <c r="C100" s="185"/>
      <c r="U100" s="181"/>
    </row>
    <row r="101" spans="3:21" x14ac:dyDescent="0.25">
      <c r="C101" s="185"/>
      <c r="U101" s="181"/>
    </row>
    <row r="102" spans="3:21" x14ac:dyDescent="0.25">
      <c r="C102" s="185"/>
      <c r="U102" s="181"/>
    </row>
    <row r="103" spans="3:21" x14ac:dyDescent="0.25">
      <c r="C103" s="185"/>
      <c r="U103" s="181"/>
    </row>
    <row r="104" spans="3:21" x14ac:dyDescent="0.25">
      <c r="C104" s="185"/>
      <c r="U104" s="181"/>
    </row>
    <row r="105" spans="3:21" x14ac:dyDescent="0.25">
      <c r="C105" s="185"/>
      <c r="U105" s="181"/>
    </row>
    <row r="106" spans="3:21" x14ac:dyDescent="0.25">
      <c r="C106" s="185"/>
      <c r="U106" s="181"/>
    </row>
    <row r="107" spans="3:21" x14ac:dyDescent="0.25">
      <c r="C107" s="185"/>
      <c r="U107" s="181"/>
    </row>
    <row r="108" spans="3:21" x14ac:dyDescent="0.25">
      <c r="C108" s="185"/>
      <c r="U108" s="181"/>
    </row>
    <row r="109" spans="3:21" x14ac:dyDescent="0.25">
      <c r="C109" s="185"/>
      <c r="U109" s="181"/>
    </row>
    <row r="110" spans="3:21" x14ac:dyDescent="0.25">
      <c r="C110" s="185"/>
      <c r="U110" s="181"/>
    </row>
    <row r="111" spans="3:21" x14ac:dyDescent="0.25">
      <c r="C111" s="185"/>
      <c r="U111" s="181"/>
    </row>
    <row r="112" spans="3:21" x14ac:dyDescent="0.25">
      <c r="C112" s="185"/>
      <c r="U112" s="181"/>
    </row>
    <row r="113" spans="3:21" x14ac:dyDescent="0.25">
      <c r="C113" s="185"/>
      <c r="U113" s="181"/>
    </row>
    <row r="114" spans="3:21" x14ac:dyDescent="0.25">
      <c r="C114" s="185"/>
      <c r="U114" s="181"/>
    </row>
    <row r="115" spans="3:21" x14ac:dyDescent="0.25">
      <c r="C115" s="185"/>
      <c r="U115" s="181"/>
    </row>
    <row r="116" spans="3:21" x14ac:dyDescent="0.25">
      <c r="C116" s="185"/>
      <c r="U116" s="181"/>
    </row>
    <row r="117" spans="3:21" x14ac:dyDescent="0.25">
      <c r="C117" s="185"/>
      <c r="U117" s="181"/>
    </row>
    <row r="118" spans="3:21" x14ac:dyDescent="0.25">
      <c r="C118" s="185"/>
      <c r="U118" s="181"/>
    </row>
    <row r="119" spans="3:21" x14ac:dyDescent="0.25">
      <c r="C119" s="185"/>
      <c r="U119" s="181"/>
    </row>
    <row r="120" spans="3:21" x14ac:dyDescent="0.25">
      <c r="C120" s="185"/>
      <c r="U120" s="181"/>
    </row>
    <row r="121" spans="3:21" x14ac:dyDescent="0.25">
      <c r="C121" s="185"/>
      <c r="U121" s="181"/>
    </row>
    <row r="122" spans="3:21" x14ac:dyDescent="0.25">
      <c r="C122" s="185"/>
      <c r="U122" s="181"/>
    </row>
    <row r="123" spans="3:21" x14ac:dyDescent="0.25">
      <c r="C123" s="185"/>
      <c r="U123" s="181"/>
    </row>
    <row r="124" spans="3:21" x14ac:dyDescent="0.25">
      <c r="C124" s="185"/>
      <c r="U124" s="181"/>
    </row>
    <row r="125" spans="3:21" x14ac:dyDescent="0.25">
      <c r="C125" s="185"/>
      <c r="U125" s="181"/>
    </row>
    <row r="126" spans="3:21" x14ac:dyDescent="0.25">
      <c r="C126" s="185"/>
      <c r="U126" s="181"/>
    </row>
    <row r="127" spans="3:21" x14ac:dyDescent="0.25">
      <c r="C127" s="185"/>
      <c r="U127" s="181"/>
    </row>
    <row r="128" spans="3:21" x14ac:dyDescent="0.25">
      <c r="C128" s="185"/>
      <c r="U128" s="181"/>
    </row>
    <row r="129" spans="3:21" x14ac:dyDescent="0.25">
      <c r="C129" s="185"/>
      <c r="U129" s="181"/>
    </row>
    <row r="130" spans="3:21" x14ac:dyDescent="0.25">
      <c r="C130" s="185"/>
      <c r="U130" s="181"/>
    </row>
    <row r="131" spans="3:21" x14ac:dyDescent="0.25">
      <c r="C131" s="185"/>
      <c r="U131" s="181"/>
    </row>
    <row r="132" spans="3:21" x14ac:dyDescent="0.25">
      <c r="C132" s="185"/>
      <c r="U132" s="181"/>
    </row>
    <row r="133" spans="3:21" x14ac:dyDescent="0.25">
      <c r="C133" s="185"/>
      <c r="U133" s="181"/>
    </row>
    <row r="134" spans="3:21" x14ac:dyDescent="0.25">
      <c r="C134" s="185"/>
      <c r="U134" s="181"/>
    </row>
    <row r="135" spans="3:21" x14ac:dyDescent="0.25">
      <c r="C135" s="185"/>
      <c r="U135" s="181"/>
    </row>
    <row r="136" spans="3:21" x14ac:dyDescent="0.25">
      <c r="C136" s="185"/>
      <c r="U136" s="181"/>
    </row>
    <row r="137" spans="3:21" x14ac:dyDescent="0.25">
      <c r="C137" s="185"/>
      <c r="U137" s="181"/>
    </row>
    <row r="138" spans="3:21" x14ac:dyDescent="0.25">
      <c r="C138" s="185"/>
      <c r="U138" s="181"/>
    </row>
    <row r="139" spans="3:21" x14ac:dyDescent="0.25">
      <c r="C139" s="185"/>
      <c r="U139" s="181"/>
    </row>
    <row r="140" spans="3:21" x14ac:dyDescent="0.25">
      <c r="C140" s="185"/>
      <c r="U140" s="181"/>
    </row>
    <row r="141" spans="3:21" x14ac:dyDescent="0.25">
      <c r="C141" s="185"/>
      <c r="U141" s="181"/>
    </row>
    <row r="142" spans="3:21" x14ac:dyDescent="0.25">
      <c r="C142" s="185"/>
      <c r="U142" s="181"/>
    </row>
    <row r="143" spans="3:21" x14ac:dyDescent="0.25">
      <c r="C143" s="185"/>
      <c r="U143" s="181"/>
    </row>
    <row r="144" spans="3:21" x14ac:dyDescent="0.25">
      <c r="C144" s="185"/>
      <c r="U144" s="181"/>
    </row>
    <row r="145" spans="3:21" x14ac:dyDescent="0.25">
      <c r="C145" s="185"/>
      <c r="U145" s="181"/>
    </row>
    <row r="146" spans="3:21" x14ac:dyDescent="0.25">
      <c r="C146" s="185"/>
      <c r="U146" s="181"/>
    </row>
    <row r="147" spans="3:21" x14ac:dyDescent="0.25">
      <c r="C147" s="185"/>
      <c r="U147" s="181"/>
    </row>
    <row r="148" spans="3:21" x14ac:dyDescent="0.25">
      <c r="C148" s="185"/>
      <c r="U148" s="181"/>
    </row>
    <row r="149" spans="3:21" x14ac:dyDescent="0.25">
      <c r="C149" s="185"/>
      <c r="U149" s="181"/>
    </row>
    <row r="150" spans="3:21" x14ac:dyDescent="0.25">
      <c r="C150" s="185"/>
      <c r="U150" s="181"/>
    </row>
    <row r="151" spans="3:21" x14ac:dyDescent="0.25">
      <c r="C151" s="185"/>
      <c r="U151" s="181"/>
    </row>
    <row r="152" spans="3:21" x14ac:dyDescent="0.25">
      <c r="C152" s="185"/>
      <c r="U152" s="181"/>
    </row>
    <row r="153" spans="3:21" x14ac:dyDescent="0.25">
      <c r="C153" s="185"/>
      <c r="U153" s="181"/>
    </row>
    <row r="154" spans="3:21" x14ac:dyDescent="0.25">
      <c r="C154" s="185"/>
      <c r="U154" s="181"/>
    </row>
    <row r="155" spans="3:21" x14ac:dyDescent="0.25">
      <c r="C155" s="185"/>
      <c r="U155" s="181"/>
    </row>
    <row r="156" spans="3:21" x14ac:dyDescent="0.25">
      <c r="C156" s="185"/>
      <c r="U156" s="181"/>
    </row>
    <row r="157" spans="3:21" x14ac:dyDescent="0.25">
      <c r="C157" s="185"/>
      <c r="U157" s="181"/>
    </row>
    <row r="158" spans="3:21" x14ac:dyDescent="0.25">
      <c r="C158" s="185"/>
      <c r="U158" s="181"/>
    </row>
    <row r="159" spans="3:21" x14ac:dyDescent="0.25">
      <c r="C159" s="185"/>
      <c r="U159" s="181"/>
    </row>
    <row r="160" spans="3:21" x14ac:dyDescent="0.25">
      <c r="C160" s="185"/>
      <c r="U160" s="181"/>
    </row>
    <row r="161" spans="3:21" x14ac:dyDescent="0.25">
      <c r="C161" s="185"/>
      <c r="U161" s="181"/>
    </row>
    <row r="162" spans="3:21" x14ac:dyDescent="0.25">
      <c r="C162" s="185"/>
      <c r="U162" s="181"/>
    </row>
    <row r="163" spans="3:21" x14ac:dyDescent="0.25">
      <c r="C163" s="185"/>
      <c r="U163" s="181"/>
    </row>
    <row r="164" spans="3:21" x14ac:dyDescent="0.25">
      <c r="C164" s="185"/>
      <c r="U164" s="181"/>
    </row>
    <row r="165" spans="3:21" x14ac:dyDescent="0.25">
      <c r="C165" s="185"/>
      <c r="U165" s="181"/>
    </row>
    <row r="166" spans="3:21" x14ac:dyDescent="0.25">
      <c r="C166" s="185"/>
      <c r="U166" s="181"/>
    </row>
    <row r="167" spans="3:21" x14ac:dyDescent="0.25">
      <c r="C167" s="185"/>
      <c r="U167" s="181"/>
    </row>
    <row r="168" spans="3:21" x14ac:dyDescent="0.25">
      <c r="C168" s="185"/>
      <c r="U168" s="181"/>
    </row>
    <row r="169" spans="3:21" x14ac:dyDescent="0.25">
      <c r="C169" s="185"/>
      <c r="U169" s="181"/>
    </row>
    <row r="170" spans="3:21" x14ac:dyDescent="0.25">
      <c r="C170" s="185"/>
      <c r="U170" s="181"/>
    </row>
    <row r="171" spans="3:21" x14ac:dyDescent="0.25">
      <c r="C171" s="185"/>
      <c r="U171" s="181"/>
    </row>
    <row r="172" spans="3:21" x14ac:dyDescent="0.25">
      <c r="C172" s="185"/>
      <c r="U172" s="181"/>
    </row>
    <row r="173" spans="3:21" x14ac:dyDescent="0.25">
      <c r="C173" s="185"/>
      <c r="U173" s="181"/>
    </row>
    <row r="174" spans="3:21" x14ac:dyDescent="0.25">
      <c r="C174" s="185"/>
      <c r="U174" s="181"/>
    </row>
    <row r="175" spans="3:21" x14ac:dyDescent="0.25">
      <c r="C175" s="185"/>
      <c r="U175" s="181"/>
    </row>
    <row r="176" spans="3:21" x14ac:dyDescent="0.25">
      <c r="C176" s="185"/>
      <c r="U176" s="181"/>
    </row>
    <row r="177" spans="3:21" x14ac:dyDescent="0.25">
      <c r="C177" s="185"/>
      <c r="U177" s="181"/>
    </row>
    <row r="178" spans="3:21" x14ac:dyDescent="0.25">
      <c r="C178" s="185"/>
      <c r="U178" s="181"/>
    </row>
    <row r="179" spans="3:21" x14ac:dyDescent="0.25">
      <c r="C179" s="185"/>
      <c r="U179" s="181"/>
    </row>
    <row r="180" spans="3:21" x14ac:dyDescent="0.25">
      <c r="C180" s="185"/>
      <c r="U180" s="181"/>
    </row>
    <row r="181" spans="3:21" x14ac:dyDescent="0.25">
      <c r="C181" s="185"/>
      <c r="U181" s="181"/>
    </row>
    <row r="182" spans="3:21" x14ac:dyDescent="0.25">
      <c r="C182" s="185"/>
      <c r="U182" s="181"/>
    </row>
    <row r="183" spans="3:21" x14ac:dyDescent="0.25">
      <c r="C183" s="185"/>
      <c r="U183" s="181"/>
    </row>
    <row r="184" spans="3:21" x14ac:dyDescent="0.25">
      <c r="C184" s="185"/>
      <c r="U184" s="181"/>
    </row>
    <row r="185" spans="3:21" x14ac:dyDescent="0.25">
      <c r="C185" s="185"/>
      <c r="U185" s="181"/>
    </row>
    <row r="186" spans="3:21" x14ac:dyDescent="0.25">
      <c r="C186" s="185"/>
      <c r="U186" s="181"/>
    </row>
    <row r="187" spans="3:21" x14ac:dyDescent="0.25">
      <c r="C187" s="185"/>
      <c r="U187" s="181"/>
    </row>
    <row r="188" spans="3:21" x14ac:dyDescent="0.25">
      <c r="C188" s="185"/>
      <c r="U188" s="181"/>
    </row>
    <row r="189" spans="3:21" x14ac:dyDescent="0.25">
      <c r="C189" s="185"/>
      <c r="U189" s="181"/>
    </row>
    <row r="190" spans="3:21" x14ac:dyDescent="0.25">
      <c r="C190" s="185"/>
      <c r="U190" s="181"/>
    </row>
    <row r="191" spans="3:21" x14ac:dyDescent="0.25">
      <c r="C191" s="185"/>
      <c r="U191" s="181"/>
    </row>
    <row r="192" spans="3:21" x14ac:dyDescent="0.25">
      <c r="C192" s="185"/>
      <c r="U192" s="181"/>
    </row>
    <row r="193" spans="3:21" x14ac:dyDescent="0.25">
      <c r="C193" s="185"/>
      <c r="U193" s="181"/>
    </row>
    <row r="194" spans="3:21" x14ac:dyDescent="0.25">
      <c r="C194" s="185"/>
      <c r="U194" s="181"/>
    </row>
    <row r="195" spans="3:21" x14ac:dyDescent="0.25">
      <c r="C195" s="185"/>
      <c r="U195" s="181"/>
    </row>
    <row r="196" spans="3:21" x14ac:dyDescent="0.25">
      <c r="C196" s="185"/>
      <c r="U196" s="181"/>
    </row>
    <row r="197" spans="3:21" x14ac:dyDescent="0.25">
      <c r="C197" s="185"/>
      <c r="U197" s="181"/>
    </row>
    <row r="198" spans="3:21" x14ac:dyDescent="0.25">
      <c r="C198" s="185"/>
      <c r="U198" s="181"/>
    </row>
    <row r="199" spans="3:21" x14ac:dyDescent="0.25">
      <c r="C199" s="185"/>
      <c r="U199" s="181"/>
    </row>
    <row r="200" spans="3:21" x14ac:dyDescent="0.25">
      <c r="C200" s="185"/>
      <c r="U200" s="181"/>
    </row>
    <row r="201" spans="3:21" x14ac:dyDescent="0.25">
      <c r="C201" s="185"/>
    </row>
    <row r="202" spans="3:21" x14ac:dyDescent="0.25">
      <c r="C202" s="185"/>
    </row>
    <row r="203" spans="3:21" x14ac:dyDescent="0.25">
      <c r="C203" s="185"/>
    </row>
    <row r="204" spans="3:21" x14ac:dyDescent="0.25">
      <c r="C204" s="185"/>
    </row>
    <row r="205" spans="3:21" x14ac:dyDescent="0.25">
      <c r="C205" s="185"/>
    </row>
    <row r="206" spans="3:21" x14ac:dyDescent="0.25">
      <c r="C206" s="185"/>
    </row>
    <row r="207" spans="3:21" x14ac:dyDescent="0.25">
      <c r="C207" s="185"/>
    </row>
    <row r="208" spans="3:21" x14ac:dyDescent="0.25">
      <c r="C208" s="185"/>
    </row>
    <row r="209" spans="3:3" x14ac:dyDescent="0.25">
      <c r="C209" s="185"/>
    </row>
    <row r="210" spans="3:3" x14ac:dyDescent="0.25">
      <c r="C210" s="185"/>
    </row>
    <row r="211" spans="3:3" x14ac:dyDescent="0.25">
      <c r="C211" s="185"/>
    </row>
    <row r="212" spans="3:3" x14ac:dyDescent="0.25">
      <c r="C212" s="185"/>
    </row>
    <row r="213" spans="3:3" x14ac:dyDescent="0.25">
      <c r="C213" s="185"/>
    </row>
    <row r="214" spans="3:3" x14ac:dyDescent="0.25">
      <c r="C214" s="185"/>
    </row>
    <row r="215" spans="3:3" x14ac:dyDescent="0.25">
      <c r="C215" s="185"/>
    </row>
    <row r="216" spans="3:3" x14ac:dyDescent="0.25">
      <c r="C216" s="185"/>
    </row>
    <row r="217" spans="3:3" x14ac:dyDescent="0.25">
      <c r="C217" s="185"/>
    </row>
    <row r="218" spans="3:3" x14ac:dyDescent="0.25">
      <c r="C218" s="185"/>
    </row>
    <row r="219" spans="3:3" x14ac:dyDescent="0.25">
      <c r="C219" s="185"/>
    </row>
    <row r="220" spans="3:3" x14ac:dyDescent="0.25">
      <c r="C220" s="185"/>
    </row>
    <row r="221" spans="3:3" x14ac:dyDescent="0.25">
      <c r="C221" s="185"/>
    </row>
    <row r="222" spans="3:3" x14ac:dyDescent="0.25">
      <c r="C222" s="185"/>
    </row>
    <row r="223" spans="3:3" x14ac:dyDescent="0.25">
      <c r="C223" s="185"/>
    </row>
    <row r="224" spans="3:3" x14ac:dyDescent="0.25">
      <c r="C224" s="185"/>
    </row>
    <row r="225" spans="3:3" x14ac:dyDescent="0.25">
      <c r="C225" s="185"/>
    </row>
    <row r="226" spans="3:3" x14ac:dyDescent="0.25">
      <c r="C226" s="185"/>
    </row>
    <row r="227" spans="3:3" x14ac:dyDescent="0.25">
      <c r="C227" s="185"/>
    </row>
    <row r="228" spans="3:3" x14ac:dyDescent="0.25">
      <c r="C228" s="185"/>
    </row>
    <row r="229" spans="3:3" x14ac:dyDescent="0.25">
      <c r="C229" s="185"/>
    </row>
    <row r="230" spans="3:3" x14ac:dyDescent="0.25">
      <c r="C230" s="185"/>
    </row>
    <row r="231" spans="3:3" x14ac:dyDescent="0.25">
      <c r="C231" s="185"/>
    </row>
    <row r="232" spans="3:3" x14ac:dyDescent="0.25">
      <c r="C232" s="185"/>
    </row>
    <row r="233" spans="3:3" x14ac:dyDescent="0.25">
      <c r="C233" s="185"/>
    </row>
    <row r="234" spans="3:3" x14ac:dyDescent="0.25">
      <c r="C234" s="185"/>
    </row>
    <row r="235" spans="3:3" x14ac:dyDescent="0.25">
      <c r="C235" s="185"/>
    </row>
    <row r="236" spans="3:3" x14ac:dyDescent="0.25">
      <c r="C236" s="185"/>
    </row>
    <row r="237" spans="3:3" x14ac:dyDescent="0.25">
      <c r="C237" s="185"/>
    </row>
    <row r="238" spans="3:3" x14ac:dyDescent="0.25">
      <c r="C238" s="185"/>
    </row>
    <row r="239" spans="3:3" x14ac:dyDescent="0.25">
      <c r="C239" s="185"/>
    </row>
    <row r="240" spans="3:3" x14ac:dyDescent="0.25">
      <c r="C240" s="185"/>
    </row>
    <row r="241" spans="3:3" x14ac:dyDescent="0.25">
      <c r="C241" s="185"/>
    </row>
    <row r="242" spans="3:3" x14ac:dyDescent="0.25">
      <c r="C242" s="185"/>
    </row>
    <row r="243" spans="3:3" x14ac:dyDescent="0.25">
      <c r="C243" s="185"/>
    </row>
    <row r="244" spans="3:3" x14ac:dyDescent="0.25">
      <c r="C244" s="185"/>
    </row>
    <row r="245" spans="3:3" x14ac:dyDescent="0.25">
      <c r="C245" s="185"/>
    </row>
    <row r="246" spans="3:3" x14ac:dyDescent="0.25">
      <c r="C246" s="185"/>
    </row>
    <row r="247" spans="3:3" x14ac:dyDescent="0.25">
      <c r="C247" s="185"/>
    </row>
    <row r="248" spans="3:3" x14ac:dyDescent="0.25">
      <c r="C248" s="185"/>
    </row>
    <row r="249" spans="3:3" x14ac:dyDescent="0.25">
      <c r="C249" s="185"/>
    </row>
    <row r="250" spans="3:3" x14ac:dyDescent="0.25">
      <c r="C250" s="185"/>
    </row>
    <row r="251" spans="3:3" x14ac:dyDescent="0.25">
      <c r="C251" s="185"/>
    </row>
    <row r="252" spans="3:3" x14ac:dyDescent="0.25">
      <c r="C252" s="185"/>
    </row>
    <row r="253" spans="3:3" x14ac:dyDescent="0.25">
      <c r="C253" s="185"/>
    </row>
    <row r="254" spans="3:3" x14ac:dyDescent="0.25">
      <c r="C254" s="185"/>
    </row>
    <row r="255" spans="3:3" x14ac:dyDescent="0.25">
      <c r="C255" s="185"/>
    </row>
    <row r="256" spans="3:3" x14ac:dyDescent="0.25">
      <c r="C256" s="185"/>
    </row>
    <row r="257" spans="3:3" x14ac:dyDescent="0.25">
      <c r="C257" s="185"/>
    </row>
    <row r="258" spans="3:3" x14ac:dyDescent="0.25">
      <c r="C258" s="185"/>
    </row>
    <row r="259" spans="3:3" x14ac:dyDescent="0.25">
      <c r="C259" s="185"/>
    </row>
    <row r="260" spans="3:3" x14ac:dyDescent="0.25">
      <c r="C260" s="185"/>
    </row>
    <row r="261" spans="3:3" x14ac:dyDescent="0.25">
      <c r="C261" s="185"/>
    </row>
    <row r="262" spans="3:3" x14ac:dyDescent="0.25">
      <c r="C262" s="185"/>
    </row>
    <row r="263" spans="3:3" x14ac:dyDescent="0.25">
      <c r="C263" s="185"/>
    </row>
    <row r="264" spans="3:3" x14ac:dyDescent="0.25">
      <c r="C264" s="185"/>
    </row>
    <row r="265" spans="3:3" x14ac:dyDescent="0.25">
      <c r="C265" s="185"/>
    </row>
    <row r="266" spans="3:3" x14ac:dyDescent="0.25">
      <c r="C266" s="185"/>
    </row>
    <row r="267" spans="3:3" x14ac:dyDescent="0.25">
      <c r="C267" s="185"/>
    </row>
    <row r="268" spans="3:3" x14ac:dyDescent="0.25">
      <c r="C268" s="185"/>
    </row>
    <row r="269" spans="3:3" x14ac:dyDescent="0.25">
      <c r="C269" s="185"/>
    </row>
    <row r="270" spans="3:3" x14ac:dyDescent="0.25">
      <c r="C270" s="185"/>
    </row>
    <row r="271" spans="3:3" x14ac:dyDescent="0.25">
      <c r="C271" s="185"/>
    </row>
    <row r="272" spans="3:3" x14ac:dyDescent="0.25">
      <c r="C272" s="185"/>
    </row>
    <row r="273" spans="3:3" x14ac:dyDescent="0.25">
      <c r="C273" s="185"/>
    </row>
    <row r="274" spans="3:3" x14ac:dyDescent="0.25">
      <c r="C274" s="185"/>
    </row>
    <row r="275" spans="3:3" x14ac:dyDescent="0.25">
      <c r="C275" s="185"/>
    </row>
    <row r="276" spans="3:3" x14ac:dyDescent="0.25">
      <c r="C276" s="185"/>
    </row>
    <row r="277" spans="3:3" x14ac:dyDescent="0.25">
      <c r="C277" s="185"/>
    </row>
    <row r="278" spans="3:3" x14ac:dyDescent="0.25">
      <c r="C278" s="185"/>
    </row>
    <row r="279" spans="3:3" x14ac:dyDescent="0.25">
      <c r="C279" s="185"/>
    </row>
    <row r="280" spans="3:3" x14ac:dyDescent="0.25">
      <c r="C280" s="185"/>
    </row>
    <row r="281" spans="3:3" x14ac:dyDescent="0.25">
      <c r="C281" s="185"/>
    </row>
    <row r="282" spans="3:3" x14ac:dyDescent="0.25">
      <c r="C282" s="185"/>
    </row>
    <row r="283" spans="3:3" x14ac:dyDescent="0.25">
      <c r="C283" s="185"/>
    </row>
    <row r="284" spans="3:3" x14ac:dyDescent="0.25">
      <c r="C284" s="185"/>
    </row>
    <row r="285" spans="3:3" x14ac:dyDescent="0.25">
      <c r="C285" s="185"/>
    </row>
    <row r="286" spans="3:3" x14ac:dyDescent="0.25">
      <c r="C286" s="185"/>
    </row>
    <row r="287" spans="3:3" x14ac:dyDescent="0.25">
      <c r="C287" s="185"/>
    </row>
    <row r="288" spans="3:3" x14ac:dyDescent="0.25">
      <c r="C288" s="185"/>
    </row>
    <row r="289" spans="3:3" x14ac:dyDescent="0.25">
      <c r="C289" s="185"/>
    </row>
    <row r="290" spans="3:3" x14ac:dyDescent="0.25">
      <c r="C290" s="185"/>
    </row>
    <row r="291" spans="3:3" x14ac:dyDescent="0.25">
      <c r="C291" s="185"/>
    </row>
    <row r="292" spans="3:3" x14ac:dyDescent="0.25">
      <c r="C292" s="185"/>
    </row>
    <row r="293" spans="3:3" x14ac:dyDescent="0.25">
      <c r="C293" s="185"/>
    </row>
    <row r="294" spans="3:3" x14ac:dyDescent="0.25">
      <c r="C294" s="185"/>
    </row>
    <row r="295" spans="3:3" x14ac:dyDescent="0.25">
      <c r="C295" s="185"/>
    </row>
    <row r="296" spans="3:3" x14ac:dyDescent="0.25">
      <c r="C296" s="185"/>
    </row>
    <row r="297" spans="3:3" x14ac:dyDescent="0.25">
      <c r="C297" s="185"/>
    </row>
    <row r="298" spans="3:3" x14ac:dyDescent="0.25">
      <c r="C298" s="185"/>
    </row>
    <row r="299" spans="3:3" x14ac:dyDescent="0.25">
      <c r="C299" s="185"/>
    </row>
    <row r="300" spans="3:3" x14ac:dyDescent="0.25">
      <c r="C300" s="185"/>
    </row>
    <row r="301" spans="3:3" x14ac:dyDescent="0.25">
      <c r="C301" s="185"/>
    </row>
    <row r="302" spans="3:3" x14ac:dyDescent="0.25">
      <c r="C302" s="185"/>
    </row>
    <row r="303" spans="3:3" x14ac:dyDescent="0.25">
      <c r="C303" s="185"/>
    </row>
    <row r="304" spans="3:3" x14ac:dyDescent="0.25">
      <c r="C304" s="185"/>
    </row>
    <row r="305" spans="3:3" x14ac:dyDescent="0.25">
      <c r="C305" s="185"/>
    </row>
    <row r="306" spans="3:3" x14ac:dyDescent="0.25">
      <c r="C306" s="185"/>
    </row>
    <row r="307" spans="3:3" x14ac:dyDescent="0.25">
      <c r="C307" s="185"/>
    </row>
    <row r="308" spans="3:3" x14ac:dyDescent="0.25">
      <c r="C308" s="185"/>
    </row>
    <row r="309" spans="3:3" x14ac:dyDescent="0.25">
      <c r="C309" s="185"/>
    </row>
    <row r="310" spans="3:3" x14ac:dyDescent="0.25">
      <c r="C310" s="185"/>
    </row>
    <row r="311" spans="3:3" x14ac:dyDescent="0.25">
      <c r="C311" s="185"/>
    </row>
    <row r="312" spans="3:3" x14ac:dyDescent="0.25">
      <c r="C312" s="185"/>
    </row>
    <row r="313" spans="3:3" x14ac:dyDescent="0.25">
      <c r="C313" s="185"/>
    </row>
    <row r="314" spans="3:3" x14ac:dyDescent="0.25">
      <c r="C314" s="185"/>
    </row>
    <row r="315" spans="3:3" x14ac:dyDescent="0.25">
      <c r="C315" s="185"/>
    </row>
    <row r="316" spans="3:3" x14ac:dyDescent="0.25">
      <c r="C316" s="185"/>
    </row>
    <row r="317" spans="3:3" x14ac:dyDescent="0.25">
      <c r="C317" s="185"/>
    </row>
    <row r="318" spans="3:3" x14ac:dyDescent="0.25">
      <c r="C318" s="185"/>
    </row>
    <row r="319" spans="3:3" x14ac:dyDescent="0.25">
      <c r="C319" s="185"/>
    </row>
    <row r="320" spans="3:3" x14ac:dyDescent="0.25">
      <c r="C320" s="185"/>
    </row>
    <row r="321" spans="3:3" x14ac:dyDescent="0.25">
      <c r="C321" s="185"/>
    </row>
    <row r="322" spans="3:3" x14ac:dyDescent="0.25">
      <c r="C322" s="185"/>
    </row>
    <row r="323" spans="3:3" x14ac:dyDescent="0.25">
      <c r="C323" s="185"/>
    </row>
    <row r="324" spans="3:3" x14ac:dyDescent="0.25">
      <c r="C324" s="185"/>
    </row>
    <row r="325" spans="3:3" x14ac:dyDescent="0.25">
      <c r="C325" s="185"/>
    </row>
    <row r="326" spans="3:3" x14ac:dyDescent="0.25">
      <c r="C326" s="185"/>
    </row>
    <row r="327" spans="3:3" x14ac:dyDescent="0.25">
      <c r="C327" s="185"/>
    </row>
    <row r="328" spans="3:3" x14ac:dyDescent="0.25">
      <c r="C328" s="185"/>
    </row>
    <row r="329" spans="3:3" x14ac:dyDescent="0.25">
      <c r="C329" s="185"/>
    </row>
    <row r="330" spans="3:3" x14ac:dyDescent="0.25">
      <c r="C330" s="185"/>
    </row>
    <row r="331" spans="3:3" x14ac:dyDescent="0.25">
      <c r="C331" s="185"/>
    </row>
    <row r="332" spans="3:3" x14ac:dyDescent="0.25">
      <c r="C332" s="185"/>
    </row>
    <row r="333" spans="3:3" x14ac:dyDescent="0.25">
      <c r="C333" s="185"/>
    </row>
    <row r="334" spans="3:3" x14ac:dyDescent="0.25">
      <c r="C334" s="185"/>
    </row>
    <row r="335" spans="3:3" x14ac:dyDescent="0.25">
      <c r="C335" s="185"/>
    </row>
    <row r="336" spans="3:3" x14ac:dyDescent="0.25">
      <c r="C336" s="185"/>
    </row>
    <row r="337" spans="3:3" x14ac:dyDescent="0.25">
      <c r="C337" s="185"/>
    </row>
    <row r="338" spans="3:3" x14ac:dyDescent="0.25">
      <c r="C338" s="185"/>
    </row>
    <row r="339" spans="3:3" x14ac:dyDescent="0.25">
      <c r="C339" s="185"/>
    </row>
    <row r="340" spans="3:3" x14ac:dyDescent="0.25">
      <c r="C340" s="185"/>
    </row>
    <row r="341" spans="3:3" x14ac:dyDescent="0.25">
      <c r="C341" s="185"/>
    </row>
    <row r="342" spans="3:3" x14ac:dyDescent="0.25">
      <c r="C342" s="185"/>
    </row>
    <row r="343" spans="3:3" x14ac:dyDescent="0.25">
      <c r="C343" s="185"/>
    </row>
    <row r="344" spans="3:3" x14ac:dyDescent="0.25">
      <c r="C344" s="185"/>
    </row>
    <row r="345" spans="3:3" x14ac:dyDescent="0.25">
      <c r="C345" s="185"/>
    </row>
    <row r="346" spans="3:3" x14ac:dyDescent="0.25">
      <c r="C346" s="185"/>
    </row>
    <row r="347" spans="3:3" x14ac:dyDescent="0.25">
      <c r="C347" s="185"/>
    </row>
    <row r="348" spans="3:3" x14ac:dyDescent="0.25">
      <c r="C348" s="185"/>
    </row>
    <row r="349" spans="3:3" x14ac:dyDescent="0.25">
      <c r="C349" s="185"/>
    </row>
    <row r="350" spans="3:3" x14ac:dyDescent="0.25">
      <c r="C350" s="185"/>
    </row>
    <row r="351" spans="3:3" x14ac:dyDescent="0.25">
      <c r="C351" s="185"/>
    </row>
    <row r="352" spans="3:3" x14ac:dyDescent="0.25">
      <c r="C352" s="185"/>
    </row>
    <row r="353" spans="3:3" x14ac:dyDescent="0.25">
      <c r="C353" s="185"/>
    </row>
    <row r="354" spans="3:3" x14ac:dyDescent="0.25">
      <c r="C354" s="185"/>
    </row>
    <row r="355" spans="3:3" x14ac:dyDescent="0.25">
      <c r="C355" s="185"/>
    </row>
    <row r="356" spans="3:3" x14ac:dyDescent="0.25">
      <c r="C356" s="185"/>
    </row>
    <row r="357" spans="3:3" x14ac:dyDescent="0.25">
      <c r="C357" s="185"/>
    </row>
    <row r="358" spans="3:3" x14ac:dyDescent="0.25">
      <c r="C358" s="185"/>
    </row>
    <row r="359" spans="3:3" x14ac:dyDescent="0.25">
      <c r="C359" s="185"/>
    </row>
    <row r="360" spans="3:3" x14ac:dyDescent="0.25">
      <c r="C360" s="185"/>
    </row>
    <row r="361" spans="3:3" x14ac:dyDescent="0.25">
      <c r="C361" s="185"/>
    </row>
    <row r="362" spans="3:3" x14ac:dyDescent="0.25">
      <c r="C362" s="185"/>
    </row>
    <row r="363" spans="3:3" x14ac:dyDescent="0.25">
      <c r="C363" s="185"/>
    </row>
    <row r="364" spans="3:3" x14ac:dyDescent="0.25">
      <c r="C364" s="185"/>
    </row>
    <row r="365" spans="3:3" x14ac:dyDescent="0.25">
      <c r="C365" s="185"/>
    </row>
    <row r="366" spans="3:3" x14ac:dyDescent="0.25">
      <c r="C366" s="185"/>
    </row>
    <row r="367" spans="3:3" x14ac:dyDescent="0.25">
      <c r="C367" s="185"/>
    </row>
    <row r="368" spans="3:3" x14ac:dyDescent="0.25">
      <c r="C368" s="185"/>
    </row>
    <row r="369" spans="3:3" x14ac:dyDescent="0.25">
      <c r="C369" s="185"/>
    </row>
    <row r="370" spans="3:3" x14ac:dyDescent="0.25">
      <c r="C370" s="185"/>
    </row>
    <row r="371" spans="3:3" x14ac:dyDescent="0.25">
      <c r="C371" s="185"/>
    </row>
    <row r="372" spans="3:3" x14ac:dyDescent="0.25">
      <c r="C372" s="185"/>
    </row>
    <row r="373" spans="3:3" x14ac:dyDescent="0.25">
      <c r="C373" s="185"/>
    </row>
    <row r="374" spans="3:3" x14ac:dyDescent="0.25">
      <c r="C374" s="185"/>
    </row>
    <row r="375" spans="3:3" x14ac:dyDescent="0.25">
      <c r="C375" s="185"/>
    </row>
    <row r="376" spans="3:3" x14ac:dyDescent="0.25">
      <c r="C376" s="185"/>
    </row>
    <row r="377" spans="3:3" x14ac:dyDescent="0.25">
      <c r="C377" s="185"/>
    </row>
    <row r="378" spans="3:3" x14ac:dyDescent="0.25">
      <c r="C378" s="185"/>
    </row>
    <row r="379" spans="3:3" x14ac:dyDescent="0.25">
      <c r="C379" s="185"/>
    </row>
    <row r="380" spans="3:3" x14ac:dyDescent="0.25">
      <c r="C380" s="185"/>
    </row>
    <row r="381" spans="3:3" x14ac:dyDescent="0.25">
      <c r="C381" s="185"/>
    </row>
    <row r="382" spans="3:3" x14ac:dyDescent="0.25">
      <c r="C382" s="185"/>
    </row>
    <row r="383" spans="3:3" x14ac:dyDescent="0.25">
      <c r="C383" s="185"/>
    </row>
    <row r="384" spans="3:3" x14ac:dyDescent="0.25">
      <c r="C384" s="185"/>
    </row>
    <row r="385" spans="3:3" x14ac:dyDescent="0.25">
      <c r="C385" s="185"/>
    </row>
    <row r="386" spans="3:3" x14ac:dyDescent="0.25">
      <c r="C386" s="185"/>
    </row>
    <row r="387" spans="3:3" x14ac:dyDescent="0.25">
      <c r="C387" s="185"/>
    </row>
    <row r="388" spans="3:3" x14ac:dyDescent="0.25">
      <c r="C388" s="185"/>
    </row>
    <row r="389" spans="3:3" x14ac:dyDescent="0.25">
      <c r="C389" s="185"/>
    </row>
    <row r="390" spans="3:3" x14ac:dyDescent="0.25">
      <c r="C390" s="185"/>
    </row>
    <row r="391" spans="3:3" x14ac:dyDescent="0.25">
      <c r="C391" s="185"/>
    </row>
    <row r="392" spans="3:3" x14ac:dyDescent="0.25">
      <c r="C392" s="185"/>
    </row>
    <row r="393" spans="3:3" x14ac:dyDescent="0.25">
      <c r="C393" s="185"/>
    </row>
    <row r="394" spans="3:3" x14ac:dyDescent="0.25">
      <c r="C394" s="185"/>
    </row>
    <row r="395" spans="3:3" x14ac:dyDescent="0.25">
      <c r="C395" s="185"/>
    </row>
    <row r="396" spans="3:3" x14ac:dyDescent="0.25">
      <c r="C396" s="185"/>
    </row>
    <row r="397" spans="3:3" x14ac:dyDescent="0.25">
      <c r="C397" s="185"/>
    </row>
    <row r="398" spans="3:3" x14ac:dyDescent="0.25">
      <c r="C398" s="185"/>
    </row>
    <row r="399" spans="3:3" x14ac:dyDescent="0.25">
      <c r="C399" s="185"/>
    </row>
    <row r="400" spans="3:3" x14ac:dyDescent="0.25">
      <c r="C400" s="185"/>
    </row>
    <row r="401" spans="3:3" x14ac:dyDescent="0.25">
      <c r="C401" s="185"/>
    </row>
    <row r="402" spans="3:3" x14ac:dyDescent="0.25">
      <c r="C402" s="185"/>
    </row>
    <row r="403" spans="3:3" x14ac:dyDescent="0.25">
      <c r="C403" s="185"/>
    </row>
    <row r="404" spans="3:3" x14ac:dyDescent="0.25">
      <c r="C404" s="185"/>
    </row>
    <row r="405" spans="3:3" x14ac:dyDescent="0.25">
      <c r="C405" s="185"/>
    </row>
    <row r="406" spans="3:3" x14ac:dyDescent="0.25">
      <c r="C406" s="185"/>
    </row>
    <row r="407" spans="3:3" x14ac:dyDescent="0.25">
      <c r="C407" s="185"/>
    </row>
    <row r="408" spans="3:3" x14ac:dyDescent="0.25">
      <c r="C408" s="185"/>
    </row>
    <row r="409" spans="3:3" x14ac:dyDescent="0.25">
      <c r="C409" s="185"/>
    </row>
    <row r="410" spans="3:3" x14ac:dyDescent="0.25">
      <c r="C410" s="185"/>
    </row>
    <row r="411" spans="3:3" x14ac:dyDescent="0.25">
      <c r="C411" s="185"/>
    </row>
    <row r="412" spans="3:3" x14ac:dyDescent="0.25">
      <c r="C412" s="185"/>
    </row>
    <row r="413" spans="3:3" x14ac:dyDescent="0.25">
      <c r="C413" s="185"/>
    </row>
    <row r="414" spans="3:3" x14ac:dyDescent="0.25">
      <c r="C414" s="185"/>
    </row>
    <row r="415" spans="3:3" x14ac:dyDescent="0.25">
      <c r="C415" s="185"/>
    </row>
    <row r="416" spans="3:3" x14ac:dyDescent="0.25">
      <c r="C416" s="185"/>
    </row>
    <row r="417" spans="3:3" x14ac:dyDescent="0.25">
      <c r="C417" s="185"/>
    </row>
    <row r="418" spans="3:3" x14ac:dyDescent="0.25">
      <c r="C418" s="185"/>
    </row>
    <row r="419" spans="3:3" x14ac:dyDescent="0.25">
      <c r="C419" s="185"/>
    </row>
    <row r="420" spans="3:3" x14ac:dyDescent="0.25">
      <c r="C420" s="185"/>
    </row>
    <row r="421" spans="3:3" x14ac:dyDescent="0.25">
      <c r="C421" s="185"/>
    </row>
    <row r="422" spans="3:3" x14ac:dyDescent="0.25">
      <c r="C422" s="185"/>
    </row>
    <row r="423" spans="3:3" x14ac:dyDescent="0.25">
      <c r="C423" s="185"/>
    </row>
    <row r="424" spans="3:3" x14ac:dyDescent="0.25">
      <c r="C424" s="185"/>
    </row>
    <row r="425" spans="3:3" x14ac:dyDescent="0.25">
      <c r="C425" s="185"/>
    </row>
    <row r="426" spans="3:3" x14ac:dyDescent="0.25">
      <c r="C426" s="185"/>
    </row>
    <row r="427" spans="3:3" x14ac:dyDescent="0.25">
      <c r="C427" s="185"/>
    </row>
    <row r="428" spans="3:3" x14ac:dyDescent="0.25">
      <c r="C428" s="185"/>
    </row>
    <row r="429" spans="3:3" x14ac:dyDescent="0.25">
      <c r="C429" s="185"/>
    </row>
    <row r="430" spans="3:3" x14ac:dyDescent="0.25">
      <c r="C430" s="185"/>
    </row>
    <row r="431" spans="3:3" x14ac:dyDescent="0.25">
      <c r="C431" s="185"/>
    </row>
    <row r="432" spans="3:3" x14ac:dyDescent="0.25">
      <c r="C432" s="185"/>
    </row>
    <row r="433" spans="3:3" x14ac:dyDescent="0.25">
      <c r="C433" s="185"/>
    </row>
    <row r="434" spans="3:3" x14ac:dyDescent="0.25">
      <c r="C434" s="185"/>
    </row>
    <row r="435" spans="3:3" x14ac:dyDescent="0.25">
      <c r="C435" s="185"/>
    </row>
    <row r="436" spans="3:3" x14ac:dyDescent="0.25">
      <c r="C436" s="185"/>
    </row>
    <row r="437" spans="3:3" x14ac:dyDescent="0.25">
      <c r="C437" s="185"/>
    </row>
    <row r="438" spans="3:3" x14ac:dyDescent="0.25">
      <c r="C438" s="185"/>
    </row>
    <row r="439" spans="3:3" x14ac:dyDescent="0.25">
      <c r="C439" s="185"/>
    </row>
    <row r="440" spans="3:3" x14ac:dyDescent="0.25">
      <c r="C440" s="185"/>
    </row>
    <row r="441" spans="3:3" x14ac:dyDescent="0.25">
      <c r="C441" s="185"/>
    </row>
    <row r="442" spans="3:3" x14ac:dyDescent="0.25">
      <c r="C442" s="185"/>
    </row>
    <row r="443" spans="3:3" x14ac:dyDescent="0.25">
      <c r="C443" s="185"/>
    </row>
    <row r="444" spans="3:3" x14ac:dyDescent="0.25">
      <c r="C444" s="185"/>
    </row>
    <row r="445" spans="3:3" x14ac:dyDescent="0.25">
      <c r="C445" s="185"/>
    </row>
    <row r="446" spans="3:3" x14ac:dyDescent="0.25">
      <c r="C446" s="185"/>
    </row>
    <row r="447" spans="3:3" x14ac:dyDescent="0.25">
      <c r="C447" s="185"/>
    </row>
    <row r="448" spans="3:3" x14ac:dyDescent="0.25">
      <c r="C448" s="185"/>
    </row>
    <row r="449" spans="3:3" x14ac:dyDescent="0.25">
      <c r="C449" s="185"/>
    </row>
    <row r="450" spans="3:3" x14ac:dyDescent="0.25">
      <c r="C450" s="185"/>
    </row>
    <row r="451" spans="3:3" x14ac:dyDescent="0.25">
      <c r="C451" s="185"/>
    </row>
    <row r="452" spans="3:3" x14ac:dyDescent="0.25">
      <c r="C452" s="185"/>
    </row>
    <row r="453" spans="3:3" x14ac:dyDescent="0.25">
      <c r="C453" s="185"/>
    </row>
    <row r="454" spans="3:3" x14ac:dyDescent="0.25">
      <c r="C454" s="185"/>
    </row>
    <row r="455" spans="3:3" x14ac:dyDescent="0.25">
      <c r="C455" s="185"/>
    </row>
    <row r="456" spans="3:3" x14ac:dyDescent="0.25">
      <c r="C456" s="185"/>
    </row>
    <row r="457" spans="3:3" x14ac:dyDescent="0.25">
      <c r="C457" s="185"/>
    </row>
    <row r="458" spans="3:3" x14ac:dyDescent="0.25">
      <c r="C458" s="185"/>
    </row>
    <row r="459" spans="3:3" x14ac:dyDescent="0.25">
      <c r="C459" s="185"/>
    </row>
    <row r="460" spans="3:3" x14ac:dyDescent="0.25">
      <c r="C460" s="185"/>
    </row>
    <row r="461" spans="3:3" x14ac:dyDescent="0.25">
      <c r="C461" s="185"/>
    </row>
    <row r="462" spans="3:3" x14ac:dyDescent="0.25">
      <c r="C462" s="185"/>
    </row>
    <row r="463" spans="3:3" x14ac:dyDescent="0.25">
      <c r="C463" s="185"/>
    </row>
    <row r="464" spans="3:3" x14ac:dyDescent="0.25">
      <c r="C464" s="185"/>
    </row>
    <row r="465" spans="3:3" x14ac:dyDescent="0.25">
      <c r="C465" s="185"/>
    </row>
    <row r="466" spans="3:3" x14ac:dyDescent="0.25">
      <c r="C466" s="185"/>
    </row>
    <row r="467" spans="3:3" x14ac:dyDescent="0.25">
      <c r="C467" s="185"/>
    </row>
    <row r="468" spans="3:3" x14ac:dyDescent="0.25">
      <c r="C468" s="185"/>
    </row>
    <row r="469" spans="3:3" x14ac:dyDescent="0.25">
      <c r="C469" s="185"/>
    </row>
    <row r="470" spans="3:3" x14ac:dyDescent="0.25">
      <c r="C470" s="185"/>
    </row>
    <row r="471" spans="3:3" x14ac:dyDescent="0.25">
      <c r="C471" s="185"/>
    </row>
    <row r="472" spans="3:3" x14ac:dyDescent="0.25">
      <c r="C472" s="185"/>
    </row>
    <row r="473" spans="3:3" x14ac:dyDescent="0.25">
      <c r="C473" s="185"/>
    </row>
    <row r="474" spans="3:3" x14ac:dyDescent="0.25">
      <c r="C474" s="185"/>
    </row>
    <row r="475" spans="3:3" x14ac:dyDescent="0.25">
      <c r="C475" s="185"/>
    </row>
    <row r="476" spans="3:3" x14ac:dyDescent="0.25">
      <c r="C476" s="185"/>
    </row>
    <row r="477" spans="3:3" x14ac:dyDescent="0.25">
      <c r="C477" s="185"/>
    </row>
    <row r="478" spans="3:3" x14ac:dyDescent="0.25">
      <c r="C478" s="185"/>
    </row>
    <row r="479" spans="3:3" x14ac:dyDescent="0.25">
      <c r="C479" s="185"/>
    </row>
    <row r="480" spans="3:3" x14ac:dyDescent="0.25">
      <c r="C480" s="185"/>
    </row>
    <row r="481" spans="3:3" x14ac:dyDescent="0.25">
      <c r="C481" s="185"/>
    </row>
    <row r="482" spans="3:3" x14ac:dyDescent="0.25">
      <c r="C482" s="185"/>
    </row>
    <row r="483" spans="3:3" x14ac:dyDescent="0.25">
      <c r="C483" s="185"/>
    </row>
    <row r="484" spans="3:3" x14ac:dyDescent="0.25">
      <c r="C484" s="185"/>
    </row>
    <row r="485" spans="3:3" x14ac:dyDescent="0.25">
      <c r="C485" s="185"/>
    </row>
    <row r="486" spans="3:3" x14ac:dyDescent="0.25">
      <c r="C486" s="185"/>
    </row>
    <row r="487" spans="3:3" x14ac:dyDescent="0.25">
      <c r="C487" s="185"/>
    </row>
    <row r="488" spans="3:3" x14ac:dyDescent="0.25">
      <c r="C488" s="185"/>
    </row>
    <row r="489" spans="3:3" x14ac:dyDescent="0.25">
      <c r="C489" s="185"/>
    </row>
    <row r="490" spans="3:3" x14ac:dyDescent="0.25">
      <c r="C490" s="185"/>
    </row>
    <row r="491" spans="3:3" x14ac:dyDescent="0.25">
      <c r="C491" s="185"/>
    </row>
    <row r="492" spans="3:3" x14ac:dyDescent="0.25">
      <c r="C492" s="185"/>
    </row>
    <row r="493" spans="3:3" x14ac:dyDescent="0.25">
      <c r="C493" s="185"/>
    </row>
    <row r="494" spans="3:3" x14ac:dyDescent="0.25">
      <c r="C494" s="185"/>
    </row>
    <row r="495" spans="3:3" x14ac:dyDescent="0.25">
      <c r="C495" s="185"/>
    </row>
    <row r="496" spans="3:3" x14ac:dyDescent="0.25">
      <c r="C496" s="185"/>
    </row>
    <row r="497" spans="3:3" x14ac:dyDescent="0.25">
      <c r="C497" s="185"/>
    </row>
    <row r="498" spans="3:3" x14ac:dyDescent="0.25">
      <c r="C498" s="185"/>
    </row>
    <row r="499" spans="3:3" x14ac:dyDescent="0.25">
      <c r="C499" s="185"/>
    </row>
    <row r="500" spans="3:3" x14ac:dyDescent="0.25">
      <c r="C500" s="185"/>
    </row>
    <row r="501" spans="3:3" x14ac:dyDescent="0.25">
      <c r="C501" s="185"/>
    </row>
    <row r="502" spans="3:3" x14ac:dyDescent="0.25">
      <c r="C502" s="185"/>
    </row>
    <row r="503" spans="3:3" x14ac:dyDescent="0.25">
      <c r="C503" s="185"/>
    </row>
    <row r="504" spans="3:3" x14ac:dyDescent="0.25">
      <c r="C504" s="185"/>
    </row>
    <row r="505" spans="3:3" x14ac:dyDescent="0.25">
      <c r="C505" s="185"/>
    </row>
    <row r="506" spans="3:3" x14ac:dyDescent="0.25">
      <c r="C506" s="185"/>
    </row>
    <row r="507" spans="3:3" x14ac:dyDescent="0.25">
      <c r="C507" s="185"/>
    </row>
    <row r="508" spans="3:3" x14ac:dyDescent="0.25">
      <c r="C508" s="185"/>
    </row>
    <row r="509" spans="3:3" x14ac:dyDescent="0.25">
      <c r="C509" s="185"/>
    </row>
    <row r="510" spans="3:3" x14ac:dyDescent="0.25">
      <c r="C510" s="185"/>
    </row>
    <row r="511" spans="3:3" x14ac:dyDescent="0.25">
      <c r="C511" s="185"/>
    </row>
    <row r="512" spans="3:3" x14ac:dyDescent="0.25">
      <c r="C512" s="185"/>
    </row>
    <row r="513" spans="3:3" x14ac:dyDescent="0.25">
      <c r="C513" s="185"/>
    </row>
    <row r="514" spans="3:3" x14ac:dyDescent="0.25">
      <c r="C514" s="185"/>
    </row>
    <row r="515" spans="3:3" x14ac:dyDescent="0.25">
      <c r="C515" s="185"/>
    </row>
    <row r="516" spans="3:3" x14ac:dyDescent="0.25">
      <c r="C516" s="185"/>
    </row>
    <row r="517" spans="3:3" x14ac:dyDescent="0.25">
      <c r="C517" s="185"/>
    </row>
    <row r="518" spans="3:3" x14ac:dyDescent="0.25">
      <c r="C518" s="185"/>
    </row>
    <row r="519" spans="3:3" x14ac:dyDescent="0.25">
      <c r="C519" s="185"/>
    </row>
    <row r="520" spans="3:3" x14ac:dyDescent="0.25">
      <c r="C520" s="185"/>
    </row>
    <row r="521" spans="3:3" x14ac:dyDescent="0.25">
      <c r="C521" s="185"/>
    </row>
    <row r="522" spans="3:3" x14ac:dyDescent="0.25">
      <c r="C522" s="185"/>
    </row>
    <row r="523" spans="3:3" x14ac:dyDescent="0.25">
      <c r="C523" s="185"/>
    </row>
    <row r="524" spans="3:3" x14ac:dyDescent="0.25">
      <c r="C524" s="185"/>
    </row>
    <row r="525" spans="3:3" x14ac:dyDescent="0.25">
      <c r="C525" s="185"/>
    </row>
    <row r="526" spans="3:3" x14ac:dyDescent="0.25">
      <c r="C526" s="185"/>
    </row>
    <row r="527" spans="3:3" x14ac:dyDescent="0.25">
      <c r="C527" s="185"/>
    </row>
    <row r="528" spans="3:3" x14ac:dyDescent="0.25">
      <c r="C528" s="185"/>
    </row>
    <row r="529" spans="3:3" x14ac:dyDescent="0.25">
      <c r="C529" s="185"/>
    </row>
    <row r="530" spans="3:3" x14ac:dyDescent="0.25">
      <c r="C530" s="185"/>
    </row>
    <row r="531" spans="3:3" x14ac:dyDescent="0.25">
      <c r="C531" s="185"/>
    </row>
    <row r="532" spans="3:3" x14ac:dyDescent="0.25">
      <c r="C532" s="185"/>
    </row>
    <row r="533" spans="3:3" x14ac:dyDescent="0.25">
      <c r="C533" s="185"/>
    </row>
    <row r="534" spans="3:3" x14ac:dyDescent="0.25">
      <c r="C534" s="185"/>
    </row>
    <row r="535" spans="3:3" x14ac:dyDescent="0.25">
      <c r="C535" s="185"/>
    </row>
    <row r="536" spans="3:3" x14ac:dyDescent="0.25">
      <c r="C536" s="185"/>
    </row>
    <row r="537" spans="3:3" x14ac:dyDescent="0.25">
      <c r="C537" s="185"/>
    </row>
    <row r="538" spans="3:3" x14ac:dyDescent="0.25">
      <c r="C538" s="185"/>
    </row>
    <row r="539" spans="3:3" x14ac:dyDescent="0.25">
      <c r="C539" s="185"/>
    </row>
    <row r="540" spans="3:3" x14ac:dyDescent="0.25">
      <c r="C540" s="185"/>
    </row>
    <row r="541" spans="3:3" x14ac:dyDescent="0.25">
      <c r="C541" s="185"/>
    </row>
    <row r="542" spans="3:3" x14ac:dyDescent="0.25">
      <c r="C542" s="185"/>
    </row>
    <row r="543" spans="3:3" x14ac:dyDescent="0.25">
      <c r="C543" s="185"/>
    </row>
    <row r="544" spans="3:3" x14ac:dyDescent="0.25">
      <c r="C544" s="185"/>
    </row>
    <row r="545" spans="3:3" x14ac:dyDescent="0.25">
      <c r="C545" s="185"/>
    </row>
    <row r="546" spans="3:3" x14ac:dyDescent="0.25">
      <c r="C546" s="185"/>
    </row>
    <row r="547" spans="3:3" x14ac:dyDescent="0.25">
      <c r="C547" s="185"/>
    </row>
    <row r="548" spans="3:3" x14ac:dyDescent="0.25">
      <c r="C548" s="185"/>
    </row>
    <row r="549" spans="3:3" x14ac:dyDescent="0.25">
      <c r="C549" s="185"/>
    </row>
    <row r="550" spans="3:3" x14ac:dyDescent="0.25">
      <c r="C550" s="185"/>
    </row>
    <row r="551" spans="3:3" x14ac:dyDescent="0.25">
      <c r="C551" s="185"/>
    </row>
    <row r="552" spans="3:3" x14ac:dyDescent="0.25">
      <c r="C552" s="185"/>
    </row>
    <row r="553" spans="3:3" x14ac:dyDescent="0.25">
      <c r="C553" s="185"/>
    </row>
    <row r="554" spans="3:3" x14ac:dyDescent="0.25">
      <c r="C554" s="185"/>
    </row>
    <row r="555" spans="3:3" x14ac:dyDescent="0.25">
      <c r="C555" s="185"/>
    </row>
    <row r="556" spans="3:3" x14ac:dyDescent="0.25">
      <c r="C556" s="185"/>
    </row>
    <row r="557" spans="3:3" x14ac:dyDescent="0.25">
      <c r="C557" s="185"/>
    </row>
    <row r="558" spans="3:3" x14ac:dyDescent="0.25">
      <c r="C558" s="185"/>
    </row>
    <row r="559" spans="3:3" x14ac:dyDescent="0.25">
      <c r="C559" s="185"/>
    </row>
    <row r="560" spans="3:3" x14ac:dyDescent="0.25">
      <c r="C560" s="185"/>
    </row>
    <row r="561" spans="3:3" x14ac:dyDescent="0.25">
      <c r="C561" s="185"/>
    </row>
    <row r="562" spans="3:3" x14ac:dyDescent="0.25">
      <c r="C562" s="185"/>
    </row>
    <row r="563" spans="3:3" x14ac:dyDescent="0.25">
      <c r="C563" s="185"/>
    </row>
    <row r="564" spans="3:3" x14ac:dyDescent="0.25">
      <c r="C564" s="185"/>
    </row>
    <row r="565" spans="3:3" x14ac:dyDescent="0.25">
      <c r="C565" s="185"/>
    </row>
    <row r="566" spans="3:3" x14ac:dyDescent="0.25">
      <c r="C566" s="185"/>
    </row>
    <row r="567" spans="3:3" x14ac:dyDescent="0.25">
      <c r="C567" s="185"/>
    </row>
    <row r="568" spans="3:3" x14ac:dyDescent="0.25">
      <c r="C568" s="185"/>
    </row>
    <row r="569" spans="3:3" x14ac:dyDescent="0.25">
      <c r="C569" s="185"/>
    </row>
    <row r="570" spans="3:3" x14ac:dyDescent="0.25">
      <c r="C570" s="185"/>
    </row>
    <row r="571" spans="3:3" x14ac:dyDescent="0.25">
      <c r="C571" s="185"/>
    </row>
    <row r="572" spans="3:3" x14ac:dyDescent="0.25">
      <c r="C572" s="185"/>
    </row>
    <row r="573" spans="3:3" x14ac:dyDescent="0.25">
      <c r="C573" s="185"/>
    </row>
    <row r="574" spans="3:3" x14ac:dyDescent="0.25">
      <c r="C574" s="185"/>
    </row>
    <row r="575" spans="3:3" x14ac:dyDescent="0.25">
      <c r="C575" s="185"/>
    </row>
    <row r="576" spans="3:3" x14ac:dyDescent="0.25">
      <c r="C576" s="185"/>
    </row>
    <row r="577" spans="3:3" x14ac:dyDescent="0.25">
      <c r="C577" s="185"/>
    </row>
    <row r="578" spans="3:3" x14ac:dyDescent="0.25">
      <c r="C578" s="185"/>
    </row>
    <row r="579" spans="3:3" x14ac:dyDescent="0.25">
      <c r="C579" s="185"/>
    </row>
    <row r="580" spans="3:3" x14ac:dyDescent="0.25">
      <c r="C580" s="185"/>
    </row>
    <row r="581" spans="3:3" x14ac:dyDescent="0.25">
      <c r="C581" s="185"/>
    </row>
    <row r="582" spans="3:3" x14ac:dyDescent="0.25">
      <c r="C582" s="185"/>
    </row>
    <row r="583" spans="3:3" x14ac:dyDescent="0.25">
      <c r="C583" s="185"/>
    </row>
    <row r="584" spans="3:3" x14ac:dyDescent="0.25">
      <c r="C584" s="185"/>
    </row>
    <row r="585" spans="3:3" x14ac:dyDescent="0.25">
      <c r="C585" s="185"/>
    </row>
    <row r="586" spans="3:3" x14ac:dyDescent="0.25">
      <c r="C586" s="185"/>
    </row>
    <row r="587" spans="3:3" x14ac:dyDescent="0.25">
      <c r="C587" s="185"/>
    </row>
    <row r="588" spans="3:3" x14ac:dyDescent="0.25">
      <c r="C588" s="185"/>
    </row>
    <row r="589" spans="3:3" x14ac:dyDescent="0.25">
      <c r="C589" s="185"/>
    </row>
    <row r="590" spans="3:3" x14ac:dyDescent="0.25">
      <c r="C590" s="185"/>
    </row>
    <row r="591" spans="3:3" x14ac:dyDescent="0.25">
      <c r="C591" s="185"/>
    </row>
    <row r="592" spans="3:3" x14ac:dyDescent="0.25">
      <c r="C592" s="185"/>
    </row>
    <row r="593" spans="3:3" x14ac:dyDescent="0.25">
      <c r="C593" s="185"/>
    </row>
    <row r="594" spans="3:3" x14ac:dyDescent="0.25">
      <c r="C594" s="185"/>
    </row>
    <row r="595" spans="3:3" x14ac:dyDescent="0.25">
      <c r="C595" s="185"/>
    </row>
    <row r="596" spans="3:3" x14ac:dyDescent="0.25">
      <c r="C596" s="185"/>
    </row>
    <row r="597" spans="3:3" x14ac:dyDescent="0.25">
      <c r="C597" s="185"/>
    </row>
    <row r="598" spans="3:3" x14ac:dyDescent="0.25">
      <c r="C598" s="185"/>
    </row>
    <row r="599" spans="3:3" x14ac:dyDescent="0.25">
      <c r="C599" s="185"/>
    </row>
    <row r="600" spans="3:3" x14ac:dyDescent="0.25">
      <c r="C600" s="185"/>
    </row>
    <row r="601" spans="3:3" x14ac:dyDescent="0.25">
      <c r="C601" s="185"/>
    </row>
    <row r="602" spans="3:3" x14ac:dyDescent="0.25">
      <c r="C602" s="185"/>
    </row>
    <row r="603" spans="3:3" x14ac:dyDescent="0.25">
      <c r="C603" s="185"/>
    </row>
    <row r="604" spans="3:3" x14ac:dyDescent="0.25">
      <c r="C604" s="185"/>
    </row>
    <row r="605" spans="3:3" x14ac:dyDescent="0.25">
      <c r="C605" s="185"/>
    </row>
    <row r="606" spans="3:3" x14ac:dyDescent="0.25">
      <c r="C606" s="185"/>
    </row>
    <row r="607" spans="3:3" x14ac:dyDescent="0.25">
      <c r="C607" s="185"/>
    </row>
    <row r="608" spans="3:3" x14ac:dyDescent="0.25">
      <c r="C608" s="185"/>
    </row>
    <row r="609" spans="3:3" x14ac:dyDescent="0.25">
      <c r="C609" s="185"/>
    </row>
    <row r="610" spans="3:3" x14ac:dyDescent="0.25">
      <c r="C610" s="185"/>
    </row>
    <row r="611" spans="3:3" x14ac:dyDescent="0.25">
      <c r="C611" s="185"/>
    </row>
    <row r="612" spans="3:3" x14ac:dyDescent="0.25">
      <c r="C612" s="185"/>
    </row>
    <row r="613" spans="3:3" x14ac:dyDescent="0.25">
      <c r="C613" s="185"/>
    </row>
    <row r="614" spans="3:3" x14ac:dyDescent="0.25">
      <c r="C614" s="185"/>
    </row>
    <row r="615" spans="3:3" x14ac:dyDescent="0.25">
      <c r="C615" s="185"/>
    </row>
    <row r="616" spans="3:3" x14ac:dyDescent="0.25">
      <c r="C616" s="185"/>
    </row>
    <row r="617" spans="3:3" x14ac:dyDescent="0.25">
      <c r="C617" s="185"/>
    </row>
    <row r="618" spans="3:3" x14ac:dyDescent="0.25">
      <c r="C618" s="185"/>
    </row>
    <row r="619" spans="3:3" x14ac:dyDescent="0.25">
      <c r="C619" s="185"/>
    </row>
    <row r="620" spans="3:3" x14ac:dyDescent="0.25">
      <c r="C620" s="185"/>
    </row>
    <row r="621" spans="3:3" x14ac:dyDescent="0.25">
      <c r="C621" s="185"/>
    </row>
    <row r="622" spans="3:3" x14ac:dyDescent="0.25">
      <c r="C622" s="185"/>
    </row>
    <row r="623" spans="3:3" x14ac:dyDescent="0.25">
      <c r="C623" s="185"/>
    </row>
    <row r="624" spans="3:3" x14ac:dyDescent="0.25">
      <c r="C624" s="185"/>
    </row>
    <row r="625" spans="3:3" x14ac:dyDescent="0.25">
      <c r="C625" s="185"/>
    </row>
    <row r="626" spans="3:3" x14ac:dyDescent="0.25">
      <c r="C626" s="185"/>
    </row>
    <row r="627" spans="3:3" x14ac:dyDescent="0.25">
      <c r="C627" s="185"/>
    </row>
    <row r="628" spans="3:3" x14ac:dyDescent="0.25">
      <c r="C628" s="185"/>
    </row>
    <row r="629" spans="3:3" x14ac:dyDescent="0.25">
      <c r="C629" s="185"/>
    </row>
    <row r="630" spans="3:3" x14ac:dyDescent="0.25">
      <c r="C630" s="185"/>
    </row>
    <row r="631" spans="3:3" x14ac:dyDescent="0.25">
      <c r="C631" s="185"/>
    </row>
    <row r="632" spans="3:3" x14ac:dyDescent="0.25">
      <c r="C632" s="185"/>
    </row>
    <row r="633" spans="3:3" x14ac:dyDescent="0.25">
      <c r="C633" s="185"/>
    </row>
    <row r="634" spans="3:3" x14ac:dyDescent="0.25">
      <c r="C634" s="185"/>
    </row>
    <row r="635" spans="3:3" x14ac:dyDescent="0.25">
      <c r="C635" s="185"/>
    </row>
    <row r="636" spans="3:3" x14ac:dyDescent="0.25">
      <c r="C636" s="185"/>
    </row>
    <row r="637" spans="3:3" x14ac:dyDescent="0.25">
      <c r="C637" s="185"/>
    </row>
    <row r="638" spans="3:3" x14ac:dyDescent="0.25">
      <c r="C638" s="185"/>
    </row>
    <row r="639" spans="3:3" x14ac:dyDescent="0.25">
      <c r="C639" s="185"/>
    </row>
    <row r="640" spans="3:3" x14ac:dyDescent="0.25">
      <c r="C640" s="185"/>
    </row>
    <row r="641" spans="3:3" x14ac:dyDescent="0.25">
      <c r="C641" s="185"/>
    </row>
    <row r="642" spans="3:3" x14ac:dyDescent="0.25">
      <c r="C642" s="185"/>
    </row>
    <row r="643" spans="3:3" x14ac:dyDescent="0.25">
      <c r="C643" s="185"/>
    </row>
    <row r="644" spans="3:3" x14ac:dyDescent="0.25">
      <c r="C644" s="185"/>
    </row>
    <row r="645" spans="3:3" x14ac:dyDescent="0.25">
      <c r="C645" s="185"/>
    </row>
    <row r="646" spans="3:3" x14ac:dyDescent="0.25">
      <c r="C646" s="185"/>
    </row>
    <row r="647" spans="3:3" x14ac:dyDescent="0.25">
      <c r="C647" s="185"/>
    </row>
    <row r="648" spans="3:3" x14ac:dyDescent="0.25">
      <c r="C648" s="185"/>
    </row>
    <row r="649" spans="3:3" x14ac:dyDescent="0.25">
      <c r="C649" s="185"/>
    </row>
    <row r="650" spans="3:3" x14ac:dyDescent="0.25">
      <c r="C650" s="185"/>
    </row>
    <row r="651" spans="3:3" x14ac:dyDescent="0.25">
      <c r="C651" s="185"/>
    </row>
    <row r="652" spans="3:3" x14ac:dyDescent="0.25">
      <c r="C652" s="185"/>
    </row>
    <row r="653" spans="3:3" x14ac:dyDescent="0.25">
      <c r="C653" s="185"/>
    </row>
    <row r="654" spans="3:3" x14ac:dyDescent="0.25">
      <c r="C654" s="185"/>
    </row>
    <row r="655" spans="3:3" x14ac:dyDescent="0.25">
      <c r="C655" s="185"/>
    </row>
    <row r="656" spans="3:3" x14ac:dyDescent="0.25">
      <c r="C656" s="185"/>
    </row>
    <row r="657" spans="3:3" x14ac:dyDescent="0.25">
      <c r="C657" s="185"/>
    </row>
    <row r="658" spans="3:3" x14ac:dyDescent="0.25">
      <c r="C658" s="185"/>
    </row>
    <row r="659" spans="3:3" x14ac:dyDescent="0.25">
      <c r="C659" s="185"/>
    </row>
    <row r="660" spans="3:3" x14ac:dyDescent="0.25">
      <c r="C660" s="185"/>
    </row>
    <row r="661" spans="3:3" x14ac:dyDescent="0.25">
      <c r="C661" s="185"/>
    </row>
    <row r="662" spans="3:3" x14ac:dyDescent="0.25">
      <c r="C662" s="185"/>
    </row>
    <row r="663" spans="3:3" x14ac:dyDescent="0.25">
      <c r="C663" s="185"/>
    </row>
    <row r="664" spans="3:3" x14ac:dyDescent="0.25">
      <c r="C664" s="185"/>
    </row>
    <row r="665" spans="3:3" x14ac:dyDescent="0.25">
      <c r="C665" s="185"/>
    </row>
    <row r="666" spans="3:3" x14ac:dyDescent="0.25">
      <c r="C666" s="185"/>
    </row>
    <row r="667" spans="3:3" x14ac:dyDescent="0.25">
      <c r="C667" s="185"/>
    </row>
    <row r="668" spans="3:3" x14ac:dyDescent="0.25">
      <c r="C668" s="185"/>
    </row>
    <row r="669" spans="3:3" x14ac:dyDescent="0.25">
      <c r="C669" s="185"/>
    </row>
    <row r="670" spans="3:3" x14ac:dyDescent="0.25">
      <c r="C670" s="185"/>
    </row>
    <row r="671" spans="3:3" x14ac:dyDescent="0.25">
      <c r="C671" s="185"/>
    </row>
    <row r="672" spans="3:3" x14ac:dyDescent="0.25">
      <c r="C672" s="185"/>
    </row>
    <row r="673" spans="3:3" x14ac:dyDescent="0.25">
      <c r="C673" s="185"/>
    </row>
    <row r="674" spans="3:3" x14ac:dyDescent="0.25">
      <c r="C674" s="185"/>
    </row>
    <row r="675" spans="3:3" x14ac:dyDescent="0.25">
      <c r="C675" s="185"/>
    </row>
    <row r="676" spans="3:3" x14ac:dyDescent="0.25">
      <c r="C676" s="185"/>
    </row>
    <row r="677" spans="3:3" x14ac:dyDescent="0.25">
      <c r="C677" s="185"/>
    </row>
    <row r="678" spans="3:3" x14ac:dyDescent="0.25">
      <c r="C678" s="185"/>
    </row>
    <row r="679" spans="3:3" x14ac:dyDescent="0.25">
      <c r="C679" s="185"/>
    </row>
    <row r="680" spans="3:3" x14ac:dyDescent="0.25">
      <c r="C680" s="185"/>
    </row>
    <row r="681" spans="3:3" x14ac:dyDescent="0.25">
      <c r="C681" s="185"/>
    </row>
    <row r="682" spans="3:3" x14ac:dyDescent="0.25">
      <c r="C682" s="185"/>
    </row>
    <row r="683" spans="3:3" x14ac:dyDescent="0.25">
      <c r="C683" s="185"/>
    </row>
    <row r="684" spans="3:3" x14ac:dyDescent="0.25">
      <c r="C684" s="185"/>
    </row>
    <row r="685" spans="3:3" x14ac:dyDescent="0.25">
      <c r="C685" s="185"/>
    </row>
    <row r="686" spans="3:3" x14ac:dyDescent="0.25">
      <c r="C686" s="185"/>
    </row>
    <row r="687" spans="3:3" x14ac:dyDescent="0.25">
      <c r="C687" s="185"/>
    </row>
    <row r="688" spans="3:3" x14ac:dyDescent="0.25">
      <c r="C688" s="185"/>
    </row>
    <row r="689" spans="3:3" x14ac:dyDescent="0.25">
      <c r="C689" s="185"/>
    </row>
    <row r="690" spans="3:3" x14ac:dyDescent="0.25">
      <c r="C690" s="185"/>
    </row>
    <row r="691" spans="3:3" x14ac:dyDescent="0.25">
      <c r="C691" s="185"/>
    </row>
    <row r="692" spans="3:3" x14ac:dyDescent="0.25">
      <c r="C692" s="185"/>
    </row>
    <row r="693" spans="3:3" x14ac:dyDescent="0.25">
      <c r="C693" s="185"/>
    </row>
    <row r="694" spans="3:3" x14ac:dyDescent="0.25">
      <c r="C694" s="185"/>
    </row>
    <row r="695" spans="3:3" x14ac:dyDescent="0.25">
      <c r="C695" s="185"/>
    </row>
    <row r="696" spans="3:3" x14ac:dyDescent="0.25">
      <c r="C696" s="185"/>
    </row>
    <row r="697" spans="3:3" x14ac:dyDescent="0.25">
      <c r="C697" s="185"/>
    </row>
    <row r="698" spans="3:3" x14ac:dyDescent="0.25">
      <c r="C698" s="185"/>
    </row>
    <row r="699" spans="3:3" x14ac:dyDescent="0.25">
      <c r="C699" s="185"/>
    </row>
    <row r="700" spans="3:3" x14ac:dyDescent="0.25">
      <c r="C700" s="185"/>
    </row>
    <row r="701" spans="3:3" x14ac:dyDescent="0.25">
      <c r="C701" s="185"/>
    </row>
    <row r="702" spans="3:3" x14ac:dyDescent="0.25">
      <c r="C702" s="185"/>
    </row>
    <row r="703" spans="3:3" x14ac:dyDescent="0.25">
      <c r="C703" s="185"/>
    </row>
    <row r="704" spans="3:3" x14ac:dyDescent="0.25">
      <c r="C704" s="185"/>
    </row>
    <row r="705" spans="3:3" x14ac:dyDescent="0.25">
      <c r="C705" s="185"/>
    </row>
    <row r="706" spans="3:3" x14ac:dyDescent="0.25">
      <c r="C706" s="185"/>
    </row>
    <row r="707" spans="3:3" x14ac:dyDescent="0.25">
      <c r="C707" s="185"/>
    </row>
    <row r="708" spans="3:3" x14ac:dyDescent="0.25">
      <c r="C708" s="185"/>
    </row>
    <row r="709" spans="3:3" x14ac:dyDescent="0.25">
      <c r="C709" s="185"/>
    </row>
    <row r="710" spans="3:3" x14ac:dyDescent="0.25">
      <c r="C710" s="185"/>
    </row>
    <row r="711" spans="3:3" x14ac:dyDescent="0.25">
      <c r="C711" s="185"/>
    </row>
    <row r="712" spans="3:3" x14ac:dyDescent="0.25">
      <c r="C712" s="185"/>
    </row>
    <row r="713" spans="3:3" x14ac:dyDescent="0.25">
      <c r="C713" s="185"/>
    </row>
    <row r="714" spans="3:3" x14ac:dyDescent="0.25">
      <c r="C714" s="185"/>
    </row>
    <row r="715" spans="3:3" x14ac:dyDescent="0.25">
      <c r="C715" s="185"/>
    </row>
    <row r="716" spans="3:3" x14ac:dyDescent="0.25">
      <c r="C716" s="185"/>
    </row>
    <row r="717" spans="3:3" x14ac:dyDescent="0.25">
      <c r="C717" s="185"/>
    </row>
    <row r="718" spans="3:3" x14ac:dyDescent="0.25">
      <c r="C718" s="185"/>
    </row>
    <row r="719" spans="3:3" x14ac:dyDescent="0.25">
      <c r="C719" s="185"/>
    </row>
    <row r="720" spans="3:3" x14ac:dyDescent="0.25">
      <c r="C720" s="185"/>
    </row>
    <row r="721" spans="3:3" x14ac:dyDescent="0.25">
      <c r="C721" s="185"/>
    </row>
    <row r="722" spans="3:3" x14ac:dyDescent="0.25">
      <c r="C722" s="185"/>
    </row>
    <row r="723" spans="3:3" x14ac:dyDescent="0.25">
      <c r="C723" s="185"/>
    </row>
    <row r="724" spans="3:3" x14ac:dyDescent="0.25">
      <c r="C724" s="185"/>
    </row>
    <row r="725" spans="3:3" x14ac:dyDescent="0.25">
      <c r="C725" s="185"/>
    </row>
    <row r="726" spans="3:3" x14ac:dyDescent="0.25">
      <c r="C726" s="185"/>
    </row>
    <row r="727" spans="3:3" x14ac:dyDescent="0.25">
      <c r="C727" s="185"/>
    </row>
    <row r="728" spans="3:3" x14ac:dyDescent="0.25">
      <c r="C728" s="185"/>
    </row>
    <row r="729" spans="3:3" x14ac:dyDescent="0.25">
      <c r="C729" s="185"/>
    </row>
    <row r="730" spans="3:3" x14ac:dyDescent="0.25">
      <c r="C730" s="185"/>
    </row>
    <row r="731" spans="3:3" x14ac:dyDescent="0.25">
      <c r="C731" s="185"/>
    </row>
    <row r="732" spans="3:3" x14ac:dyDescent="0.25">
      <c r="C732" s="185"/>
    </row>
    <row r="733" spans="3:3" x14ac:dyDescent="0.25">
      <c r="C733" s="185"/>
    </row>
    <row r="734" spans="3:3" x14ac:dyDescent="0.25">
      <c r="C734" s="185"/>
    </row>
    <row r="735" spans="3:3" x14ac:dyDescent="0.25">
      <c r="C735" s="185"/>
    </row>
    <row r="736" spans="3:3" x14ac:dyDescent="0.25">
      <c r="C736" s="185"/>
    </row>
    <row r="737" spans="3:3" x14ac:dyDescent="0.25">
      <c r="C737" s="185"/>
    </row>
    <row r="738" spans="3:3" x14ac:dyDescent="0.25">
      <c r="C738" s="185"/>
    </row>
    <row r="739" spans="3:3" x14ac:dyDescent="0.25">
      <c r="C739" s="185"/>
    </row>
    <row r="740" spans="3:3" x14ac:dyDescent="0.25">
      <c r="C740" s="185"/>
    </row>
    <row r="741" spans="3:3" x14ac:dyDescent="0.25">
      <c r="C741" s="185"/>
    </row>
    <row r="742" spans="3:3" x14ac:dyDescent="0.25">
      <c r="C742" s="185"/>
    </row>
    <row r="743" spans="3:3" x14ac:dyDescent="0.25">
      <c r="C743" s="185"/>
    </row>
    <row r="744" spans="3:3" x14ac:dyDescent="0.25">
      <c r="C744" s="185"/>
    </row>
    <row r="745" spans="3:3" x14ac:dyDescent="0.25">
      <c r="C745" s="185"/>
    </row>
    <row r="746" spans="3:3" x14ac:dyDescent="0.25">
      <c r="C746" s="185"/>
    </row>
    <row r="747" spans="3:3" x14ac:dyDescent="0.25">
      <c r="C747" s="185"/>
    </row>
    <row r="748" spans="3:3" x14ac:dyDescent="0.25">
      <c r="C748" s="185"/>
    </row>
    <row r="749" spans="3:3" x14ac:dyDescent="0.25">
      <c r="C749" s="185"/>
    </row>
    <row r="750" spans="3:3" x14ac:dyDescent="0.25">
      <c r="C750" s="185"/>
    </row>
    <row r="751" spans="3:3" x14ac:dyDescent="0.25">
      <c r="C751" s="185"/>
    </row>
    <row r="752" spans="3:3" x14ac:dyDescent="0.25">
      <c r="C752" s="185"/>
    </row>
    <row r="753" spans="3:3" x14ac:dyDescent="0.25">
      <c r="C753" s="185"/>
    </row>
    <row r="754" spans="3:3" x14ac:dyDescent="0.25">
      <c r="C754" s="185"/>
    </row>
    <row r="755" spans="3:3" x14ac:dyDescent="0.25">
      <c r="C755" s="185"/>
    </row>
    <row r="756" spans="3:3" x14ac:dyDescent="0.25">
      <c r="C756" s="185"/>
    </row>
    <row r="757" spans="3:3" x14ac:dyDescent="0.25">
      <c r="C757" s="185"/>
    </row>
    <row r="758" spans="3:3" x14ac:dyDescent="0.25">
      <c r="C758" s="185"/>
    </row>
    <row r="759" spans="3:3" x14ac:dyDescent="0.25">
      <c r="C759" s="185"/>
    </row>
    <row r="760" spans="3:3" x14ac:dyDescent="0.25">
      <c r="C760" s="185"/>
    </row>
    <row r="761" spans="3:3" x14ac:dyDescent="0.25">
      <c r="C761" s="185"/>
    </row>
    <row r="762" spans="3:3" x14ac:dyDescent="0.25">
      <c r="C762" s="185"/>
    </row>
    <row r="763" spans="3:3" x14ac:dyDescent="0.25">
      <c r="C763" s="185"/>
    </row>
    <row r="764" spans="3:3" x14ac:dyDescent="0.25">
      <c r="C764" s="185"/>
    </row>
    <row r="765" spans="3:3" x14ac:dyDescent="0.25">
      <c r="C765" s="185"/>
    </row>
    <row r="766" spans="3:3" x14ac:dyDescent="0.25">
      <c r="C766" s="185"/>
    </row>
    <row r="767" spans="3:3" x14ac:dyDescent="0.25">
      <c r="C767" s="185"/>
    </row>
    <row r="768" spans="3:3" x14ac:dyDescent="0.25">
      <c r="C768" s="185"/>
    </row>
    <row r="769" spans="3:3" x14ac:dyDescent="0.25">
      <c r="C769" s="185"/>
    </row>
    <row r="770" spans="3:3" x14ac:dyDescent="0.25">
      <c r="C770" s="185"/>
    </row>
    <row r="771" spans="3:3" x14ac:dyDescent="0.25">
      <c r="C771" s="185"/>
    </row>
    <row r="772" spans="3:3" x14ac:dyDescent="0.25">
      <c r="C772" s="185"/>
    </row>
    <row r="773" spans="3:3" x14ac:dyDescent="0.25">
      <c r="C773" s="185"/>
    </row>
    <row r="774" spans="3:3" x14ac:dyDescent="0.25">
      <c r="C774" s="185"/>
    </row>
    <row r="775" spans="3:3" x14ac:dyDescent="0.25">
      <c r="C775" s="185"/>
    </row>
    <row r="776" spans="3:3" x14ac:dyDescent="0.25">
      <c r="C776" s="185"/>
    </row>
    <row r="777" spans="3:3" x14ac:dyDescent="0.25">
      <c r="C777" s="185"/>
    </row>
    <row r="778" spans="3:3" x14ac:dyDescent="0.25">
      <c r="C778" s="185"/>
    </row>
    <row r="779" spans="3:3" x14ac:dyDescent="0.25">
      <c r="C779" s="185"/>
    </row>
    <row r="780" spans="3:3" x14ac:dyDescent="0.25">
      <c r="C780" s="185"/>
    </row>
    <row r="781" spans="3:3" x14ac:dyDescent="0.25">
      <c r="C781" s="185"/>
    </row>
    <row r="782" spans="3:3" x14ac:dyDescent="0.25">
      <c r="C782" s="185"/>
    </row>
    <row r="783" spans="3:3" x14ac:dyDescent="0.25">
      <c r="C783" s="185"/>
    </row>
    <row r="784" spans="3:3" x14ac:dyDescent="0.25">
      <c r="C784" s="185"/>
    </row>
    <row r="785" spans="3:3" x14ac:dyDescent="0.25">
      <c r="C785" s="185"/>
    </row>
    <row r="786" spans="3:3" x14ac:dyDescent="0.25">
      <c r="C786" s="185"/>
    </row>
    <row r="787" spans="3:3" x14ac:dyDescent="0.25">
      <c r="C787" s="185"/>
    </row>
    <row r="788" spans="3:3" x14ac:dyDescent="0.25">
      <c r="C788" s="185"/>
    </row>
    <row r="789" spans="3:3" x14ac:dyDescent="0.25">
      <c r="C789" s="185"/>
    </row>
    <row r="790" spans="3:3" x14ac:dyDescent="0.25">
      <c r="C790" s="185"/>
    </row>
    <row r="791" spans="3:3" x14ac:dyDescent="0.25">
      <c r="C791" s="185"/>
    </row>
    <row r="792" spans="3:3" x14ac:dyDescent="0.25">
      <c r="C792" s="185"/>
    </row>
    <row r="793" spans="3:3" x14ac:dyDescent="0.25">
      <c r="C793" s="185"/>
    </row>
    <row r="794" spans="3:3" x14ac:dyDescent="0.25">
      <c r="C794" s="185"/>
    </row>
    <row r="795" spans="3:3" x14ac:dyDescent="0.25">
      <c r="C795" s="185"/>
    </row>
    <row r="796" spans="3:3" x14ac:dyDescent="0.25">
      <c r="C796" s="185"/>
    </row>
    <row r="797" spans="3:3" x14ac:dyDescent="0.25">
      <c r="C797" s="185"/>
    </row>
    <row r="798" spans="3:3" x14ac:dyDescent="0.25">
      <c r="C798" s="185"/>
    </row>
    <row r="799" spans="3:3" x14ac:dyDescent="0.25">
      <c r="C799" s="185"/>
    </row>
    <row r="800" spans="3:3" x14ac:dyDescent="0.25">
      <c r="C800" s="185"/>
    </row>
    <row r="801" spans="3:3" x14ac:dyDescent="0.25">
      <c r="C801" s="185"/>
    </row>
    <row r="802" spans="3:3" x14ac:dyDescent="0.25">
      <c r="C802" s="185"/>
    </row>
    <row r="803" spans="3:3" x14ac:dyDescent="0.25">
      <c r="C803" s="185"/>
    </row>
    <row r="804" spans="3:3" x14ac:dyDescent="0.25">
      <c r="C804" s="185"/>
    </row>
    <row r="805" spans="3:3" x14ac:dyDescent="0.25">
      <c r="C805" s="185"/>
    </row>
    <row r="806" spans="3:3" x14ac:dyDescent="0.25">
      <c r="C806" s="185"/>
    </row>
    <row r="807" spans="3:3" x14ac:dyDescent="0.25">
      <c r="C807" s="185"/>
    </row>
    <row r="808" spans="3:3" x14ac:dyDescent="0.25">
      <c r="C808" s="185"/>
    </row>
    <row r="809" spans="3:3" x14ac:dyDescent="0.25">
      <c r="C809" s="185"/>
    </row>
    <row r="810" spans="3:3" x14ac:dyDescent="0.25">
      <c r="C810" s="185"/>
    </row>
    <row r="811" spans="3:3" x14ac:dyDescent="0.25">
      <c r="C811" s="185"/>
    </row>
    <row r="812" spans="3:3" x14ac:dyDescent="0.25">
      <c r="C812" s="185"/>
    </row>
    <row r="813" spans="3:3" x14ac:dyDescent="0.25">
      <c r="C813" s="185"/>
    </row>
    <row r="814" spans="3:3" x14ac:dyDescent="0.25">
      <c r="C814" s="185"/>
    </row>
    <row r="815" spans="3:3" x14ac:dyDescent="0.25">
      <c r="C815" s="185"/>
    </row>
    <row r="816" spans="3:3" x14ac:dyDescent="0.25">
      <c r="C816" s="185"/>
    </row>
    <row r="817" spans="3:3" x14ac:dyDescent="0.25">
      <c r="C817" s="185"/>
    </row>
    <row r="818" spans="3:3" x14ac:dyDescent="0.25">
      <c r="C818" s="185"/>
    </row>
    <row r="819" spans="3:3" x14ac:dyDescent="0.25">
      <c r="C819" s="185"/>
    </row>
    <row r="820" spans="3:3" x14ac:dyDescent="0.25">
      <c r="C820" s="185"/>
    </row>
    <row r="821" spans="3:3" x14ac:dyDescent="0.25">
      <c r="C821" s="185"/>
    </row>
    <row r="822" spans="3:3" x14ac:dyDescent="0.25">
      <c r="C822" s="185"/>
    </row>
    <row r="823" spans="3:3" x14ac:dyDescent="0.25">
      <c r="C823" s="185"/>
    </row>
    <row r="824" spans="3:3" x14ac:dyDescent="0.25">
      <c r="C824" s="185"/>
    </row>
    <row r="825" spans="3:3" x14ac:dyDescent="0.25">
      <c r="C825" s="185"/>
    </row>
    <row r="826" spans="3:3" x14ac:dyDescent="0.25">
      <c r="C826" s="185"/>
    </row>
    <row r="827" spans="3:3" x14ac:dyDescent="0.25">
      <c r="C827" s="185"/>
    </row>
    <row r="828" spans="3:3" x14ac:dyDescent="0.25">
      <c r="C828" s="185"/>
    </row>
    <row r="829" spans="3:3" x14ac:dyDescent="0.25">
      <c r="C829" s="185"/>
    </row>
    <row r="830" spans="3:3" x14ac:dyDescent="0.25">
      <c r="C830" s="185"/>
    </row>
    <row r="831" spans="3:3" x14ac:dyDescent="0.25">
      <c r="C831" s="185"/>
    </row>
    <row r="832" spans="3:3" x14ac:dyDescent="0.25">
      <c r="C832" s="185"/>
    </row>
    <row r="833" spans="3:3" x14ac:dyDescent="0.25">
      <c r="C833" s="185"/>
    </row>
    <row r="834" spans="3:3" x14ac:dyDescent="0.25">
      <c r="C834" s="185"/>
    </row>
    <row r="835" spans="3:3" x14ac:dyDescent="0.25">
      <c r="C835" s="185"/>
    </row>
    <row r="836" spans="3:3" x14ac:dyDescent="0.25">
      <c r="C836" s="185"/>
    </row>
    <row r="837" spans="3:3" x14ac:dyDescent="0.25">
      <c r="C837" s="185"/>
    </row>
    <row r="838" spans="3:3" x14ac:dyDescent="0.25">
      <c r="C838" s="185"/>
    </row>
    <row r="839" spans="3:3" x14ac:dyDescent="0.25">
      <c r="C839" s="185"/>
    </row>
    <row r="840" spans="3:3" x14ac:dyDescent="0.25">
      <c r="C840" s="185"/>
    </row>
    <row r="841" spans="3:3" x14ac:dyDescent="0.25">
      <c r="C841" s="185"/>
    </row>
    <row r="842" spans="3:3" x14ac:dyDescent="0.25">
      <c r="C842" s="185"/>
    </row>
    <row r="843" spans="3:3" x14ac:dyDescent="0.25">
      <c r="C843" s="185"/>
    </row>
    <row r="844" spans="3:3" x14ac:dyDescent="0.25">
      <c r="C844" s="185"/>
    </row>
    <row r="845" spans="3:3" x14ac:dyDescent="0.25">
      <c r="C845" s="185"/>
    </row>
    <row r="846" spans="3:3" x14ac:dyDescent="0.25">
      <c r="C846" s="185"/>
    </row>
    <row r="847" spans="3:3" x14ac:dyDescent="0.25">
      <c r="C847" s="185"/>
    </row>
    <row r="848" spans="3:3" x14ac:dyDescent="0.25">
      <c r="C848" s="185"/>
    </row>
    <row r="849" spans="3:3" x14ac:dyDescent="0.25">
      <c r="C849" s="185"/>
    </row>
    <row r="850" spans="3:3" x14ac:dyDescent="0.25">
      <c r="C850" s="185"/>
    </row>
    <row r="851" spans="3:3" x14ac:dyDescent="0.25">
      <c r="C851" s="185"/>
    </row>
    <row r="852" spans="3:3" x14ac:dyDescent="0.25">
      <c r="C852" s="185"/>
    </row>
    <row r="853" spans="3:3" x14ac:dyDescent="0.25">
      <c r="C853" s="185"/>
    </row>
    <row r="854" spans="3:3" x14ac:dyDescent="0.25">
      <c r="C854" s="185"/>
    </row>
    <row r="855" spans="3:3" x14ac:dyDescent="0.25">
      <c r="C855" s="185"/>
    </row>
    <row r="856" spans="3:3" x14ac:dyDescent="0.25">
      <c r="C856" s="185"/>
    </row>
    <row r="857" spans="3:3" x14ac:dyDescent="0.25">
      <c r="C857" s="185"/>
    </row>
    <row r="858" spans="3:3" x14ac:dyDescent="0.25">
      <c r="C858" s="185"/>
    </row>
    <row r="859" spans="3:3" x14ac:dyDescent="0.25">
      <c r="C859" s="185"/>
    </row>
    <row r="860" spans="3:3" x14ac:dyDescent="0.25">
      <c r="C860" s="185"/>
    </row>
    <row r="861" spans="3:3" x14ac:dyDescent="0.25">
      <c r="C861" s="185"/>
    </row>
    <row r="862" spans="3:3" x14ac:dyDescent="0.25">
      <c r="C862" s="185"/>
    </row>
    <row r="863" spans="3:3" x14ac:dyDescent="0.25">
      <c r="C863" s="185"/>
    </row>
    <row r="864" spans="3:3" x14ac:dyDescent="0.25">
      <c r="C864" s="185"/>
    </row>
    <row r="865" spans="3:3" x14ac:dyDescent="0.25">
      <c r="C865" s="185"/>
    </row>
    <row r="866" spans="3:3" x14ac:dyDescent="0.25">
      <c r="C866" s="185"/>
    </row>
    <row r="867" spans="3:3" x14ac:dyDescent="0.25">
      <c r="C867" s="185"/>
    </row>
    <row r="868" spans="3:3" x14ac:dyDescent="0.25">
      <c r="C868" s="185"/>
    </row>
    <row r="869" spans="3:3" x14ac:dyDescent="0.25">
      <c r="C869" s="185"/>
    </row>
    <row r="870" spans="3:3" x14ac:dyDescent="0.25">
      <c r="C870" s="185"/>
    </row>
    <row r="871" spans="3:3" x14ac:dyDescent="0.25">
      <c r="C871" s="185"/>
    </row>
    <row r="872" spans="3:3" x14ac:dyDescent="0.25">
      <c r="C872" s="185"/>
    </row>
    <row r="873" spans="3:3" x14ac:dyDescent="0.25">
      <c r="C873" s="185"/>
    </row>
    <row r="874" spans="3:3" x14ac:dyDescent="0.25">
      <c r="C874" s="185"/>
    </row>
    <row r="875" spans="3:3" x14ac:dyDescent="0.25">
      <c r="C875" s="185"/>
    </row>
    <row r="876" spans="3:3" x14ac:dyDescent="0.25">
      <c r="C876" s="185"/>
    </row>
    <row r="877" spans="3:3" x14ac:dyDescent="0.25">
      <c r="C877" s="185"/>
    </row>
    <row r="878" spans="3:3" x14ac:dyDescent="0.25">
      <c r="C878" s="185"/>
    </row>
    <row r="879" spans="3:3" x14ac:dyDescent="0.25">
      <c r="C879" s="185"/>
    </row>
    <row r="880" spans="3:3" x14ac:dyDescent="0.25">
      <c r="C880" s="185"/>
    </row>
    <row r="881" spans="3:3" x14ac:dyDescent="0.25">
      <c r="C881" s="185"/>
    </row>
    <row r="882" spans="3:3" x14ac:dyDescent="0.25">
      <c r="C882" s="185"/>
    </row>
    <row r="883" spans="3:3" x14ac:dyDescent="0.25">
      <c r="C883" s="185"/>
    </row>
    <row r="884" spans="3:3" x14ac:dyDescent="0.25">
      <c r="C884" s="185"/>
    </row>
    <row r="885" spans="3:3" x14ac:dyDescent="0.25">
      <c r="C885" s="185"/>
    </row>
    <row r="886" spans="3:3" x14ac:dyDescent="0.25">
      <c r="C886" s="185"/>
    </row>
    <row r="887" spans="3:3" x14ac:dyDescent="0.25">
      <c r="C887" s="185"/>
    </row>
    <row r="888" spans="3:3" x14ac:dyDescent="0.25">
      <c r="C888" s="185"/>
    </row>
    <row r="889" spans="3:3" x14ac:dyDescent="0.25">
      <c r="C889" s="185"/>
    </row>
    <row r="890" spans="3:3" x14ac:dyDescent="0.25">
      <c r="C890" s="185"/>
    </row>
    <row r="891" spans="3:3" x14ac:dyDescent="0.25">
      <c r="C891" s="185"/>
    </row>
    <row r="892" spans="3:3" x14ac:dyDescent="0.25">
      <c r="C892" s="185"/>
    </row>
    <row r="893" spans="3:3" x14ac:dyDescent="0.25">
      <c r="C893" s="185"/>
    </row>
    <row r="894" spans="3:3" x14ac:dyDescent="0.25">
      <c r="C894" s="185"/>
    </row>
    <row r="895" spans="3:3" x14ac:dyDescent="0.25">
      <c r="C895" s="185"/>
    </row>
    <row r="896" spans="3:3" x14ac:dyDescent="0.25">
      <c r="C896" s="185"/>
    </row>
    <row r="897" spans="3:3" x14ac:dyDescent="0.25">
      <c r="C897" s="185"/>
    </row>
    <row r="898" spans="3:3" x14ac:dyDescent="0.25">
      <c r="C898" s="185"/>
    </row>
    <row r="899" spans="3:3" x14ac:dyDescent="0.25">
      <c r="C899" s="185"/>
    </row>
    <row r="900" spans="3:3" x14ac:dyDescent="0.25">
      <c r="C900" s="185"/>
    </row>
    <row r="901" spans="3:3" x14ac:dyDescent="0.25">
      <c r="C901" s="185"/>
    </row>
    <row r="902" spans="3:3" x14ac:dyDescent="0.25">
      <c r="C902" s="185"/>
    </row>
    <row r="903" spans="3:3" x14ac:dyDescent="0.25">
      <c r="C903" s="185"/>
    </row>
    <row r="904" spans="3:3" x14ac:dyDescent="0.25">
      <c r="C904" s="185"/>
    </row>
    <row r="905" spans="3:3" x14ac:dyDescent="0.25">
      <c r="C905" s="185"/>
    </row>
    <row r="906" spans="3:3" x14ac:dyDescent="0.25">
      <c r="C906" s="185"/>
    </row>
    <row r="907" spans="3:3" x14ac:dyDescent="0.25">
      <c r="C907" s="185"/>
    </row>
    <row r="908" spans="3:3" x14ac:dyDescent="0.25">
      <c r="C908" s="185"/>
    </row>
    <row r="909" spans="3:3" x14ac:dyDescent="0.25">
      <c r="C909" s="185"/>
    </row>
    <row r="910" spans="3:3" x14ac:dyDescent="0.25">
      <c r="C910" s="185"/>
    </row>
    <row r="911" spans="3:3" x14ac:dyDescent="0.25">
      <c r="C911" s="185"/>
    </row>
    <row r="912" spans="3:3" x14ac:dyDescent="0.25">
      <c r="C912" s="185"/>
    </row>
    <row r="913" spans="3:3" x14ac:dyDescent="0.25">
      <c r="C913" s="185"/>
    </row>
    <row r="914" spans="3:3" x14ac:dyDescent="0.25">
      <c r="C914" s="185"/>
    </row>
    <row r="915" spans="3:3" x14ac:dyDescent="0.25">
      <c r="C915" s="185"/>
    </row>
    <row r="916" spans="3:3" x14ac:dyDescent="0.25">
      <c r="C916" s="185"/>
    </row>
    <row r="917" spans="3:3" x14ac:dyDescent="0.25">
      <c r="C917" s="185"/>
    </row>
    <row r="918" spans="3:3" x14ac:dyDescent="0.25">
      <c r="C918" s="185"/>
    </row>
    <row r="919" spans="3:3" x14ac:dyDescent="0.25">
      <c r="C919" s="185"/>
    </row>
    <row r="920" spans="3:3" x14ac:dyDescent="0.25">
      <c r="C920" s="185"/>
    </row>
    <row r="921" spans="3:3" x14ac:dyDescent="0.25">
      <c r="C921" s="185"/>
    </row>
    <row r="922" spans="3:3" x14ac:dyDescent="0.25">
      <c r="C922" s="185"/>
    </row>
    <row r="923" spans="3:3" x14ac:dyDescent="0.25">
      <c r="C923" s="185"/>
    </row>
    <row r="924" spans="3:3" x14ac:dyDescent="0.25">
      <c r="C924" s="185"/>
    </row>
    <row r="925" spans="3:3" x14ac:dyDescent="0.25">
      <c r="C925" s="185"/>
    </row>
    <row r="926" spans="3:3" x14ac:dyDescent="0.25">
      <c r="C926" s="185"/>
    </row>
    <row r="927" spans="3:3" x14ac:dyDescent="0.25">
      <c r="C927" s="185"/>
    </row>
    <row r="928" spans="3:3" x14ac:dyDescent="0.25">
      <c r="C928" s="185"/>
    </row>
    <row r="929" spans="3:3" x14ac:dyDescent="0.25">
      <c r="C929" s="185"/>
    </row>
    <row r="930" spans="3:3" x14ac:dyDescent="0.25">
      <c r="C930" s="185"/>
    </row>
    <row r="931" spans="3:3" x14ac:dyDescent="0.25">
      <c r="C931" s="185"/>
    </row>
    <row r="932" spans="3:3" x14ac:dyDescent="0.25">
      <c r="C932" s="185"/>
    </row>
    <row r="933" spans="3:3" x14ac:dyDescent="0.25">
      <c r="C933" s="185"/>
    </row>
    <row r="934" spans="3:3" x14ac:dyDescent="0.25">
      <c r="C934" s="185"/>
    </row>
    <row r="935" spans="3:3" x14ac:dyDescent="0.25">
      <c r="C935" s="185"/>
    </row>
    <row r="936" spans="3:3" x14ac:dyDescent="0.25">
      <c r="C936" s="185"/>
    </row>
    <row r="937" spans="3:3" x14ac:dyDescent="0.25">
      <c r="C937" s="185"/>
    </row>
    <row r="938" spans="3:3" x14ac:dyDescent="0.25">
      <c r="C938" s="185"/>
    </row>
    <row r="939" spans="3:3" x14ac:dyDescent="0.25">
      <c r="C939" s="185"/>
    </row>
    <row r="940" spans="3:3" x14ac:dyDescent="0.25">
      <c r="C940" s="185"/>
    </row>
    <row r="941" spans="3:3" x14ac:dyDescent="0.25">
      <c r="C941" s="185"/>
    </row>
    <row r="942" spans="3:3" x14ac:dyDescent="0.25">
      <c r="C942" s="185"/>
    </row>
    <row r="943" spans="3:3" x14ac:dyDescent="0.25">
      <c r="C943" s="185"/>
    </row>
    <row r="944" spans="3:3" x14ac:dyDescent="0.25">
      <c r="C944" s="185"/>
    </row>
    <row r="945" spans="3:3" x14ac:dyDescent="0.25">
      <c r="C945" s="185"/>
    </row>
    <row r="946" spans="3:3" x14ac:dyDescent="0.25">
      <c r="C946" s="185"/>
    </row>
    <row r="947" spans="3:3" x14ac:dyDescent="0.25">
      <c r="C947" s="185"/>
    </row>
    <row r="948" spans="3:3" x14ac:dyDescent="0.25">
      <c r="C948" s="185"/>
    </row>
    <row r="949" spans="3:3" x14ac:dyDescent="0.25">
      <c r="C949" s="185"/>
    </row>
    <row r="950" spans="3:3" x14ac:dyDescent="0.25">
      <c r="C950" s="185"/>
    </row>
    <row r="951" spans="3:3" x14ac:dyDescent="0.25">
      <c r="C951" s="185"/>
    </row>
    <row r="952" spans="3:3" x14ac:dyDescent="0.25">
      <c r="C952" s="185"/>
    </row>
    <row r="953" spans="3:3" x14ac:dyDescent="0.25">
      <c r="C953" s="185"/>
    </row>
    <row r="954" spans="3:3" x14ac:dyDescent="0.25">
      <c r="C954" s="185"/>
    </row>
    <row r="955" spans="3:3" x14ac:dyDescent="0.25">
      <c r="C955" s="185"/>
    </row>
    <row r="956" spans="3:3" x14ac:dyDescent="0.25">
      <c r="C956" s="185"/>
    </row>
    <row r="957" spans="3:3" x14ac:dyDescent="0.25">
      <c r="C957" s="185"/>
    </row>
    <row r="958" spans="3:3" x14ac:dyDescent="0.25">
      <c r="C958" s="185"/>
    </row>
    <row r="959" spans="3:3" x14ac:dyDescent="0.25">
      <c r="C959" s="185"/>
    </row>
    <row r="960" spans="3:3" x14ac:dyDescent="0.25">
      <c r="C960" s="185"/>
    </row>
    <row r="961" spans="3:3" x14ac:dyDescent="0.25">
      <c r="C961" s="185"/>
    </row>
    <row r="962" spans="3:3" x14ac:dyDescent="0.25">
      <c r="C962" s="185"/>
    </row>
    <row r="963" spans="3:3" x14ac:dyDescent="0.25">
      <c r="C963" s="185"/>
    </row>
    <row r="964" spans="3:3" x14ac:dyDescent="0.25">
      <c r="C964" s="185"/>
    </row>
    <row r="965" spans="3:3" x14ac:dyDescent="0.25">
      <c r="C965" s="185"/>
    </row>
    <row r="966" spans="3:3" x14ac:dyDescent="0.25">
      <c r="C966" s="185"/>
    </row>
    <row r="967" spans="3:3" x14ac:dyDescent="0.25">
      <c r="C967" s="185"/>
    </row>
    <row r="968" spans="3:3" x14ac:dyDescent="0.25">
      <c r="C968" s="185"/>
    </row>
    <row r="969" spans="3:3" x14ac:dyDescent="0.25">
      <c r="C969" s="185"/>
    </row>
    <row r="970" spans="3:3" x14ac:dyDescent="0.25">
      <c r="C970" s="185"/>
    </row>
    <row r="971" spans="3:3" x14ac:dyDescent="0.25">
      <c r="C971" s="185"/>
    </row>
    <row r="972" spans="3:3" x14ac:dyDescent="0.25">
      <c r="C972" s="185"/>
    </row>
    <row r="973" spans="3:3" x14ac:dyDescent="0.25">
      <c r="C973" s="185"/>
    </row>
    <row r="974" spans="3:3" x14ac:dyDescent="0.25">
      <c r="C974" s="185"/>
    </row>
    <row r="975" spans="3:3" x14ac:dyDescent="0.25">
      <c r="C975" s="185"/>
    </row>
    <row r="976" spans="3:3" x14ac:dyDescent="0.25">
      <c r="C976" s="185"/>
    </row>
    <row r="977" spans="3:3" x14ac:dyDescent="0.25">
      <c r="C977" s="185"/>
    </row>
    <row r="978" spans="3:3" x14ac:dyDescent="0.25">
      <c r="C978" s="185"/>
    </row>
    <row r="979" spans="3:3" x14ac:dyDescent="0.25">
      <c r="C979" s="185"/>
    </row>
    <row r="980" spans="3:3" x14ac:dyDescent="0.25">
      <c r="C980" s="185"/>
    </row>
    <row r="981" spans="3:3" x14ac:dyDescent="0.25">
      <c r="C981" s="185"/>
    </row>
    <row r="982" spans="3:3" x14ac:dyDescent="0.25">
      <c r="C982" s="185"/>
    </row>
    <row r="983" spans="3:3" x14ac:dyDescent="0.25">
      <c r="C983" s="185"/>
    </row>
    <row r="984" spans="3:3" x14ac:dyDescent="0.25">
      <c r="C984" s="185"/>
    </row>
    <row r="985" spans="3:3" x14ac:dyDescent="0.25">
      <c r="C985" s="185"/>
    </row>
    <row r="986" spans="3:3" x14ac:dyDescent="0.25">
      <c r="C986" s="185"/>
    </row>
    <row r="987" spans="3:3" x14ac:dyDescent="0.25">
      <c r="C987" s="185"/>
    </row>
    <row r="988" spans="3:3" x14ac:dyDescent="0.25">
      <c r="C988" s="185"/>
    </row>
    <row r="989" spans="3:3" x14ac:dyDescent="0.25">
      <c r="C989" s="185"/>
    </row>
    <row r="990" spans="3:3" x14ac:dyDescent="0.25">
      <c r="C990" s="185"/>
    </row>
    <row r="991" spans="3:3" x14ac:dyDescent="0.25">
      <c r="C991" s="185"/>
    </row>
    <row r="992" spans="3:3" x14ac:dyDescent="0.25">
      <c r="C992" s="185"/>
    </row>
    <row r="993" spans="3:3" x14ac:dyDescent="0.25">
      <c r="C993" s="185"/>
    </row>
    <row r="994" spans="3:3" x14ac:dyDescent="0.25">
      <c r="C994" s="185"/>
    </row>
    <row r="995" spans="3:3" x14ac:dyDescent="0.25">
      <c r="C995" s="185"/>
    </row>
    <row r="996" spans="3:3" x14ac:dyDescent="0.25">
      <c r="C996" s="185"/>
    </row>
    <row r="997" spans="3:3" x14ac:dyDescent="0.25">
      <c r="C997" s="185"/>
    </row>
    <row r="998" spans="3:3" x14ac:dyDescent="0.25">
      <c r="C998" s="185"/>
    </row>
    <row r="999" spans="3:3" x14ac:dyDescent="0.25">
      <c r="C999" s="185"/>
    </row>
    <row r="1000" spans="3:3" x14ac:dyDescent="0.25">
      <c r="C1000" s="185"/>
    </row>
  </sheetData>
  <mergeCells count="2">
    <mergeCell ref="D2:X2"/>
    <mergeCell ref="D3:X3"/>
  </mergeCells>
  <conditionalFormatting sqref="A6:A11">
    <cfRule type="cellIs" dxfId="95" priority="70" operator="equal">
      <formula>"Marché terminé"</formula>
    </cfRule>
    <cfRule type="cellIs" dxfId="94" priority="71" operator="equal">
      <formula>"Marché en cours"</formula>
    </cfRule>
  </conditionalFormatting>
  <conditionalFormatting sqref="U6:U1000">
    <cfRule type="expression" dxfId="93" priority="3">
      <formula>$B6="A"</formula>
    </cfRule>
    <cfRule type="expression" dxfId="92" priority="6">
      <formula>$B6="H"</formula>
    </cfRule>
    <cfRule type="expression" dxfId="91" priority="9">
      <formula>$B6="B"</formula>
    </cfRule>
    <cfRule type="expression" dxfId="90" priority="12">
      <formula>$B6="J"</formula>
    </cfRule>
    <cfRule type="expression" dxfId="89" priority="15">
      <formula>$B6="R"</formula>
    </cfRule>
    <cfRule type="expression" dxfId="88" priority="18">
      <formula>$B6="N"</formula>
    </cfRule>
    <cfRule type="expression" dxfId="87" priority="21">
      <formula>$B6="G"</formula>
    </cfRule>
    <cfRule type="expression" dxfId="86" priority="24">
      <formula>$B6="C"</formula>
    </cfRule>
    <cfRule type="expression" dxfId="85" priority="27">
      <formula>$B6="D"</formula>
    </cfRule>
    <cfRule type="expression" dxfId="84" priority="30">
      <formula>$B6="F"</formula>
    </cfRule>
    <cfRule type="expression" dxfId="83" priority="33">
      <formula>$B6="E"</formula>
    </cfRule>
    <cfRule type="expression" dxfId="82" priority="36">
      <formula>$B6="I"</formula>
    </cfRule>
    <cfRule type="expression" dxfId="81" priority="39">
      <formula>$B6="M"</formula>
    </cfRule>
    <cfRule type="expression" dxfId="80" priority="42">
      <formula>$B6="O"</formula>
    </cfRule>
    <cfRule type="expression" dxfId="79" priority="45">
      <formula>$B6="P"</formula>
    </cfRule>
    <cfRule type="expression" dxfId="78" priority="48">
      <formula>$B6="S"</formula>
    </cfRule>
    <cfRule type="expression" dxfId="77" priority="51">
      <formula>$B6="T"</formula>
    </cfRule>
    <cfRule type="expression" dxfId="76" priority="54">
      <formula>$B6="U"</formula>
    </cfRule>
    <cfRule type="expression" dxfId="75" priority="57">
      <formula>$B6="V"</formula>
    </cfRule>
    <cfRule type="expression" dxfId="74" priority="60">
      <formula>$B6="W"</formula>
    </cfRule>
    <cfRule type="expression" dxfId="73" priority="63">
      <formula>$B6="K"</formula>
    </cfRule>
    <cfRule type="expression" dxfId="72" priority="66">
      <formula>$B6="Q"</formula>
    </cfRule>
    <cfRule type="expression" dxfId="71" priority="69">
      <formula>$B6="L"</formula>
    </cfRule>
  </conditionalFormatting>
  <conditionalFormatting sqref="V6:X1000">
    <cfRule type="expression" dxfId="70" priority="2">
      <formula>$B6="A"</formula>
    </cfRule>
    <cfRule type="expression" dxfId="69" priority="5">
      <formula>$B6="H"</formula>
    </cfRule>
    <cfRule type="expression" dxfId="68" priority="8">
      <formula>$B6="B"</formula>
    </cfRule>
    <cfRule type="expression" dxfId="67" priority="11">
      <formula>$B6="J"</formula>
    </cfRule>
    <cfRule type="expression" dxfId="66" priority="14">
      <formula>$B6="R"</formula>
    </cfRule>
    <cfRule type="expression" dxfId="65" priority="17">
      <formula>$B6="N"</formula>
    </cfRule>
    <cfRule type="expression" dxfId="64" priority="20">
      <formula>$B6="G"</formula>
    </cfRule>
    <cfRule type="expression" dxfId="63" priority="23">
      <formula>$B6="C"</formula>
    </cfRule>
    <cfRule type="expression" dxfId="62" priority="26">
      <formula>$B6="D"</formula>
    </cfRule>
    <cfRule type="expression" dxfId="61" priority="29">
      <formula>$B6="F"</formula>
    </cfRule>
    <cfRule type="expression" dxfId="60" priority="32">
      <formula>$B6="E"</formula>
    </cfRule>
    <cfRule type="expression" dxfId="59" priority="35">
      <formula>$B6="I"</formula>
    </cfRule>
    <cfRule type="expression" dxfId="58" priority="38">
      <formula>$B6="M"</formula>
    </cfRule>
    <cfRule type="expression" dxfId="57" priority="41">
      <formula>$B6="O"</formula>
    </cfRule>
    <cfRule type="expression" dxfId="56" priority="44">
      <formula>$B6="P"</formula>
    </cfRule>
    <cfRule type="expression" dxfId="55" priority="47">
      <formula>$B6="S"</formula>
    </cfRule>
    <cfRule type="expression" dxfId="54" priority="50">
      <formula>$B6="T"</formula>
    </cfRule>
    <cfRule type="expression" dxfId="53" priority="53">
      <formula>$B6="U"</formula>
    </cfRule>
    <cfRule type="expression" dxfId="52" priority="56">
      <formula>$B6="V"</formula>
    </cfRule>
    <cfRule type="expression" dxfId="51" priority="59">
      <formula>$B6="W"</formula>
    </cfRule>
    <cfRule type="expression" dxfId="50" priority="62">
      <formula>$B6="K"</formula>
    </cfRule>
    <cfRule type="expression" dxfId="49" priority="65">
      <formula>$B6="Q"</formula>
    </cfRule>
    <cfRule type="expression" dxfId="48" priority="68">
      <formula>$B6="L"</formula>
    </cfRule>
  </conditionalFormatting>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B3981B-E20D-4CC6-BBD4-6881E92557C4}">
  <sheetPr>
    <tabColor rgb="FF0277BD"/>
  </sheetPr>
  <dimension ref="A1:X1000"/>
  <sheetViews>
    <sheetView zoomScale="70" zoomScaleNormal="70" workbookViewId="0">
      <pane ySplit="5" topLeftCell="A6" activePane="bottomLeft" state="frozen"/>
      <selection pane="bottomLeft" activeCell="B1" sqref="B1:C1048576"/>
    </sheetView>
  </sheetViews>
  <sheetFormatPr baseColWidth="10" defaultRowHeight="15" x14ac:dyDescent="0.25"/>
  <cols>
    <col min="1" max="1" width="30.42578125" style="99" customWidth="1"/>
    <col min="2" max="2" width="17.140625" hidden="1" customWidth="1"/>
    <col min="3" max="3" width="30.42578125" hidden="1" customWidth="1"/>
    <col min="4" max="4" width="17.140625" customWidth="1"/>
    <col min="5" max="5" width="21.85546875" customWidth="1"/>
    <col min="6" max="6" width="34.28515625" customWidth="1"/>
    <col min="7" max="7" width="21.85546875" customWidth="1"/>
    <col min="8" max="8" width="30.42578125" customWidth="1"/>
    <col min="9" max="9" width="21.85546875" customWidth="1"/>
    <col min="10" max="11" width="21" customWidth="1"/>
    <col min="12" max="13" width="17.140625" customWidth="1"/>
    <col min="14" max="15" width="18.140625" customWidth="1"/>
    <col min="16" max="16" width="30.42578125" customWidth="1"/>
    <col min="17" max="17" width="15.28515625" customWidth="1"/>
    <col min="18" max="18" width="32.42578125" customWidth="1"/>
    <col min="19" max="19" width="34.28515625" customWidth="1"/>
    <col min="20" max="20" width="8.5703125" customWidth="1"/>
    <col min="21" max="21" width="19" customWidth="1"/>
    <col min="22" max="22" width="34.28515625" customWidth="1"/>
    <col min="23" max="23" width="16.140625" customWidth="1"/>
    <col min="24" max="24" width="34.28515625" customWidth="1"/>
  </cols>
  <sheetData>
    <row r="1" spans="1:24" ht="5.0999999999999996" customHeight="1" x14ac:dyDescent="0.25">
      <c r="D1" s="3"/>
      <c r="E1" s="3"/>
      <c r="F1" s="3"/>
      <c r="G1" s="3"/>
      <c r="H1" s="3"/>
      <c r="I1" s="3"/>
      <c r="J1" s="3"/>
      <c r="K1" s="3"/>
      <c r="L1" s="3"/>
      <c r="M1" s="3"/>
      <c r="N1" s="3"/>
      <c r="O1" s="3"/>
      <c r="P1" s="3"/>
      <c r="Q1" s="3"/>
      <c r="R1" s="3"/>
      <c r="S1" s="3"/>
      <c r="T1" s="3"/>
      <c r="U1" s="3"/>
      <c r="V1" s="3"/>
      <c r="W1" s="3"/>
      <c r="X1" s="3"/>
    </row>
    <row r="2" spans="1:24" ht="30" customHeight="1" x14ac:dyDescent="0.25">
      <c r="D2" s="791" t="s">
        <v>32</v>
      </c>
      <c r="E2" s="792"/>
      <c r="F2" s="792"/>
      <c r="G2" s="792"/>
      <c r="H2" s="792"/>
      <c r="I2" s="792"/>
      <c r="J2" s="792"/>
      <c r="K2" s="792"/>
      <c r="L2" s="792"/>
      <c r="M2" s="792"/>
      <c r="N2" s="792"/>
      <c r="O2" s="792"/>
      <c r="P2" s="792"/>
      <c r="Q2" s="792"/>
      <c r="R2" s="792"/>
      <c r="S2" s="792"/>
      <c r="T2" s="792"/>
      <c r="U2" s="792"/>
      <c r="V2" s="792"/>
      <c r="W2" s="792"/>
      <c r="X2" s="793"/>
    </row>
    <row r="3" spans="1:24" ht="20.100000000000001" customHeight="1" x14ac:dyDescent="0.25">
      <c r="D3" s="794" t="s">
        <v>21</v>
      </c>
      <c r="E3" s="794"/>
      <c r="F3" s="794"/>
      <c r="G3" s="794"/>
      <c r="H3" s="794"/>
      <c r="I3" s="794"/>
      <c r="J3" s="794"/>
      <c r="K3" s="794"/>
      <c r="L3" s="794"/>
      <c r="M3" s="794"/>
      <c r="N3" s="794"/>
      <c r="O3" s="794"/>
      <c r="P3" s="794"/>
      <c r="Q3" s="794"/>
      <c r="R3" s="794"/>
      <c r="S3" s="794"/>
      <c r="T3" s="794"/>
      <c r="U3" s="794"/>
      <c r="V3" s="794"/>
      <c r="W3" s="794"/>
      <c r="X3" s="794"/>
    </row>
    <row r="4" spans="1:24" ht="5.0999999999999996" customHeight="1" x14ac:dyDescent="0.25"/>
    <row r="5" spans="1:24" ht="45" customHeight="1" x14ac:dyDescent="0.25">
      <c r="A5" s="621" t="s">
        <v>1771</v>
      </c>
      <c r="B5" s="622" t="s">
        <v>2529</v>
      </c>
      <c r="C5" s="622" t="s">
        <v>1147</v>
      </c>
      <c r="D5" s="646" t="s">
        <v>0</v>
      </c>
      <c r="E5" s="647" t="s">
        <v>1</v>
      </c>
      <c r="F5" s="647" t="s">
        <v>2</v>
      </c>
      <c r="G5" s="647" t="s">
        <v>242</v>
      </c>
      <c r="H5" s="647" t="s">
        <v>3</v>
      </c>
      <c r="I5" s="647" t="s">
        <v>4</v>
      </c>
      <c r="J5" s="647" t="s">
        <v>5</v>
      </c>
      <c r="K5" s="647" t="s">
        <v>6</v>
      </c>
      <c r="L5" s="647" t="s">
        <v>7</v>
      </c>
      <c r="M5" s="647" t="s">
        <v>8</v>
      </c>
      <c r="N5" s="647" t="s">
        <v>9</v>
      </c>
      <c r="O5" s="647" t="s">
        <v>10</v>
      </c>
      <c r="P5" s="647" t="s">
        <v>11</v>
      </c>
      <c r="Q5" s="647" t="s">
        <v>12</v>
      </c>
      <c r="R5" s="647" t="s">
        <v>13</v>
      </c>
      <c r="S5" s="647" t="s">
        <v>14</v>
      </c>
      <c r="T5" s="647" t="s">
        <v>15</v>
      </c>
      <c r="U5" s="647" t="s">
        <v>16</v>
      </c>
      <c r="V5" s="647" t="s">
        <v>17</v>
      </c>
      <c r="W5" s="647" t="s">
        <v>18</v>
      </c>
      <c r="X5" s="648" t="s">
        <v>19</v>
      </c>
    </row>
    <row r="6" spans="1:24" ht="50.1" customHeight="1" x14ac:dyDescent="0.25">
      <c r="A6" s="196" t="str">
        <f ca="1">IF(M6&lt;TODAY(),"Marché terminé","Marché en cours")</f>
        <v>Marché terminé</v>
      </c>
      <c r="B6" s="536" t="s">
        <v>1731</v>
      </c>
      <c r="C6" s="537" t="s">
        <v>2595</v>
      </c>
      <c r="D6" s="538" t="s">
        <v>777</v>
      </c>
      <c r="E6" s="539" t="s">
        <v>505</v>
      </c>
      <c r="F6" s="538" t="s">
        <v>1806</v>
      </c>
      <c r="G6" s="539" t="s">
        <v>505</v>
      </c>
      <c r="H6" s="538" t="s">
        <v>1806</v>
      </c>
      <c r="I6" s="540" t="s">
        <v>1102</v>
      </c>
      <c r="J6" s="540" t="s">
        <v>855</v>
      </c>
      <c r="K6" s="540" t="s">
        <v>2191</v>
      </c>
      <c r="L6" s="541">
        <v>44287</v>
      </c>
      <c r="M6" s="541">
        <v>46022</v>
      </c>
      <c r="N6" s="539">
        <v>4600003802</v>
      </c>
      <c r="O6" s="542">
        <v>9284804</v>
      </c>
      <c r="P6" s="538" t="s">
        <v>801</v>
      </c>
      <c r="Q6" s="539">
        <v>1775</v>
      </c>
      <c r="R6" s="543" t="s">
        <v>2185</v>
      </c>
      <c r="S6" s="538" t="s">
        <v>765</v>
      </c>
      <c r="T6" s="539" t="s">
        <v>508</v>
      </c>
      <c r="U6" s="539"/>
      <c r="V6" s="538" t="s">
        <v>1103</v>
      </c>
      <c r="W6" s="539" t="s">
        <v>509</v>
      </c>
      <c r="X6" s="544" t="s">
        <v>683</v>
      </c>
    </row>
    <row r="7" spans="1:24" ht="50.1" customHeight="1" x14ac:dyDescent="0.25">
      <c r="A7" s="197" t="str">
        <f ca="1">IF(M7&lt;TODAY(),"Marché terminé","Marché en cours")</f>
        <v>Marché terminé</v>
      </c>
      <c r="B7" s="545" t="s">
        <v>1731</v>
      </c>
      <c r="C7" s="546" t="s">
        <v>2595</v>
      </c>
      <c r="D7" s="547" t="s">
        <v>777</v>
      </c>
      <c r="E7" s="548" t="s">
        <v>505</v>
      </c>
      <c r="F7" s="547" t="s">
        <v>1806</v>
      </c>
      <c r="G7" s="548" t="s">
        <v>505</v>
      </c>
      <c r="H7" s="547" t="s">
        <v>1806</v>
      </c>
      <c r="I7" s="549" t="s">
        <v>1102</v>
      </c>
      <c r="J7" s="549" t="s">
        <v>855</v>
      </c>
      <c r="K7" s="549" t="s">
        <v>2191</v>
      </c>
      <c r="L7" s="550">
        <v>44287</v>
      </c>
      <c r="M7" s="550">
        <v>46022</v>
      </c>
      <c r="N7" s="548">
        <v>4600003803</v>
      </c>
      <c r="O7" s="551">
        <v>9284804</v>
      </c>
      <c r="P7" s="547" t="s">
        <v>801</v>
      </c>
      <c r="Q7" s="548">
        <v>15323</v>
      </c>
      <c r="R7" s="552" t="s">
        <v>2186</v>
      </c>
      <c r="S7" s="547" t="s">
        <v>765</v>
      </c>
      <c r="T7" s="548" t="s">
        <v>508</v>
      </c>
      <c r="U7" s="548"/>
      <c r="V7" s="547" t="s">
        <v>1103</v>
      </c>
      <c r="W7" s="548" t="s">
        <v>509</v>
      </c>
      <c r="X7" s="553" t="s">
        <v>683</v>
      </c>
    </row>
    <row r="8" spans="1:24" ht="50.1" customHeight="1" x14ac:dyDescent="0.25">
      <c r="A8" s="197" t="str">
        <f ca="1">IF(M8&lt;TODAY(),"Marché terminé","Marché en cours")</f>
        <v>Marché en cours</v>
      </c>
      <c r="B8" s="545" t="s">
        <v>1731</v>
      </c>
      <c r="C8" s="546" t="s">
        <v>2595</v>
      </c>
      <c r="D8" s="547" t="s">
        <v>777</v>
      </c>
      <c r="E8" s="548" t="s">
        <v>43</v>
      </c>
      <c r="F8" s="547" t="s">
        <v>990</v>
      </c>
      <c r="G8" s="548" t="s">
        <v>43</v>
      </c>
      <c r="H8" s="547" t="s">
        <v>990</v>
      </c>
      <c r="I8" s="549" t="s">
        <v>798</v>
      </c>
      <c r="J8" s="549" t="s">
        <v>2191</v>
      </c>
      <c r="K8" s="549" t="s">
        <v>2191</v>
      </c>
      <c r="L8" s="550">
        <v>44631</v>
      </c>
      <c r="M8" s="550">
        <v>47574</v>
      </c>
      <c r="N8" s="548">
        <v>4600004205</v>
      </c>
      <c r="O8" s="551">
        <v>8620000</v>
      </c>
      <c r="P8" s="547" t="s">
        <v>801</v>
      </c>
      <c r="Q8" s="548">
        <v>1588</v>
      </c>
      <c r="R8" s="552" t="s">
        <v>1943</v>
      </c>
      <c r="S8" s="547" t="s">
        <v>1067</v>
      </c>
      <c r="T8" s="548" t="s">
        <v>54</v>
      </c>
      <c r="U8" s="554" t="s">
        <v>2271</v>
      </c>
      <c r="V8" s="547" t="s">
        <v>1103</v>
      </c>
      <c r="W8" s="548" t="s">
        <v>510</v>
      </c>
      <c r="X8" s="553" t="s">
        <v>684</v>
      </c>
    </row>
    <row r="9" spans="1:24" ht="50.1" customHeight="1" x14ac:dyDescent="0.25">
      <c r="A9" s="197" t="str">
        <f ca="1">IF(M9&lt;TODAY(),"Marché terminé","Marché en cours")</f>
        <v>Marché terminé</v>
      </c>
      <c r="B9" s="545" t="s">
        <v>1731</v>
      </c>
      <c r="C9" s="546" t="s">
        <v>2595</v>
      </c>
      <c r="D9" s="547" t="s">
        <v>777</v>
      </c>
      <c r="E9" s="548" t="s">
        <v>386</v>
      </c>
      <c r="F9" s="547" t="s">
        <v>924</v>
      </c>
      <c r="G9" s="548" t="s">
        <v>386</v>
      </c>
      <c r="H9" s="547" t="s">
        <v>972</v>
      </c>
      <c r="I9" s="549" t="s">
        <v>954</v>
      </c>
      <c r="J9" s="549" t="s">
        <v>957</v>
      </c>
      <c r="K9" s="549" t="s">
        <v>896</v>
      </c>
      <c r="L9" s="550">
        <v>45272</v>
      </c>
      <c r="M9" s="550">
        <v>45657</v>
      </c>
      <c r="N9" s="548">
        <v>4600004301</v>
      </c>
      <c r="O9" s="551">
        <v>1000000</v>
      </c>
      <c r="P9" s="547" t="s">
        <v>897</v>
      </c>
      <c r="Q9" s="548">
        <v>17386</v>
      </c>
      <c r="R9" s="552" t="s">
        <v>2187</v>
      </c>
      <c r="S9" s="547" t="s">
        <v>1094</v>
      </c>
      <c r="T9" s="548" t="s">
        <v>54</v>
      </c>
      <c r="U9" s="554" t="s">
        <v>2278</v>
      </c>
      <c r="V9" s="547" t="s">
        <v>1103</v>
      </c>
      <c r="W9" s="548" t="s">
        <v>511</v>
      </c>
      <c r="X9" s="553" t="s">
        <v>685</v>
      </c>
    </row>
    <row r="10" spans="1:24" ht="50.1" customHeight="1" x14ac:dyDescent="0.25">
      <c r="A10" s="197" t="str">
        <f ca="1">IF(M10&lt;TODAY(),"Marché terminé","Marché en cours")</f>
        <v>Marché terminé</v>
      </c>
      <c r="B10" s="545" t="s">
        <v>1731</v>
      </c>
      <c r="C10" s="546" t="s">
        <v>2595</v>
      </c>
      <c r="D10" s="547" t="s">
        <v>777</v>
      </c>
      <c r="E10" s="548" t="s">
        <v>506</v>
      </c>
      <c r="F10" s="547" t="s">
        <v>970</v>
      </c>
      <c r="G10" s="548" t="s">
        <v>506</v>
      </c>
      <c r="H10" s="547" t="s">
        <v>970</v>
      </c>
      <c r="I10" s="549" t="s">
        <v>852</v>
      </c>
      <c r="J10" s="549" t="s">
        <v>855</v>
      </c>
      <c r="K10" s="549" t="s">
        <v>858</v>
      </c>
      <c r="L10" s="550">
        <v>45632</v>
      </c>
      <c r="M10" s="550">
        <v>45997</v>
      </c>
      <c r="N10" s="548">
        <v>4600004408</v>
      </c>
      <c r="O10" s="551">
        <v>55450</v>
      </c>
      <c r="P10" s="547" t="s">
        <v>801</v>
      </c>
      <c r="Q10" s="548">
        <v>19494</v>
      </c>
      <c r="R10" s="552" t="s">
        <v>2188</v>
      </c>
      <c r="S10" s="547" t="s">
        <v>775</v>
      </c>
      <c r="T10" s="548" t="s">
        <v>508</v>
      </c>
      <c r="U10" s="554" t="s">
        <v>1916</v>
      </c>
      <c r="V10" s="547" t="s">
        <v>973</v>
      </c>
      <c r="W10" s="548" t="s">
        <v>511</v>
      </c>
      <c r="X10" s="553" t="s">
        <v>685</v>
      </c>
    </row>
    <row r="11" spans="1:24" ht="50.1" customHeight="1" x14ac:dyDescent="0.25">
      <c r="A11" s="198" t="str">
        <f ca="1">IF(M11&lt;TODAY(),"Marché terminé","Marché en cours")</f>
        <v>Marché terminé</v>
      </c>
      <c r="B11" s="555" t="s">
        <v>1731</v>
      </c>
      <c r="C11" s="556" t="s">
        <v>2595</v>
      </c>
      <c r="D11" s="557" t="s">
        <v>777</v>
      </c>
      <c r="E11" s="558" t="s">
        <v>507</v>
      </c>
      <c r="F11" s="557" t="s">
        <v>971</v>
      </c>
      <c r="G11" s="558" t="s">
        <v>507</v>
      </c>
      <c r="H11" s="557" t="s">
        <v>971</v>
      </c>
      <c r="I11" s="559" t="s">
        <v>852</v>
      </c>
      <c r="J11" s="559" t="s">
        <v>855</v>
      </c>
      <c r="K11" s="559" t="s">
        <v>858</v>
      </c>
      <c r="L11" s="560">
        <v>45791</v>
      </c>
      <c r="M11" s="560">
        <v>46156</v>
      </c>
      <c r="N11" s="558">
        <v>4600004459</v>
      </c>
      <c r="O11" s="561">
        <v>200000</v>
      </c>
      <c r="P11" s="557" t="s">
        <v>860</v>
      </c>
      <c r="Q11" s="558">
        <v>20006</v>
      </c>
      <c r="R11" s="562" t="s">
        <v>2189</v>
      </c>
      <c r="S11" s="557" t="s">
        <v>776</v>
      </c>
      <c r="T11" s="558" t="s">
        <v>248</v>
      </c>
      <c r="U11" s="563" t="s">
        <v>2267</v>
      </c>
      <c r="V11" s="557" t="s">
        <v>974</v>
      </c>
      <c r="W11" s="558" t="s">
        <v>512</v>
      </c>
      <c r="X11" s="564" t="s">
        <v>686</v>
      </c>
    </row>
    <row r="12" spans="1:24" x14ac:dyDescent="0.25">
      <c r="C12" s="185"/>
      <c r="L12" s="2"/>
      <c r="M12" s="2"/>
      <c r="O12" s="1"/>
      <c r="U12" s="181"/>
    </row>
    <row r="13" spans="1:24" x14ac:dyDescent="0.25">
      <c r="C13" s="185"/>
      <c r="L13" s="2"/>
      <c r="M13" s="2"/>
      <c r="O13" s="1"/>
      <c r="U13" s="181"/>
    </row>
    <row r="14" spans="1:24" x14ac:dyDescent="0.25">
      <c r="C14" s="185"/>
      <c r="L14" s="2"/>
      <c r="M14" s="2"/>
      <c r="O14" s="1"/>
      <c r="U14" s="181"/>
    </row>
    <row r="15" spans="1:24" x14ac:dyDescent="0.25">
      <c r="C15" s="185"/>
      <c r="L15" s="2"/>
      <c r="M15" s="2"/>
      <c r="O15" s="1"/>
      <c r="U15" s="181"/>
    </row>
    <row r="16" spans="1:24" x14ac:dyDescent="0.25">
      <c r="C16" s="185"/>
      <c r="L16" s="2"/>
      <c r="M16" s="2"/>
      <c r="O16" s="1"/>
      <c r="U16" s="181"/>
    </row>
    <row r="17" spans="3:21" x14ac:dyDescent="0.25">
      <c r="C17" s="185"/>
      <c r="L17" s="2"/>
      <c r="M17" s="2"/>
      <c r="O17" s="1"/>
      <c r="U17" s="181"/>
    </row>
    <row r="18" spans="3:21" x14ac:dyDescent="0.25">
      <c r="C18" s="185"/>
      <c r="L18" s="2"/>
      <c r="M18" s="2"/>
      <c r="O18" s="1"/>
      <c r="U18" s="181"/>
    </row>
    <row r="19" spans="3:21" x14ac:dyDescent="0.25">
      <c r="C19" s="185"/>
      <c r="L19" s="2"/>
      <c r="M19" s="2"/>
      <c r="O19" s="1"/>
      <c r="U19" s="181"/>
    </row>
    <row r="20" spans="3:21" x14ac:dyDescent="0.25">
      <c r="C20" s="185"/>
      <c r="L20" s="2"/>
      <c r="M20" s="2"/>
      <c r="O20" s="1"/>
      <c r="U20" s="181"/>
    </row>
    <row r="21" spans="3:21" x14ac:dyDescent="0.25">
      <c r="C21" s="185"/>
      <c r="L21" s="2"/>
      <c r="M21" s="2"/>
      <c r="O21" s="1"/>
      <c r="U21" s="181"/>
    </row>
    <row r="22" spans="3:21" x14ac:dyDescent="0.25">
      <c r="C22" s="185"/>
      <c r="L22" s="2"/>
      <c r="M22" s="2"/>
      <c r="O22" s="1"/>
      <c r="U22" s="181"/>
    </row>
    <row r="23" spans="3:21" x14ac:dyDescent="0.25">
      <c r="C23" s="185"/>
      <c r="L23" s="2"/>
      <c r="M23" s="2"/>
      <c r="O23" s="1"/>
      <c r="U23" s="181"/>
    </row>
    <row r="24" spans="3:21" x14ac:dyDescent="0.25">
      <c r="C24" s="185"/>
      <c r="L24" s="2"/>
      <c r="M24" s="2"/>
      <c r="O24" s="1"/>
      <c r="U24" s="181"/>
    </row>
    <row r="25" spans="3:21" x14ac:dyDescent="0.25">
      <c r="C25" s="185"/>
      <c r="L25" s="2"/>
      <c r="M25" s="2"/>
      <c r="O25" s="1"/>
      <c r="U25" s="181"/>
    </row>
    <row r="26" spans="3:21" x14ac:dyDescent="0.25">
      <c r="C26" s="185"/>
      <c r="L26" s="2"/>
      <c r="M26" s="2"/>
      <c r="O26" s="1"/>
      <c r="U26" s="181"/>
    </row>
    <row r="27" spans="3:21" x14ac:dyDescent="0.25">
      <c r="C27" s="185"/>
      <c r="L27" s="2"/>
      <c r="M27" s="2"/>
      <c r="O27" s="1"/>
      <c r="U27" s="181"/>
    </row>
    <row r="28" spans="3:21" x14ac:dyDescent="0.25">
      <c r="C28" s="185"/>
      <c r="L28" s="2"/>
      <c r="M28" s="2"/>
      <c r="O28" s="1"/>
      <c r="U28" s="181"/>
    </row>
    <row r="29" spans="3:21" x14ac:dyDescent="0.25">
      <c r="C29" s="185"/>
      <c r="L29" s="2"/>
      <c r="M29" s="2"/>
      <c r="O29" s="1"/>
      <c r="U29" s="181"/>
    </row>
    <row r="30" spans="3:21" x14ac:dyDescent="0.25">
      <c r="C30" s="185"/>
      <c r="L30" s="2"/>
      <c r="M30" s="2"/>
      <c r="O30" s="1"/>
      <c r="U30" s="181"/>
    </row>
    <row r="31" spans="3:21" x14ac:dyDescent="0.25">
      <c r="C31" s="185"/>
      <c r="L31" s="2"/>
      <c r="M31" s="2"/>
      <c r="O31" s="1"/>
      <c r="U31" s="181"/>
    </row>
    <row r="32" spans="3:21" x14ac:dyDescent="0.25">
      <c r="C32" s="185"/>
      <c r="L32" s="2"/>
      <c r="M32" s="2"/>
      <c r="O32" s="1"/>
      <c r="U32" s="181"/>
    </row>
    <row r="33" spans="3:21" x14ac:dyDescent="0.25">
      <c r="C33" s="185"/>
      <c r="L33" s="2"/>
      <c r="M33" s="2"/>
      <c r="O33" s="1"/>
      <c r="U33" s="181"/>
    </row>
    <row r="34" spans="3:21" x14ac:dyDescent="0.25">
      <c r="C34" s="185"/>
      <c r="L34" s="2"/>
      <c r="M34" s="2"/>
      <c r="O34" s="1"/>
      <c r="U34" s="181"/>
    </row>
    <row r="35" spans="3:21" x14ac:dyDescent="0.25">
      <c r="C35" s="185"/>
      <c r="L35" s="2"/>
      <c r="M35" s="2"/>
      <c r="O35" s="1"/>
      <c r="U35" s="181"/>
    </row>
    <row r="36" spans="3:21" x14ac:dyDescent="0.25">
      <c r="C36" s="185"/>
      <c r="L36" s="2"/>
      <c r="M36" s="2"/>
      <c r="O36" s="1"/>
      <c r="U36" s="181"/>
    </row>
    <row r="37" spans="3:21" x14ac:dyDescent="0.25">
      <c r="C37" s="185"/>
      <c r="L37" s="2"/>
      <c r="M37" s="2"/>
      <c r="O37" s="1"/>
      <c r="U37" s="181"/>
    </row>
    <row r="38" spans="3:21" x14ac:dyDescent="0.25">
      <c r="C38" s="185"/>
      <c r="L38" s="2"/>
      <c r="M38" s="2"/>
      <c r="O38" s="1"/>
      <c r="U38" s="181"/>
    </row>
    <row r="39" spans="3:21" x14ac:dyDescent="0.25">
      <c r="C39" s="185"/>
      <c r="L39" s="2"/>
      <c r="M39" s="2"/>
      <c r="O39" s="1"/>
      <c r="U39" s="181"/>
    </row>
    <row r="40" spans="3:21" x14ac:dyDescent="0.25">
      <c r="C40" s="185"/>
      <c r="L40" s="2"/>
      <c r="M40" s="2"/>
      <c r="O40" s="1"/>
      <c r="U40" s="181"/>
    </row>
    <row r="41" spans="3:21" x14ac:dyDescent="0.25">
      <c r="C41" s="185"/>
      <c r="L41" s="2"/>
      <c r="M41" s="2"/>
      <c r="O41" s="1"/>
      <c r="U41" s="181"/>
    </row>
    <row r="42" spans="3:21" x14ac:dyDescent="0.25">
      <c r="C42" s="185"/>
      <c r="L42" s="2"/>
      <c r="M42" s="2"/>
      <c r="O42" s="1"/>
      <c r="U42" s="181"/>
    </row>
    <row r="43" spans="3:21" x14ac:dyDescent="0.25">
      <c r="C43" s="185"/>
      <c r="L43" s="2"/>
      <c r="M43" s="2"/>
      <c r="O43" s="1"/>
      <c r="U43" s="181"/>
    </row>
    <row r="44" spans="3:21" x14ac:dyDescent="0.25">
      <c r="C44" s="185"/>
      <c r="L44" s="2"/>
      <c r="M44" s="2"/>
      <c r="O44" s="1"/>
      <c r="U44" s="181"/>
    </row>
    <row r="45" spans="3:21" x14ac:dyDescent="0.25">
      <c r="C45" s="185"/>
      <c r="L45" s="2"/>
      <c r="M45" s="2"/>
      <c r="O45" s="1"/>
      <c r="U45" s="181"/>
    </row>
    <row r="46" spans="3:21" x14ac:dyDescent="0.25">
      <c r="C46" s="185"/>
      <c r="L46" s="2"/>
      <c r="M46" s="2"/>
      <c r="O46" s="1"/>
      <c r="U46" s="181"/>
    </row>
    <row r="47" spans="3:21" x14ac:dyDescent="0.25">
      <c r="C47" s="185"/>
      <c r="L47" s="2"/>
      <c r="M47" s="2"/>
      <c r="O47" s="1"/>
      <c r="U47" s="181"/>
    </row>
    <row r="48" spans="3:21" x14ac:dyDescent="0.25">
      <c r="C48" s="185"/>
      <c r="L48" s="2"/>
      <c r="M48" s="2"/>
      <c r="O48" s="1"/>
      <c r="U48" s="181"/>
    </row>
    <row r="49" spans="3:21" x14ac:dyDescent="0.25">
      <c r="C49" s="185"/>
      <c r="L49" s="2"/>
      <c r="M49" s="2"/>
      <c r="O49" s="1"/>
      <c r="U49" s="181"/>
    </row>
    <row r="50" spans="3:21" x14ac:dyDescent="0.25">
      <c r="C50" s="185"/>
      <c r="L50" s="2"/>
      <c r="M50" s="2"/>
      <c r="O50" s="1"/>
      <c r="U50" s="181"/>
    </row>
    <row r="51" spans="3:21" x14ac:dyDescent="0.25">
      <c r="C51" s="185"/>
      <c r="L51" s="2"/>
      <c r="M51" s="2"/>
      <c r="O51" s="1"/>
      <c r="U51" s="181"/>
    </row>
    <row r="52" spans="3:21" x14ac:dyDescent="0.25">
      <c r="C52" s="185"/>
      <c r="L52" s="2"/>
      <c r="M52" s="2"/>
      <c r="O52" s="1"/>
      <c r="U52" s="181"/>
    </row>
    <row r="53" spans="3:21" x14ac:dyDescent="0.25">
      <c r="C53" s="185"/>
      <c r="L53" s="2"/>
      <c r="M53" s="2"/>
      <c r="O53" s="1"/>
      <c r="U53" s="181"/>
    </row>
    <row r="54" spans="3:21" x14ac:dyDescent="0.25">
      <c r="C54" s="185"/>
      <c r="L54" s="2"/>
      <c r="M54" s="2"/>
      <c r="O54" s="1"/>
      <c r="U54" s="181"/>
    </row>
    <row r="55" spans="3:21" x14ac:dyDescent="0.25">
      <c r="C55" s="185"/>
      <c r="L55" s="2"/>
      <c r="M55" s="2"/>
      <c r="O55" s="1"/>
      <c r="U55" s="181"/>
    </row>
    <row r="56" spans="3:21" x14ac:dyDescent="0.25">
      <c r="C56" s="185"/>
      <c r="L56" s="2"/>
      <c r="M56" s="2"/>
      <c r="O56" s="1"/>
      <c r="U56" s="181"/>
    </row>
    <row r="57" spans="3:21" x14ac:dyDescent="0.25">
      <c r="C57" s="185"/>
      <c r="L57" s="2"/>
      <c r="M57" s="2"/>
      <c r="O57" s="1"/>
      <c r="U57" s="181"/>
    </row>
    <row r="58" spans="3:21" x14ac:dyDescent="0.25">
      <c r="C58" s="185"/>
      <c r="L58" s="2"/>
      <c r="M58" s="2"/>
      <c r="O58" s="1"/>
      <c r="U58" s="181"/>
    </row>
    <row r="59" spans="3:21" x14ac:dyDescent="0.25">
      <c r="C59" s="185"/>
      <c r="L59" s="2"/>
      <c r="M59" s="2"/>
      <c r="O59" s="1"/>
      <c r="U59" s="181"/>
    </row>
    <row r="60" spans="3:21" x14ac:dyDescent="0.25">
      <c r="C60" s="185"/>
      <c r="L60" s="2"/>
      <c r="M60" s="2"/>
      <c r="O60" s="1"/>
      <c r="U60" s="181"/>
    </row>
    <row r="61" spans="3:21" x14ac:dyDescent="0.25">
      <c r="C61" s="185"/>
      <c r="L61" s="2"/>
      <c r="M61" s="2"/>
      <c r="O61" s="1"/>
      <c r="U61" s="181"/>
    </row>
    <row r="62" spans="3:21" x14ac:dyDescent="0.25">
      <c r="C62" s="185"/>
      <c r="L62" s="2"/>
      <c r="M62" s="2"/>
      <c r="O62" s="1"/>
      <c r="U62" s="181"/>
    </row>
    <row r="63" spans="3:21" x14ac:dyDescent="0.25">
      <c r="C63" s="185"/>
      <c r="L63" s="2"/>
      <c r="M63" s="2"/>
      <c r="O63" s="1"/>
      <c r="U63" s="181"/>
    </row>
    <row r="64" spans="3:21" x14ac:dyDescent="0.25">
      <c r="C64" s="185"/>
      <c r="L64" s="2"/>
      <c r="M64" s="2"/>
      <c r="O64" s="1"/>
      <c r="U64" s="181"/>
    </row>
    <row r="65" spans="3:21" x14ac:dyDescent="0.25">
      <c r="C65" s="185"/>
      <c r="L65" s="2"/>
      <c r="M65" s="2"/>
      <c r="O65" s="1"/>
      <c r="U65" s="181"/>
    </row>
    <row r="66" spans="3:21" x14ac:dyDescent="0.25">
      <c r="C66" s="185"/>
      <c r="L66" s="2"/>
      <c r="M66" s="2"/>
      <c r="O66" s="1"/>
      <c r="U66" s="181"/>
    </row>
    <row r="67" spans="3:21" x14ac:dyDescent="0.25">
      <c r="C67" s="185"/>
      <c r="L67" s="2"/>
      <c r="M67" s="2"/>
      <c r="O67" s="1"/>
      <c r="U67" s="181"/>
    </row>
    <row r="68" spans="3:21" x14ac:dyDescent="0.25">
      <c r="C68" s="185"/>
      <c r="L68" s="2"/>
      <c r="M68" s="2"/>
      <c r="O68" s="1"/>
      <c r="U68" s="181"/>
    </row>
    <row r="69" spans="3:21" x14ac:dyDescent="0.25">
      <c r="C69" s="185"/>
      <c r="L69" s="2"/>
      <c r="M69" s="2"/>
      <c r="O69" s="1"/>
      <c r="U69" s="181"/>
    </row>
    <row r="70" spans="3:21" x14ac:dyDescent="0.25">
      <c r="C70" s="185"/>
      <c r="L70" s="2"/>
      <c r="M70" s="2"/>
      <c r="O70" s="1"/>
      <c r="U70" s="181"/>
    </row>
    <row r="71" spans="3:21" x14ac:dyDescent="0.25">
      <c r="C71" s="185"/>
      <c r="L71" s="2"/>
      <c r="M71" s="2"/>
      <c r="O71" s="1"/>
      <c r="U71" s="181"/>
    </row>
    <row r="72" spans="3:21" x14ac:dyDescent="0.25">
      <c r="C72" s="185"/>
      <c r="L72" s="2"/>
      <c r="M72" s="2"/>
      <c r="O72" s="1"/>
      <c r="U72" s="181"/>
    </row>
    <row r="73" spans="3:21" x14ac:dyDescent="0.25">
      <c r="C73" s="185"/>
      <c r="L73" s="2"/>
      <c r="M73" s="2"/>
      <c r="O73" s="1"/>
      <c r="U73" s="181"/>
    </row>
    <row r="74" spans="3:21" x14ac:dyDescent="0.25">
      <c r="C74" s="185"/>
      <c r="L74" s="2"/>
      <c r="M74" s="2"/>
      <c r="O74" s="1"/>
      <c r="U74" s="181"/>
    </row>
    <row r="75" spans="3:21" x14ac:dyDescent="0.25">
      <c r="C75" s="185"/>
      <c r="L75" s="2"/>
      <c r="M75" s="2"/>
      <c r="O75" s="1"/>
      <c r="U75" s="181"/>
    </row>
    <row r="76" spans="3:21" x14ac:dyDescent="0.25">
      <c r="C76" s="185"/>
      <c r="L76" s="2"/>
      <c r="M76" s="2"/>
      <c r="O76" s="1"/>
      <c r="U76" s="181"/>
    </row>
    <row r="77" spans="3:21" x14ac:dyDescent="0.25">
      <c r="C77" s="185"/>
      <c r="L77" s="2"/>
      <c r="M77" s="2"/>
      <c r="O77" s="1"/>
      <c r="U77" s="181"/>
    </row>
    <row r="78" spans="3:21" x14ac:dyDescent="0.25">
      <c r="C78" s="185"/>
      <c r="L78" s="2"/>
      <c r="M78" s="2"/>
      <c r="O78" s="1"/>
      <c r="U78" s="181"/>
    </row>
    <row r="79" spans="3:21" x14ac:dyDescent="0.25">
      <c r="C79" s="185"/>
      <c r="L79" s="2"/>
      <c r="M79" s="2"/>
      <c r="O79" s="1"/>
      <c r="U79" s="181"/>
    </row>
    <row r="80" spans="3:21" x14ac:dyDescent="0.25">
      <c r="C80" s="185"/>
      <c r="L80" s="2"/>
      <c r="M80" s="2"/>
      <c r="O80" s="1"/>
      <c r="U80" s="181"/>
    </row>
    <row r="81" spans="3:21" x14ac:dyDescent="0.25">
      <c r="C81" s="185"/>
      <c r="L81" s="2"/>
      <c r="M81" s="2"/>
      <c r="O81" s="1"/>
      <c r="U81" s="181"/>
    </row>
    <row r="82" spans="3:21" x14ac:dyDescent="0.25">
      <c r="C82" s="185"/>
      <c r="L82" s="2"/>
      <c r="M82" s="2"/>
      <c r="O82" s="1"/>
      <c r="U82" s="181"/>
    </row>
    <row r="83" spans="3:21" x14ac:dyDescent="0.25">
      <c r="C83" s="185"/>
      <c r="L83" s="2"/>
      <c r="M83" s="2"/>
      <c r="O83" s="1"/>
      <c r="U83" s="181"/>
    </row>
    <row r="84" spans="3:21" x14ac:dyDescent="0.25">
      <c r="C84" s="185"/>
      <c r="L84" s="2"/>
      <c r="M84" s="2"/>
      <c r="O84" s="1"/>
      <c r="U84" s="181"/>
    </row>
    <row r="85" spans="3:21" x14ac:dyDescent="0.25">
      <c r="C85" s="185"/>
      <c r="L85" s="2"/>
      <c r="M85" s="2"/>
      <c r="O85" s="1"/>
      <c r="U85" s="181"/>
    </row>
    <row r="86" spans="3:21" x14ac:dyDescent="0.25">
      <c r="C86" s="185"/>
      <c r="L86" s="2"/>
      <c r="M86" s="2"/>
      <c r="O86" s="1"/>
      <c r="U86" s="181"/>
    </row>
    <row r="87" spans="3:21" x14ac:dyDescent="0.25">
      <c r="C87" s="185"/>
      <c r="L87" s="2"/>
      <c r="M87" s="2"/>
      <c r="O87" s="1"/>
      <c r="U87" s="181"/>
    </row>
    <row r="88" spans="3:21" x14ac:dyDescent="0.25">
      <c r="C88" s="185"/>
      <c r="L88" s="2"/>
      <c r="M88" s="2"/>
      <c r="O88" s="1"/>
      <c r="U88" s="181"/>
    </row>
    <row r="89" spans="3:21" x14ac:dyDescent="0.25">
      <c r="C89" s="185"/>
      <c r="L89" s="2"/>
      <c r="M89" s="2"/>
      <c r="O89" s="1"/>
      <c r="U89" s="181"/>
    </row>
    <row r="90" spans="3:21" x14ac:dyDescent="0.25">
      <c r="C90" s="185"/>
      <c r="L90" s="2"/>
      <c r="M90" s="2"/>
      <c r="O90" s="1"/>
      <c r="U90" s="181"/>
    </row>
    <row r="91" spans="3:21" x14ac:dyDescent="0.25">
      <c r="C91" s="185"/>
      <c r="L91" s="2"/>
      <c r="M91" s="2"/>
      <c r="O91" s="1"/>
      <c r="U91" s="181"/>
    </row>
    <row r="92" spans="3:21" x14ac:dyDescent="0.25">
      <c r="C92" s="185"/>
      <c r="L92" s="2"/>
      <c r="M92" s="2"/>
      <c r="O92" s="1"/>
      <c r="U92" s="181"/>
    </row>
    <row r="93" spans="3:21" x14ac:dyDescent="0.25">
      <c r="C93" s="185"/>
      <c r="L93" s="2"/>
      <c r="M93" s="2"/>
      <c r="O93" s="1"/>
      <c r="U93" s="181"/>
    </row>
    <row r="94" spans="3:21" x14ac:dyDescent="0.25">
      <c r="C94" s="185"/>
      <c r="L94" s="2"/>
      <c r="M94" s="2"/>
      <c r="O94" s="1"/>
      <c r="U94" s="181"/>
    </row>
    <row r="95" spans="3:21" x14ac:dyDescent="0.25">
      <c r="C95" s="185"/>
      <c r="L95" s="2"/>
      <c r="M95" s="2"/>
      <c r="O95" s="1"/>
      <c r="U95" s="181"/>
    </row>
    <row r="96" spans="3:21" x14ac:dyDescent="0.25">
      <c r="C96" s="185"/>
      <c r="L96" s="2"/>
      <c r="M96" s="2"/>
      <c r="O96" s="1"/>
      <c r="U96" s="181"/>
    </row>
    <row r="97" spans="3:21" x14ac:dyDescent="0.25">
      <c r="C97" s="185"/>
      <c r="L97" s="2"/>
      <c r="M97" s="2"/>
      <c r="O97" s="1"/>
      <c r="U97" s="181"/>
    </row>
    <row r="98" spans="3:21" x14ac:dyDescent="0.25">
      <c r="C98" s="185"/>
      <c r="L98" s="2"/>
      <c r="M98" s="2"/>
      <c r="O98" s="1"/>
      <c r="U98" s="181"/>
    </row>
    <row r="99" spans="3:21" x14ac:dyDescent="0.25">
      <c r="C99" s="185"/>
      <c r="L99" s="2"/>
      <c r="M99" s="2"/>
      <c r="O99" s="1"/>
      <c r="U99" s="181"/>
    </row>
    <row r="100" spans="3:21" x14ac:dyDescent="0.25">
      <c r="C100" s="185"/>
      <c r="L100" s="2"/>
      <c r="M100" s="2"/>
      <c r="O100" s="1"/>
      <c r="U100" s="181"/>
    </row>
    <row r="101" spans="3:21" x14ac:dyDescent="0.25">
      <c r="C101" s="185"/>
      <c r="L101" s="2"/>
      <c r="M101" s="2"/>
      <c r="O101" s="1"/>
      <c r="U101" s="181"/>
    </row>
    <row r="102" spans="3:21" x14ac:dyDescent="0.25">
      <c r="C102" s="185"/>
      <c r="L102" s="2"/>
      <c r="M102" s="2"/>
      <c r="O102" s="1"/>
      <c r="U102" s="181"/>
    </row>
    <row r="103" spans="3:21" x14ac:dyDescent="0.25">
      <c r="C103" s="185"/>
      <c r="L103" s="2"/>
      <c r="M103" s="2"/>
      <c r="O103" s="1"/>
      <c r="U103" s="181"/>
    </row>
    <row r="104" spans="3:21" x14ac:dyDescent="0.25">
      <c r="C104" s="185"/>
      <c r="L104" s="2"/>
      <c r="M104" s="2"/>
      <c r="O104" s="1"/>
      <c r="U104" s="181"/>
    </row>
    <row r="105" spans="3:21" x14ac:dyDescent="0.25">
      <c r="C105" s="185"/>
      <c r="L105" s="2"/>
      <c r="M105" s="2"/>
      <c r="O105" s="1"/>
      <c r="U105" s="181"/>
    </row>
    <row r="106" spans="3:21" x14ac:dyDescent="0.25">
      <c r="C106" s="185"/>
      <c r="L106" s="2"/>
      <c r="M106" s="2"/>
      <c r="O106" s="1"/>
      <c r="U106" s="181"/>
    </row>
    <row r="107" spans="3:21" x14ac:dyDescent="0.25">
      <c r="C107" s="185"/>
      <c r="L107" s="2"/>
      <c r="M107" s="2"/>
      <c r="O107" s="1"/>
      <c r="U107" s="181"/>
    </row>
    <row r="108" spans="3:21" x14ac:dyDescent="0.25">
      <c r="C108" s="185"/>
      <c r="L108" s="2"/>
      <c r="M108" s="2"/>
      <c r="O108" s="1"/>
      <c r="U108" s="181"/>
    </row>
    <row r="109" spans="3:21" x14ac:dyDescent="0.25">
      <c r="C109" s="185"/>
      <c r="L109" s="2"/>
      <c r="M109" s="2"/>
      <c r="O109" s="1"/>
      <c r="U109" s="181"/>
    </row>
    <row r="110" spans="3:21" x14ac:dyDescent="0.25">
      <c r="C110" s="185"/>
      <c r="L110" s="2"/>
      <c r="M110" s="2"/>
      <c r="O110" s="1"/>
      <c r="U110" s="181"/>
    </row>
    <row r="111" spans="3:21" x14ac:dyDescent="0.25">
      <c r="C111" s="185"/>
      <c r="L111" s="2"/>
      <c r="M111" s="2"/>
      <c r="O111" s="1"/>
      <c r="U111" s="181"/>
    </row>
    <row r="112" spans="3:21" x14ac:dyDescent="0.25">
      <c r="C112" s="185"/>
      <c r="L112" s="2"/>
      <c r="M112" s="2"/>
      <c r="O112" s="1"/>
      <c r="U112" s="181"/>
    </row>
    <row r="113" spans="3:21" x14ac:dyDescent="0.25">
      <c r="C113" s="185"/>
      <c r="L113" s="2"/>
      <c r="M113" s="2"/>
      <c r="O113" s="1"/>
      <c r="U113" s="181"/>
    </row>
    <row r="114" spans="3:21" x14ac:dyDescent="0.25">
      <c r="C114" s="185"/>
      <c r="L114" s="2"/>
      <c r="M114" s="2"/>
      <c r="O114" s="1"/>
      <c r="U114" s="181"/>
    </row>
    <row r="115" spans="3:21" x14ac:dyDescent="0.25">
      <c r="C115" s="185"/>
      <c r="L115" s="2"/>
      <c r="M115" s="2"/>
      <c r="O115" s="1"/>
      <c r="U115" s="181"/>
    </row>
    <row r="116" spans="3:21" x14ac:dyDescent="0.25">
      <c r="C116" s="185"/>
      <c r="L116" s="2"/>
      <c r="M116" s="2"/>
      <c r="O116" s="1"/>
      <c r="U116" s="181"/>
    </row>
    <row r="117" spans="3:21" x14ac:dyDescent="0.25">
      <c r="C117" s="185"/>
      <c r="L117" s="2"/>
      <c r="M117" s="2"/>
      <c r="O117" s="1"/>
      <c r="U117" s="181"/>
    </row>
    <row r="118" spans="3:21" x14ac:dyDescent="0.25">
      <c r="C118" s="185"/>
      <c r="L118" s="2"/>
      <c r="M118" s="2"/>
      <c r="O118" s="1"/>
      <c r="U118" s="181"/>
    </row>
    <row r="119" spans="3:21" x14ac:dyDescent="0.25">
      <c r="C119" s="185"/>
      <c r="L119" s="2"/>
      <c r="M119" s="2"/>
      <c r="O119" s="1"/>
      <c r="U119" s="181"/>
    </row>
    <row r="120" spans="3:21" x14ac:dyDescent="0.25">
      <c r="C120" s="185"/>
      <c r="L120" s="2"/>
      <c r="M120" s="2"/>
      <c r="O120" s="1"/>
      <c r="U120" s="181"/>
    </row>
    <row r="121" spans="3:21" x14ac:dyDescent="0.25">
      <c r="C121" s="185"/>
      <c r="L121" s="2"/>
      <c r="M121" s="2"/>
      <c r="O121" s="1"/>
      <c r="U121" s="181"/>
    </row>
    <row r="122" spans="3:21" x14ac:dyDescent="0.25">
      <c r="C122" s="185"/>
      <c r="L122" s="2"/>
      <c r="M122" s="2"/>
      <c r="O122" s="1"/>
      <c r="U122" s="181"/>
    </row>
    <row r="123" spans="3:21" x14ac:dyDescent="0.25">
      <c r="C123" s="185"/>
      <c r="L123" s="2"/>
      <c r="M123" s="2"/>
      <c r="O123" s="1"/>
      <c r="U123" s="181"/>
    </row>
    <row r="124" spans="3:21" x14ac:dyDescent="0.25">
      <c r="C124" s="185"/>
      <c r="L124" s="2"/>
      <c r="M124" s="2"/>
      <c r="O124" s="1"/>
      <c r="U124" s="181"/>
    </row>
    <row r="125" spans="3:21" x14ac:dyDescent="0.25">
      <c r="C125" s="185"/>
      <c r="L125" s="2"/>
      <c r="M125" s="2"/>
      <c r="O125" s="1"/>
      <c r="U125" s="181"/>
    </row>
    <row r="126" spans="3:21" x14ac:dyDescent="0.25">
      <c r="C126" s="185"/>
      <c r="L126" s="2"/>
      <c r="M126" s="2"/>
      <c r="O126" s="1"/>
      <c r="U126" s="181"/>
    </row>
    <row r="127" spans="3:21" x14ac:dyDescent="0.25">
      <c r="C127" s="185"/>
      <c r="L127" s="2"/>
      <c r="M127" s="2"/>
      <c r="O127" s="1"/>
      <c r="U127" s="181"/>
    </row>
    <row r="128" spans="3:21" x14ac:dyDescent="0.25">
      <c r="C128" s="185"/>
      <c r="L128" s="2"/>
      <c r="M128" s="2"/>
      <c r="O128" s="1"/>
      <c r="U128" s="181"/>
    </row>
    <row r="129" spans="3:21" x14ac:dyDescent="0.25">
      <c r="C129" s="185"/>
      <c r="L129" s="2"/>
      <c r="M129" s="2"/>
      <c r="O129" s="1"/>
      <c r="U129" s="181"/>
    </row>
    <row r="130" spans="3:21" x14ac:dyDescent="0.25">
      <c r="C130" s="185"/>
      <c r="L130" s="2"/>
      <c r="M130" s="2"/>
      <c r="O130" s="1"/>
      <c r="U130" s="181"/>
    </row>
    <row r="131" spans="3:21" x14ac:dyDescent="0.25">
      <c r="C131" s="185"/>
      <c r="L131" s="2"/>
      <c r="M131" s="2"/>
      <c r="O131" s="1"/>
      <c r="U131" s="181"/>
    </row>
    <row r="132" spans="3:21" x14ac:dyDescent="0.25">
      <c r="C132" s="185"/>
      <c r="L132" s="2"/>
      <c r="M132" s="2"/>
      <c r="O132" s="1"/>
      <c r="U132" s="181"/>
    </row>
    <row r="133" spans="3:21" x14ac:dyDescent="0.25">
      <c r="C133" s="185"/>
      <c r="L133" s="2"/>
      <c r="M133" s="2"/>
      <c r="O133" s="1"/>
      <c r="U133" s="181"/>
    </row>
    <row r="134" spans="3:21" x14ac:dyDescent="0.25">
      <c r="C134" s="185"/>
      <c r="L134" s="2"/>
      <c r="M134" s="2"/>
      <c r="O134" s="1"/>
      <c r="U134" s="181"/>
    </row>
    <row r="135" spans="3:21" x14ac:dyDescent="0.25">
      <c r="C135" s="185"/>
      <c r="L135" s="2"/>
      <c r="M135" s="2"/>
      <c r="O135" s="1"/>
      <c r="U135" s="181"/>
    </row>
    <row r="136" spans="3:21" x14ac:dyDescent="0.25">
      <c r="C136" s="185"/>
      <c r="L136" s="2"/>
      <c r="M136" s="2"/>
      <c r="O136" s="1"/>
      <c r="U136" s="181"/>
    </row>
    <row r="137" spans="3:21" x14ac:dyDescent="0.25">
      <c r="C137" s="185"/>
      <c r="L137" s="2"/>
      <c r="M137" s="2"/>
      <c r="O137" s="1"/>
      <c r="U137" s="181"/>
    </row>
    <row r="138" spans="3:21" x14ac:dyDescent="0.25">
      <c r="C138" s="185"/>
      <c r="L138" s="2"/>
      <c r="M138" s="2"/>
      <c r="O138" s="1"/>
      <c r="U138" s="181"/>
    </row>
    <row r="139" spans="3:21" x14ac:dyDescent="0.25">
      <c r="C139" s="185"/>
      <c r="L139" s="2"/>
      <c r="M139" s="2"/>
      <c r="O139" s="1"/>
      <c r="U139" s="181"/>
    </row>
    <row r="140" spans="3:21" x14ac:dyDescent="0.25">
      <c r="C140" s="185"/>
      <c r="L140" s="2"/>
      <c r="M140" s="2"/>
      <c r="O140" s="1"/>
      <c r="U140" s="181"/>
    </row>
    <row r="141" spans="3:21" x14ac:dyDescent="0.25">
      <c r="C141" s="185"/>
      <c r="L141" s="2"/>
      <c r="M141" s="2"/>
      <c r="O141" s="1"/>
      <c r="U141" s="181"/>
    </row>
    <row r="142" spans="3:21" x14ac:dyDescent="0.25">
      <c r="C142" s="185"/>
      <c r="L142" s="2"/>
      <c r="M142" s="2"/>
      <c r="O142" s="1"/>
      <c r="U142" s="181"/>
    </row>
    <row r="143" spans="3:21" x14ac:dyDescent="0.25">
      <c r="C143" s="185"/>
      <c r="L143" s="2"/>
      <c r="M143" s="2"/>
      <c r="O143" s="1"/>
      <c r="U143" s="181"/>
    </row>
    <row r="144" spans="3:21" x14ac:dyDescent="0.25">
      <c r="C144" s="185"/>
      <c r="L144" s="2"/>
      <c r="M144" s="2"/>
      <c r="O144" s="1"/>
      <c r="U144" s="181"/>
    </row>
    <row r="145" spans="3:21" x14ac:dyDescent="0.25">
      <c r="C145" s="185"/>
      <c r="L145" s="2"/>
      <c r="M145" s="2"/>
      <c r="O145" s="1"/>
      <c r="U145" s="181"/>
    </row>
    <row r="146" spans="3:21" x14ac:dyDescent="0.25">
      <c r="C146" s="185"/>
      <c r="L146" s="2"/>
      <c r="M146" s="2"/>
      <c r="O146" s="1"/>
      <c r="U146" s="181"/>
    </row>
    <row r="147" spans="3:21" x14ac:dyDescent="0.25">
      <c r="C147" s="185"/>
      <c r="L147" s="2"/>
      <c r="M147" s="2"/>
      <c r="O147" s="1"/>
      <c r="U147" s="181"/>
    </row>
    <row r="148" spans="3:21" x14ac:dyDescent="0.25">
      <c r="C148" s="185"/>
      <c r="L148" s="2"/>
      <c r="M148" s="2"/>
      <c r="O148" s="1"/>
      <c r="U148" s="181"/>
    </row>
    <row r="149" spans="3:21" x14ac:dyDescent="0.25">
      <c r="C149" s="185"/>
      <c r="L149" s="2"/>
      <c r="M149" s="2"/>
      <c r="O149" s="1"/>
      <c r="U149" s="181"/>
    </row>
    <row r="150" spans="3:21" x14ac:dyDescent="0.25">
      <c r="C150" s="185"/>
      <c r="L150" s="2"/>
      <c r="M150" s="2"/>
      <c r="O150" s="1"/>
      <c r="U150" s="181"/>
    </row>
    <row r="151" spans="3:21" x14ac:dyDescent="0.25">
      <c r="C151" s="185"/>
      <c r="L151" s="2"/>
      <c r="M151" s="2"/>
      <c r="O151" s="1"/>
      <c r="U151" s="181"/>
    </row>
    <row r="152" spans="3:21" x14ac:dyDescent="0.25">
      <c r="C152" s="185"/>
      <c r="L152" s="2"/>
      <c r="M152" s="2"/>
      <c r="O152" s="1"/>
      <c r="U152" s="181"/>
    </row>
    <row r="153" spans="3:21" x14ac:dyDescent="0.25">
      <c r="C153" s="185"/>
      <c r="L153" s="2"/>
      <c r="M153" s="2"/>
      <c r="O153" s="1"/>
      <c r="U153" s="181"/>
    </row>
    <row r="154" spans="3:21" x14ac:dyDescent="0.25">
      <c r="C154" s="185"/>
      <c r="L154" s="2"/>
      <c r="M154" s="2"/>
      <c r="O154" s="1"/>
      <c r="U154" s="181"/>
    </row>
    <row r="155" spans="3:21" x14ac:dyDescent="0.25">
      <c r="C155" s="185"/>
      <c r="L155" s="2"/>
      <c r="M155" s="2"/>
      <c r="O155" s="1"/>
      <c r="U155" s="181"/>
    </row>
    <row r="156" spans="3:21" x14ac:dyDescent="0.25">
      <c r="C156" s="185"/>
      <c r="L156" s="2"/>
      <c r="M156" s="2"/>
      <c r="O156" s="1"/>
      <c r="U156" s="181"/>
    </row>
    <row r="157" spans="3:21" x14ac:dyDescent="0.25">
      <c r="C157" s="185"/>
      <c r="L157" s="2"/>
      <c r="M157" s="2"/>
      <c r="O157" s="1"/>
      <c r="U157" s="181"/>
    </row>
    <row r="158" spans="3:21" x14ac:dyDescent="0.25">
      <c r="C158" s="185"/>
      <c r="L158" s="2"/>
      <c r="M158" s="2"/>
      <c r="O158" s="1"/>
      <c r="U158" s="181"/>
    </row>
    <row r="159" spans="3:21" x14ac:dyDescent="0.25">
      <c r="C159" s="185"/>
      <c r="L159" s="2"/>
      <c r="M159" s="2"/>
      <c r="O159" s="1"/>
      <c r="U159" s="181"/>
    </row>
    <row r="160" spans="3:21" x14ac:dyDescent="0.25">
      <c r="C160" s="185"/>
      <c r="L160" s="2"/>
      <c r="M160" s="2"/>
      <c r="O160" s="1"/>
      <c r="U160" s="181"/>
    </row>
    <row r="161" spans="3:21" x14ac:dyDescent="0.25">
      <c r="C161" s="185"/>
      <c r="L161" s="2"/>
      <c r="M161" s="2"/>
      <c r="O161" s="1"/>
      <c r="U161" s="181"/>
    </row>
    <row r="162" spans="3:21" x14ac:dyDescent="0.25">
      <c r="C162" s="185"/>
      <c r="L162" s="2"/>
      <c r="M162" s="2"/>
      <c r="O162" s="1"/>
      <c r="U162" s="181"/>
    </row>
    <row r="163" spans="3:21" x14ac:dyDescent="0.25">
      <c r="C163" s="185"/>
      <c r="L163" s="2"/>
      <c r="M163" s="2"/>
      <c r="O163" s="1"/>
      <c r="U163" s="181"/>
    </row>
    <row r="164" spans="3:21" x14ac:dyDescent="0.25">
      <c r="C164" s="185"/>
      <c r="L164" s="2"/>
      <c r="M164" s="2"/>
      <c r="O164" s="1"/>
      <c r="U164" s="181"/>
    </row>
    <row r="165" spans="3:21" x14ac:dyDescent="0.25">
      <c r="C165" s="185"/>
      <c r="L165" s="2"/>
      <c r="M165" s="2"/>
      <c r="O165" s="1"/>
      <c r="U165" s="181"/>
    </row>
    <row r="166" spans="3:21" x14ac:dyDescent="0.25">
      <c r="C166" s="185"/>
      <c r="L166" s="2"/>
      <c r="M166" s="2"/>
      <c r="O166" s="1"/>
      <c r="U166" s="181"/>
    </row>
    <row r="167" spans="3:21" x14ac:dyDescent="0.25">
      <c r="C167" s="185"/>
      <c r="L167" s="2"/>
      <c r="M167" s="2"/>
      <c r="O167" s="1"/>
      <c r="U167" s="181"/>
    </row>
    <row r="168" spans="3:21" x14ac:dyDescent="0.25">
      <c r="C168" s="185"/>
      <c r="L168" s="2"/>
      <c r="M168" s="2"/>
      <c r="O168" s="1"/>
      <c r="U168" s="181"/>
    </row>
    <row r="169" spans="3:21" x14ac:dyDescent="0.25">
      <c r="C169" s="185"/>
      <c r="L169" s="2"/>
      <c r="M169" s="2"/>
      <c r="O169" s="1"/>
      <c r="U169" s="181"/>
    </row>
    <row r="170" spans="3:21" x14ac:dyDescent="0.25">
      <c r="C170" s="185"/>
      <c r="L170" s="2"/>
      <c r="M170" s="2"/>
      <c r="O170" s="1"/>
      <c r="U170" s="181"/>
    </row>
    <row r="171" spans="3:21" x14ac:dyDescent="0.25">
      <c r="C171" s="185"/>
      <c r="L171" s="2"/>
      <c r="M171" s="2"/>
      <c r="O171" s="1"/>
      <c r="U171" s="181"/>
    </row>
    <row r="172" spans="3:21" x14ac:dyDescent="0.25">
      <c r="C172" s="185"/>
      <c r="L172" s="2"/>
      <c r="M172" s="2"/>
      <c r="O172" s="1"/>
      <c r="U172" s="181"/>
    </row>
    <row r="173" spans="3:21" x14ac:dyDescent="0.25">
      <c r="C173" s="185"/>
      <c r="L173" s="2"/>
      <c r="M173" s="2"/>
      <c r="O173" s="1"/>
      <c r="U173" s="181"/>
    </row>
    <row r="174" spans="3:21" x14ac:dyDescent="0.25">
      <c r="C174" s="185"/>
      <c r="L174" s="2"/>
      <c r="M174" s="2"/>
      <c r="O174" s="1"/>
      <c r="U174" s="181"/>
    </row>
    <row r="175" spans="3:21" x14ac:dyDescent="0.25">
      <c r="C175" s="185"/>
      <c r="L175" s="2"/>
      <c r="M175" s="2"/>
      <c r="O175" s="1"/>
      <c r="U175" s="181"/>
    </row>
    <row r="176" spans="3:21" x14ac:dyDescent="0.25">
      <c r="C176" s="185"/>
      <c r="L176" s="2"/>
      <c r="M176" s="2"/>
      <c r="O176" s="1"/>
      <c r="U176" s="181"/>
    </row>
    <row r="177" spans="3:21" x14ac:dyDescent="0.25">
      <c r="C177" s="185"/>
      <c r="L177" s="2"/>
      <c r="M177" s="2"/>
      <c r="O177" s="1"/>
      <c r="U177" s="181"/>
    </row>
    <row r="178" spans="3:21" x14ac:dyDescent="0.25">
      <c r="C178" s="185"/>
      <c r="L178" s="2"/>
      <c r="M178" s="2"/>
      <c r="O178" s="1"/>
      <c r="U178" s="181"/>
    </row>
    <row r="179" spans="3:21" x14ac:dyDescent="0.25">
      <c r="C179" s="185"/>
      <c r="L179" s="2"/>
      <c r="M179" s="2"/>
      <c r="O179" s="1"/>
      <c r="U179" s="181"/>
    </row>
    <row r="180" spans="3:21" x14ac:dyDescent="0.25">
      <c r="C180" s="185"/>
      <c r="L180" s="2"/>
      <c r="M180" s="2"/>
      <c r="O180" s="1"/>
      <c r="U180" s="181"/>
    </row>
    <row r="181" spans="3:21" x14ac:dyDescent="0.25">
      <c r="C181" s="185"/>
      <c r="L181" s="2"/>
      <c r="M181" s="2"/>
      <c r="O181" s="1"/>
      <c r="U181" s="181"/>
    </row>
    <row r="182" spans="3:21" x14ac:dyDescent="0.25">
      <c r="C182" s="185"/>
      <c r="L182" s="2"/>
      <c r="M182" s="2"/>
      <c r="O182" s="1"/>
      <c r="U182" s="181"/>
    </row>
    <row r="183" spans="3:21" x14ac:dyDescent="0.25">
      <c r="C183" s="185"/>
      <c r="L183" s="2"/>
      <c r="M183" s="2"/>
      <c r="O183" s="1"/>
      <c r="U183" s="181"/>
    </row>
    <row r="184" spans="3:21" x14ac:dyDescent="0.25">
      <c r="C184" s="185"/>
      <c r="L184" s="2"/>
      <c r="M184" s="2"/>
      <c r="O184" s="1"/>
      <c r="U184" s="181"/>
    </row>
    <row r="185" spans="3:21" x14ac:dyDescent="0.25">
      <c r="C185" s="185"/>
      <c r="L185" s="2"/>
      <c r="M185" s="2"/>
      <c r="O185" s="1"/>
      <c r="U185" s="181"/>
    </row>
    <row r="186" spans="3:21" x14ac:dyDescent="0.25">
      <c r="C186" s="185"/>
      <c r="L186" s="2"/>
      <c r="M186" s="2"/>
      <c r="O186" s="1"/>
      <c r="U186" s="181"/>
    </row>
    <row r="187" spans="3:21" x14ac:dyDescent="0.25">
      <c r="C187" s="185"/>
      <c r="L187" s="2"/>
      <c r="M187" s="2"/>
      <c r="O187" s="1"/>
      <c r="U187" s="181"/>
    </row>
    <row r="188" spans="3:21" x14ac:dyDescent="0.25">
      <c r="C188" s="185"/>
      <c r="L188" s="2"/>
      <c r="M188" s="2"/>
      <c r="O188" s="1"/>
      <c r="U188" s="181"/>
    </row>
    <row r="189" spans="3:21" x14ac:dyDescent="0.25">
      <c r="C189" s="185"/>
      <c r="L189" s="2"/>
      <c r="M189" s="2"/>
      <c r="O189" s="1"/>
      <c r="U189" s="181"/>
    </row>
    <row r="190" spans="3:21" x14ac:dyDescent="0.25">
      <c r="C190" s="185"/>
      <c r="L190" s="2"/>
      <c r="M190" s="2"/>
      <c r="O190" s="1"/>
      <c r="U190" s="181"/>
    </row>
    <row r="191" spans="3:21" x14ac:dyDescent="0.25">
      <c r="C191" s="185"/>
      <c r="L191" s="2"/>
      <c r="M191" s="2"/>
      <c r="O191" s="1"/>
      <c r="U191" s="181"/>
    </row>
    <row r="192" spans="3:21" x14ac:dyDescent="0.25">
      <c r="C192" s="185"/>
      <c r="L192" s="2"/>
      <c r="M192" s="2"/>
      <c r="O192" s="1"/>
      <c r="U192" s="181"/>
    </row>
    <row r="193" spans="3:21" x14ac:dyDescent="0.25">
      <c r="C193" s="185"/>
      <c r="L193" s="2"/>
      <c r="M193" s="2"/>
      <c r="O193" s="1"/>
      <c r="U193" s="181"/>
    </row>
    <row r="194" spans="3:21" x14ac:dyDescent="0.25">
      <c r="C194" s="185"/>
      <c r="L194" s="2"/>
      <c r="M194" s="2"/>
      <c r="O194" s="1"/>
      <c r="U194" s="181"/>
    </row>
    <row r="195" spans="3:21" x14ac:dyDescent="0.25">
      <c r="C195" s="185"/>
      <c r="L195" s="2"/>
      <c r="M195" s="2"/>
      <c r="O195" s="1"/>
      <c r="U195" s="181"/>
    </row>
    <row r="196" spans="3:21" x14ac:dyDescent="0.25">
      <c r="C196" s="185"/>
      <c r="L196" s="2"/>
      <c r="M196" s="2"/>
      <c r="O196" s="1"/>
      <c r="U196" s="181"/>
    </row>
    <row r="197" spans="3:21" x14ac:dyDescent="0.25">
      <c r="C197" s="185"/>
      <c r="L197" s="2"/>
      <c r="M197" s="2"/>
      <c r="O197" s="1"/>
      <c r="U197" s="181"/>
    </row>
    <row r="198" spans="3:21" x14ac:dyDescent="0.25">
      <c r="C198" s="185"/>
      <c r="L198" s="2"/>
      <c r="M198" s="2"/>
      <c r="O198" s="1"/>
      <c r="U198" s="181"/>
    </row>
    <row r="199" spans="3:21" x14ac:dyDescent="0.25">
      <c r="C199" s="185"/>
      <c r="L199" s="2"/>
      <c r="M199" s="2"/>
      <c r="O199" s="1"/>
      <c r="U199" s="181"/>
    </row>
    <row r="200" spans="3:21" x14ac:dyDescent="0.25">
      <c r="C200" s="185"/>
      <c r="L200" s="2"/>
      <c r="M200" s="2"/>
      <c r="O200" s="1"/>
      <c r="U200" s="181"/>
    </row>
    <row r="201" spans="3:21" x14ac:dyDescent="0.25">
      <c r="C201" s="185"/>
      <c r="L201" s="2"/>
      <c r="M201" s="2"/>
      <c r="O201" s="1"/>
    </row>
    <row r="202" spans="3:21" x14ac:dyDescent="0.25">
      <c r="C202" s="185"/>
      <c r="L202" s="2"/>
      <c r="M202" s="2"/>
      <c r="O202" s="1"/>
    </row>
    <row r="203" spans="3:21" x14ac:dyDescent="0.25">
      <c r="C203" s="185"/>
      <c r="L203" s="2"/>
      <c r="M203" s="2"/>
      <c r="O203" s="1"/>
    </row>
    <row r="204" spans="3:21" x14ac:dyDescent="0.25">
      <c r="C204" s="185"/>
      <c r="L204" s="2"/>
      <c r="M204" s="2"/>
      <c r="O204" s="1"/>
    </row>
    <row r="205" spans="3:21" x14ac:dyDescent="0.25">
      <c r="C205" s="185"/>
      <c r="L205" s="2"/>
      <c r="M205" s="2"/>
      <c r="O205" s="1"/>
    </row>
    <row r="206" spans="3:21" x14ac:dyDescent="0.25">
      <c r="C206" s="185"/>
      <c r="L206" s="2"/>
      <c r="M206" s="2"/>
      <c r="O206" s="1"/>
    </row>
    <row r="207" spans="3:21" x14ac:dyDescent="0.25">
      <c r="C207" s="185"/>
      <c r="L207" s="2"/>
      <c r="M207" s="2"/>
      <c r="O207" s="1"/>
    </row>
    <row r="208" spans="3:21" x14ac:dyDescent="0.25">
      <c r="C208" s="185"/>
      <c r="L208" s="2"/>
      <c r="M208" s="2"/>
      <c r="O208" s="1"/>
    </row>
    <row r="209" spans="3:15" x14ac:dyDescent="0.25">
      <c r="C209" s="185"/>
      <c r="L209" s="2"/>
      <c r="M209" s="2"/>
      <c r="O209" s="1"/>
    </row>
    <row r="210" spans="3:15" x14ac:dyDescent="0.25">
      <c r="C210" s="185"/>
      <c r="L210" s="2"/>
      <c r="M210" s="2"/>
      <c r="O210" s="1"/>
    </row>
    <row r="211" spans="3:15" x14ac:dyDescent="0.25">
      <c r="C211" s="185"/>
      <c r="L211" s="2"/>
      <c r="M211" s="2"/>
      <c r="O211" s="1"/>
    </row>
    <row r="212" spans="3:15" x14ac:dyDescent="0.25">
      <c r="C212" s="185"/>
      <c r="L212" s="2"/>
      <c r="M212" s="2"/>
      <c r="O212" s="1"/>
    </row>
    <row r="213" spans="3:15" x14ac:dyDescent="0.25">
      <c r="C213" s="185"/>
      <c r="L213" s="2"/>
      <c r="M213" s="2"/>
      <c r="O213" s="1"/>
    </row>
    <row r="214" spans="3:15" x14ac:dyDescent="0.25">
      <c r="C214" s="185"/>
      <c r="L214" s="2"/>
      <c r="M214" s="2"/>
      <c r="O214" s="1"/>
    </row>
    <row r="215" spans="3:15" x14ac:dyDescent="0.25">
      <c r="C215" s="185"/>
      <c r="L215" s="2"/>
      <c r="M215" s="2"/>
      <c r="O215" s="1"/>
    </row>
    <row r="216" spans="3:15" x14ac:dyDescent="0.25">
      <c r="C216" s="185"/>
      <c r="L216" s="2"/>
      <c r="M216" s="2"/>
      <c r="O216" s="1"/>
    </row>
    <row r="217" spans="3:15" x14ac:dyDescent="0.25">
      <c r="C217" s="185"/>
      <c r="L217" s="2"/>
      <c r="M217" s="2"/>
      <c r="O217" s="1"/>
    </row>
    <row r="218" spans="3:15" x14ac:dyDescent="0.25">
      <c r="C218" s="185"/>
      <c r="L218" s="2"/>
      <c r="M218" s="2"/>
      <c r="O218" s="1"/>
    </row>
    <row r="219" spans="3:15" x14ac:dyDescent="0.25">
      <c r="C219" s="185"/>
      <c r="L219" s="2"/>
      <c r="M219" s="2"/>
      <c r="O219" s="1"/>
    </row>
    <row r="220" spans="3:15" x14ac:dyDescent="0.25">
      <c r="C220" s="185"/>
      <c r="L220" s="2"/>
      <c r="M220" s="2"/>
      <c r="O220" s="1"/>
    </row>
    <row r="221" spans="3:15" x14ac:dyDescent="0.25">
      <c r="C221" s="185"/>
      <c r="L221" s="2"/>
      <c r="M221" s="2"/>
      <c r="O221" s="1"/>
    </row>
    <row r="222" spans="3:15" x14ac:dyDescent="0.25">
      <c r="C222" s="185"/>
      <c r="L222" s="2"/>
      <c r="M222" s="2"/>
      <c r="O222" s="1"/>
    </row>
    <row r="223" spans="3:15" x14ac:dyDescent="0.25">
      <c r="C223" s="185"/>
      <c r="L223" s="2"/>
      <c r="M223" s="2"/>
      <c r="O223" s="1"/>
    </row>
    <row r="224" spans="3:15" x14ac:dyDescent="0.25">
      <c r="C224" s="185"/>
      <c r="L224" s="2"/>
      <c r="M224" s="2"/>
      <c r="O224" s="1"/>
    </row>
    <row r="225" spans="3:15" x14ac:dyDescent="0.25">
      <c r="C225" s="185"/>
      <c r="L225" s="2"/>
      <c r="M225" s="2"/>
      <c r="O225" s="1"/>
    </row>
    <row r="226" spans="3:15" x14ac:dyDescent="0.25">
      <c r="C226" s="185"/>
      <c r="L226" s="2"/>
      <c r="M226" s="2"/>
      <c r="O226" s="1"/>
    </row>
    <row r="227" spans="3:15" x14ac:dyDescent="0.25">
      <c r="C227" s="185"/>
      <c r="L227" s="2"/>
      <c r="M227" s="2"/>
      <c r="O227" s="1"/>
    </row>
    <row r="228" spans="3:15" x14ac:dyDescent="0.25">
      <c r="C228" s="185"/>
      <c r="L228" s="2"/>
      <c r="M228" s="2"/>
      <c r="O228" s="1"/>
    </row>
    <row r="229" spans="3:15" x14ac:dyDescent="0.25">
      <c r="C229" s="185"/>
      <c r="L229" s="2"/>
      <c r="M229" s="2"/>
      <c r="O229" s="1"/>
    </row>
    <row r="230" spans="3:15" x14ac:dyDescent="0.25">
      <c r="C230" s="185"/>
      <c r="L230" s="2"/>
      <c r="M230" s="2"/>
      <c r="O230" s="1"/>
    </row>
    <row r="231" spans="3:15" x14ac:dyDescent="0.25">
      <c r="C231" s="185"/>
      <c r="L231" s="2"/>
      <c r="M231" s="2"/>
      <c r="O231" s="1"/>
    </row>
    <row r="232" spans="3:15" x14ac:dyDescent="0.25">
      <c r="C232" s="185"/>
      <c r="L232" s="2"/>
      <c r="M232" s="2"/>
      <c r="O232" s="1"/>
    </row>
    <row r="233" spans="3:15" x14ac:dyDescent="0.25">
      <c r="C233" s="185"/>
      <c r="L233" s="2"/>
      <c r="M233" s="2"/>
      <c r="O233" s="1"/>
    </row>
    <row r="234" spans="3:15" x14ac:dyDescent="0.25">
      <c r="C234" s="185"/>
      <c r="L234" s="2"/>
      <c r="M234" s="2"/>
      <c r="O234" s="1"/>
    </row>
    <row r="235" spans="3:15" x14ac:dyDescent="0.25">
      <c r="C235" s="185"/>
      <c r="L235" s="2"/>
      <c r="M235" s="2"/>
      <c r="O235" s="1"/>
    </row>
    <row r="236" spans="3:15" x14ac:dyDescent="0.25">
      <c r="C236" s="185"/>
      <c r="L236" s="2"/>
      <c r="M236" s="2"/>
      <c r="O236" s="1"/>
    </row>
    <row r="237" spans="3:15" x14ac:dyDescent="0.25">
      <c r="C237" s="185"/>
      <c r="L237" s="2"/>
      <c r="M237" s="2"/>
      <c r="O237" s="1"/>
    </row>
    <row r="238" spans="3:15" x14ac:dyDescent="0.25">
      <c r="C238" s="185"/>
      <c r="L238" s="2"/>
      <c r="M238" s="2"/>
      <c r="O238" s="1"/>
    </row>
    <row r="239" spans="3:15" x14ac:dyDescent="0.25">
      <c r="C239" s="185"/>
      <c r="L239" s="2"/>
      <c r="M239" s="2"/>
      <c r="O239" s="1"/>
    </row>
    <row r="240" spans="3:15" x14ac:dyDescent="0.25">
      <c r="C240" s="185"/>
      <c r="L240" s="2"/>
      <c r="M240" s="2"/>
      <c r="O240" s="1"/>
    </row>
    <row r="241" spans="3:15" x14ac:dyDescent="0.25">
      <c r="C241" s="185"/>
      <c r="L241" s="2"/>
      <c r="M241" s="2"/>
      <c r="O241" s="1"/>
    </row>
    <row r="242" spans="3:15" x14ac:dyDescent="0.25">
      <c r="C242" s="185"/>
      <c r="L242" s="2"/>
      <c r="M242" s="2"/>
      <c r="O242" s="1"/>
    </row>
    <row r="243" spans="3:15" x14ac:dyDescent="0.25">
      <c r="C243" s="185"/>
      <c r="L243" s="2"/>
      <c r="M243" s="2"/>
      <c r="O243" s="1"/>
    </row>
    <row r="244" spans="3:15" x14ac:dyDescent="0.25">
      <c r="C244" s="185"/>
      <c r="L244" s="2"/>
      <c r="M244" s="2"/>
      <c r="O244" s="1"/>
    </row>
    <row r="245" spans="3:15" x14ac:dyDescent="0.25">
      <c r="C245" s="185"/>
      <c r="L245" s="2"/>
      <c r="M245" s="2"/>
      <c r="O245" s="1"/>
    </row>
    <row r="246" spans="3:15" x14ac:dyDescent="0.25">
      <c r="C246" s="185"/>
      <c r="L246" s="2"/>
      <c r="M246" s="2"/>
      <c r="O246" s="1"/>
    </row>
    <row r="247" spans="3:15" x14ac:dyDescent="0.25">
      <c r="C247" s="185"/>
      <c r="L247" s="2"/>
      <c r="M247" s="2"/>
      <c r="O247" s="1"/>
    </row>
    <row r="248" spans="3:15" x14ac:dyDescent="0.25">
      <c r="C248" s="185"/>
      <c r="L248" s="2"/>
      <c r="M248" s="2"/>
      <c r="O248" s="1"/>
    </row>
    <row r="249" spans="3:15" x14ac:dyDescent="0.25">
      <c r="C249" s="185"/>
      <c r="L249" s="2"/>
      <c r="M249" s="2"/>
      <c r="O249" s="1"/>
    </row>
    <row r="250" spans="3:15" x14ac:dyDescent="0.25">
      <c r="C250" s="185"/>
      <c r="L250" s="2"/>
      <c r="M250" s="2"/>
      <c r="O250" s="1"/>
    </row>
    <row r="251" spans="3:15" x14ac:dyDescent="0.25">
      <c r="C251" s="185"/>
      <c r="L251" s="2"/>
      <c r="M251" s="2"/>
      <c r="O251" s="1"/>
    </row>
    <row r="252" spans="3:15" x14ac:dyDescent="0.25">
      <c r="C252" s="185"/>
      <c r="L252" s="2"/>
      <c r="M252" s="2"/>
      <c r="O252" s="1"/>
    </row>
    <row r="253" spans="3:15" x14ac:dyDescent="0.25">
      <c r="C253" s="185"/>
      <c r="L253" s="2"/>
      <c r="M253" s="2"/>
      <c r="O253" s="1"/>
    </row>
    <row r="254" spans="3:15" x14ac:dyDescent="0.25">
      <c r="C254" s="185"/>
      <c r="L254" s="2"/>
      <c r="M254" s="2"/>
      <c r="O254" s="1"/>
    </row>
    <row r="255" spans="3:15" x14ac:dyDescent="0.25">
      <c r="C255" s="185"/>
      <c r="L255" s="2"/>
      <c r="M255" s="2"/>
      <c r="O255" s="1"/>
    </row>
    <row r="256" spans="3:15" x14ac:dyDescent="0.25">
      <c r="C256" s="185"/>
      <c r="L256" s="2"/>
      <c r="M256" s="2"/>
      <c r="O256" s="1"/>
    </row>
    <row r="257" spans="3:15" x14ac:dyDescent="0.25">
      <c r="C257" s="185"/>
      <c r="L257" s="2"/>
      <c r="M257" s="2"/>
      <c r="O257" s="1"/>
    </row>
    <row r="258" spans="3:15" x14ac:dyDescent="0.25">
      <c r="C258" s="185"/>
      <c r="L258" s="2"/>
      <c r="M258" s="2"/>
      <c r="O258" s="1"/>
    </row>
    <row r="259" spans="3:15" x14ac:dyDescent="0.25">
      <c r="C259" s="185"/>
      <c r="L259" s="2"/>
      <c r="M259" s="2"/>
      <c r="O259" s="1"/>
    </row>
    <row r="260" spans="3:15" x14ac:dyDescent="0.25">
      <c r="C260" s="185"/>
      <c r="L260" s="2"/>
      <c r="M260" s="2"/>
      <c r="O260" s="1"/>
    </row>
    <row r="261" spans="3:15" x14ac:dyDescent="0.25">
      <c r="C261" s="185"/>
      <c r="L261" s="2"/>
      <c r="M261" s="2"/>
      <c r="O261" s="1"/>
    </row>
    <row r="262" spans="3:15" x14ac:dyDescent="0.25">
      <c r="C262" s="185"/>
      <c r="L262" s="2"/>
      <c r="M262" s="2"/>
      <c r="O262" s="1"/>
    </row>
    <row r="263" spans="3:15" x14ac:dyDescent="0.25">
      <c r="C263" s="185"/>
      <c r="L263" s="2"/>
      <c r="M263" s="2"/>
      <c r="O263" s="1"/>
    </row>
    <row r="264" spans="3:15" x14ac:dyDescent="0.25">
      <c r="C264" s="185"/>
      <c r="L264" s="2"/>
      <c r="M264" s="2"/>
      <c r="O264" s="1"/>
    </row>
    <row r="265" spans="3:15" x14ac:dyDescent="0.25">
      <c r="C265" s="185"/>
      <c r="L265" s="2"/>
      <c r="M265" s="2"/>
      <c r="O265" s="1"/>
    </row>
    <row r="266" spans="3:15" x14ac:dyDescent="0.25">
      <c r="C266" s="185"/>
      <c r="L266" s="2"/>
      <c r="M266" s="2"/>
      <c r="O266" s="1"/>
    </row>
    <row r="267" spans="3:15" x14ac:dyDescent="0.25">
      <c r="C267" s="185"/>
      <c r="L267" s="2"/>
      <c r="M267" s="2"/>
      <c r="O267" s="1"/>
    </row>
    <row r="268" spans="3:15" x14ac:dyDescent="0.25">
      <c r="C268" s="185"/>
      <c r="L268" s="2"/>
      <c r="M268" s="2"/>
      <c r="O268" s="1"/>
    </row>
    <row r="269" spans="3:15" x14ac:dyDescent="0.25">
      <c r="C269" s="185"/>
      <c r="L269" s="2"/>
      <c r="M269" s="2"/>
      <c r="O269" s="1"/>
    </row>
    <row r="270" spans="3:15" x14ac:dyDescent="0.25">
      <c r="C270" s="185"/>
      <c r="L270" s="2"/>
      <c r="M270" s="2"/>
      <c r="O270" s="1"/>
    </row>
    <row r="271" spans="3:15" x14ac:dyDescent="0.25">
      <c r="C271" s="185"/>
      <c r="L271" s="2"/>
      <c r="M271" s="2"/>
      <c r="O271" s="1"/>
    </row>
    <row r="272" spans="3:15" x14ac:dyDescent="0.25">
      <c r="C272" s="185"/>
      <c r="L272" s="2"/>
      <c r="M272" s="2"/>
      <c r="O272" s="1"/>
    </row>
    <row r="273" spans="3:15" x14ac:dyDescent="0.25">
      <c r="C273" s="185"/>
      <c r="L273" s="2"/>
      <c r="M273" s="2"/>
      <c r="O273" s="1"/>
    </row>
    <row r="274" spans="3:15" x14ac:dyDescent="0.25">
      <c r="C274" s="185"/>
      <c r="L274" s="2"/>
      <c r="M274" s="2"/>
      <c r="O274" s="1"/>
    </row>
    <row r="275" spans="3:15" x14ac:dyDescent="0.25">
      <c r="C275" s="185"/>
      <c r="L275" s="2"/>
      <c r="M275" s="2"/>
      <c r="O275" s="1"/>
    </row>
    <row r="276" spans="3:15" x14ac:dyDescent="0.25">
      <c r="C276" s="185"/>
      <c r="L276" s="2"/>
      <c r="M276" s="2"/>
      <c r="O276" s="1"/>
    </row>
    <row r="277" spans="3:15" x14ac:dyDescent="0.25">
      <c r="C277" s="185"/>
      <c r="L277" s="2"/>
      <c r="M277" s="2"/>
      <c r="O277" s="1"/>
    </row>
    <row r="278" spans="3:15" x14ac:dyDescent="0.25">
      <c r="C278" s="185"/>
      <c r="L278" s="2"/>
      <c r="M278" s="2"/>
      <c r="O278" s="1"/>
    </row>
    <row r="279" spans="3:15" x14ac:dyDescent="0.25">
      <c r="C279" s="185"/>
      <c r="L279" s="2"/>
      <c r="M279" s="2"/>
      <c r="O279" s="1"/>
    </row>
    <row r="280" spans="3:15" x14ac:dyDescent="0.25">
      <c r="C280" s="185"/>
      <c r="L280" s="2"/>
      <c r="M280" s="2"/>
      <c r="O280" s="1"/>
    </row>
    <row r="281" spans="3:15" x14ac:dyDescent="0.25">
      <c r="C281" s="185"/>
      <c r="L281" s="2"/>
      <c r="M281" s="2"/>
      <c r="O281" s="1"/>
    </row>
    <row r="282" spans="3:15" x14ac:dyDescent="0.25">
      <c r="C282" s="185"/>
      <c r="L282" s="2"/>
      <c r="M282" s="2"/>
      <c r="O282" s="1"/>
    </row>
    <row r="283" spans="3:15" x14ac:dyDescent="0.25">
      <c r="C283" s="185"/>
      <c r="L283" s="2"/>
      <c r="M283" s="2"/>
      <c r="O283" s="1"/>
    </row>
    <row r="284" spans="3:15" x14ac:dyDescent="0.25">
      <c r="C284" s="185"/>
      <c r="L284" s="2"/>
      <c r="M284" s="2"/>
      <c r="O284" s="1"/>
    </row>
    <row r="285" spans="3:15" x14ac:dyDescent="0.25">
      <c r="C285" s="185"/>
      <c r="L285" s="2"/>
      <c r="M285" s="2"/>
      <c r="O285" s="1"/>
    </row>
    <row r="286" spans="3:15" x14ac:dyDescent="0.25">
      <c r="C286" s="185"/>
      <c r="L286" s="2"/>
      <c r="M286" s="2"/>
      <c r="O286" s="1"/>
    </row>
    <row r="287" spans="3:15" x14ac:dyDescent="0.25">
      <c r="C287" s="185"/>
      <c r="L287" s="2"/>
      <c r="M287" s="2"/>
      <c r="O287" s="1"/>
    </row>
    <row r="288" spans="3:15" x14ac:dyDescent="0.25">
      <c r="C288" s="185"/>
      <c r="L288" s="2"/>
      <c r="M288" s="2"/>
      <c r="O288" s="1"/>
    </row>
    <row r="289" spans="3:15" x14ac:dyDescent="0.25">
      <c r="C289" s="185"/>
      <c r="L289" s="2"/>
      <c r="M289" s="2"/>
      <c r="O289" s="1"/>
    </row>
    <row r="290" spans="3:15" x14ac:dyDescent="0.25">
      <c r="C290" s="185"/>
      <c r="L290" s="2"/>
      <c r="M290" s="2"/>
      <c r="O290" s="1"/>
    </row>
    <row r="291" spans="3:15" x14ac:dyDescent="0.25">
      <c r="C291" s="185"/>
      <c r="L291" s="2"/>
      <c r="M291" s="2"/>
      <c r="O291" s="1"/>
    </row>
    <row r="292" spans="3:15" x14ac:dyDescent="0.25">
      <c r="C292" s="185"/>
      <c r="L292" s="2"/>
      <c r="M292" s="2"/>
      <c r="O292" s="1"/>
    </row>
    <row r="293" spans="3:15" x14ac:dyDescent="0.25">
      <c r="C293" s="185"/>
      <c r="L293" s="2"/>
      <c r="M293" s="2"/>
      <c r="O293" s="1"/>
    </row>
    <row r="294" spans="3:15" x14ac:dyDescent="0.25">
      <c r="C294" s="185"/>
      <c r="L294" s="2"/>
      <c r="M294" s="2"/>
      <c r="O294" s="1"/>
    </row>
    <row r="295" spans="3:15" x14ac:dyDescent="0.25">
      <c r="C295" s="185"/>
      <c r="L295" s="2"/>
      <c r="M295" s="2"/>
      <c r="O295" s="1"/>
    </row>
    <row r="296" spans="3:15" x14ac:dyDescent="0.25">
      <c r="C296" s="185"/>
      <c r="L296" s="2"/>
      <c r="M296" s="2"/>
      <c r="O296" s="1"/>
    </row>
    <row r="297" spans="3:15" x14ac:dyDescent="0.25">
      <c r="C297" s="185"/>
      <c r="L297" s="2"/>
      <c r="M297" s="2"/>
      <c r="O297" s="1"/>
    </row>
    <row r="298" spans="3:15" x14ac:dyDescent="0.25">
      <c r="C298" s="185"/>
      <c r="L298" s="2"/>
      <c r="M298" s="2"/>
      <c r="O298" s="1"/>
    </row>
    <row r="299" spans="3:15" x14ac:dyDescent="0.25">
      <c r="C299" s="185"/>
      <c r="L299" s="2"/>
      <c r="M299" s="2"/>
      <c r="O299" s="1"/>
    </row>
    <row r="300" spans="3:15" x14ac:dyDescent="0.25">
      <c r="C300" s="185"/>
      <c r="L300" s="2"/>
      <c r="M300" s="2"/>
      <c r="O300" s="1"/>
    </row>
    <row r="301" spans="3:15" x14ac:dyDescent="0.25">
      <c r="C301" s="185"/>
      <c r="L301" s="2"/>
      <c r="M301" s="2"/>
      <c r="O301" s="1"/>
    </row>
    <row r="302" spans="3:15" x14ac:dyDescent="0.25">
      <c r="C302" s="185"/>
      <c r="L302" s="2"/>
      <c r="M302" s="2"/>
      <c r="O302" s="1"/>
    </row>
    <row r="303" spans="3:15" x14ac:dyDescent="0.25">
      <c r="C303" s="185"/>
      <c r="L303" s="2"/>
      <c r="M303" s="2"/>
      <c r="O303" s="1"/>
    </row>
    <row r="304" spans="3:15" x14ac:dyDescent="0.25">
      <c r="C304" s="185"/>
      <c r="L304" s="2"/>
      <c r="M304" s="2"/>
      <c r="O304" s="1"/>
    </row>
    <row r="305" spans="3:15" x14ac:dyDescent="0.25">
      <c r="C305" s="185"/>
      <c r="L305" s="2"/>
      <c r="M305" s="2"/>
      <c r="O305" s="1"/>
    </row>
    <row r="306" spans="3:15" x14ac:dyDescent="0.25">
      <c r="C306" s="185"/>
      <c r="L306" s="2"/>
      <c r="M306" s="2"/>
      <c r="O306" s="1"/>
    </row>
    <row r="307" spans="3:15" x14ac:dyDescent="0.25">
      <c r="C307" s="185"/>
      <c r="L307" s="2"/>
      <c r="M307" s="2"/>
      <c r="O307" s="1"/>
    </row>
    <row r="308" spans="3:15" x14ac:dyDescent="0.25">
      <c r="C308" s="185"/>
      <c r="L308" s="2"/>
      <c r="M308" s="2"/>
      <c r="O308" s="1"/>
    </row>
    <row r="309" spans="3:15" x14ac:dyDescent="0.25">
      <c r="C309" s="185"/>
      <c r="L309" s="2"/>
      <c r="M309" s="2"/>
      <c r="O309" s="1"/>
    </row>
    <row r="310" spans="3:15" x14ac:dyDescent="0.25">
      <c r="C310" s="185"/>
      <c r="L310" s="2"/>
      <c r="M310" s="2"/>
      <c r="O310" s="1"/>
    </row>
    <row r="311" spans="3:15" x14ac:dyDescent="0.25">
      <c r="C311" s="185"/>
      <c r="L311" s="2"/>
      <c r="M311" s="2"/>
      <c r="O311" s="1"/>
    </row>
    <row r="312" spans="3:15" x14ac:dyDescent="0.25">
      <c r="C312" s="185"/>
      <c r="L312" s="2"/>
      <c r="M312" s="2"/>
      <c r="O312" s="1"/>
    </row>
    <row r="313" spans="3:15" x14ac:dyDescent="0.25">
      <c r="C313" s="185"/>
      <c r="L313" s="2"/>
      <c r="M313" s="2"/>
      <c r="O313" s="1"/>
    </row>
    <row r="314" spans="3:15" x14ac:dyDescent="0.25">
      <c r="C314" s="185"/>
      <c r="L314" s="2"/>
      <c r="M314" s="2"/>
      <c r="O314" s="1"/>
    </row>
    <row r="315" spans="3:15" x14ac:dyDescent="0.25">
      <c r="C315" s="185"/>
      <c r="L315" s="2"/>
      <c r="M315" s="2"/>
      <c r="O315" s="1"/>
    </row>
    <row r="316" spans="3:15" x14ac:dyDescent="0.25">
      <c r="C316" s="185"/>
      <c r="L316" s="2"/>
      <c r="M316" s="2"/>
      <c r="O316" s="1"/>
    </row>
    <row r="317" spans="3:15" x14ac:dyDescent="0.25">
      <c r="C317" s="185"/>
      <c r="L317" s="2"/>
      <c r="M317" s="2"/>
      <c r="O317" s="1"/>
    </row>
    <row r="318" spans="3:15" x14ac:dyDescent="0.25">
      <c r="C318" s="185"/>
      <c r="L318" s="2"/>
      <c r="M318" s="2"/>
      <c r="O318" s="1"/>
    </row>
    <row r="319" spans="3:15" x14ac:dyDescent="0.25">
      <c r="C319" s="185"/>
      <c r="L319" s="2"/>
      <c r="M319" s="2"/>
      <c r="O319" s="1"/>
    </row>
    <row r="320" spans="3:15" x14ac:dyDescent="0.25">
      <c r="C320" s="185"/>
      <c r="L320" s="2"/>
      <c r="M320" s="2"/>
      <c r="O320" s="1"/>
    </row>
    <row r="321" spans="3:15" x14ac:dyDescent="0.25">
      <c r="C321" s="185"/>
      <c r="L321" s="2"/>
      <c r="M321" s="2"/>
      <c r="O321" s="1"/>
    </row>
    <row r="322" spans="3:15" x14ac:dyDescent="0.25">
      <c r="C322" s="185"/>
      <c r="L322" s="2"/>
      <c r="M322" s="2"/>
      <c r="O322" s="1"/>
    </row>
    <row r="323" spans="3:15" x14ac:dyDescent="0.25">
      <c r="C323" s="185"/>
      <c r="L323" s="2"/>
      <c r="M323" s="2"/>
      <c r="O323" s="1"/>
    </row>
    <row r="324" spans="3:15" x14ac:dyDescent="0.25">
      <c r="C324" s="185"/>
      <c r="L324" s="2"/>
      <c r="M324" s="2"/>
      <c r="O324" s="1"/>
    </row>
    <row r="325" spans="3:15" x14ac:dyDescent="0.25">
      <c r="C325" s="185"/>
      <c r="L325" s="2"/>
      <c r="M325" s="2"/>
      <c r="O325" s="1"/>
    </row>
    <row r="326" spans="3:15" x14ac:dyDescent="0.25">
      <c r="C326" s="185"/>
      <c r="L326" s="2"/>
      <c r="M326" s="2"/>
      <c r="O326" s="1"/>
    </row>
    <row r="327" spans="3:15" x14ac:dyDescent="0.25">
      <c r="C327" s="185"/>
      <c r="L327" s="2"/>
      <c r="M327" s="2"/>
      <c r="O327" s="1"/>
    </row>
    <row r="328" spans="3:15" x14ac:dyDescent="0.25">
      <c r="C328" s="185"/>
      <c r="L328" s="2"/>
      <c r="M328" s="2"/>
      <c r="O328" s="1"/>
    </row>
    <row r="329" spans="3:15" x14ac:dyDescent="0.25">
      <c r="C329" s="185"/>
      <c r="L329" s="2"/>
      <c r="M329" s="2"/>
      <c r="O329" s="1"/>
    </row>
    <row r="330" spans="3:15" x14ac:dyDescent="0.25">
      <c r="C330" s="185"/>
      <c r="L330" s="2"/>
      <c r="M330" s="2"/>
      <c r="O330" s="1"/>
    </row>
    <row r="331" spans="3:15" x14ac:dyDescent="0.25">
      <c r="C331" s="185"/>
      <c r="L331" s="2"/>
      <c r="M331" s="2"/>
      <c r="O331" s="1"/>
    </row>
    <row r="332" spans="3:15" x14ac:dyDescent="0.25">
      <c r="C332" s="185"/>
      <c r="L332" s="2"/>
      <c r="M332" s="2"/>
      <c r="O332" s="1"/>
    </row>
    <row r="333" spans="3:15" x14ac:dyDescent="0.25">
      <c r="C333" s="185"/>
      <c r="L333" s="2"/>
      <c r="M333" s="2"/>
      <c r="O333" s="1"/>
    </row>
    <row r="334" spans="3:15" x14ac:dyDescent="0.25">
      <c r="C334" s="185"/>
      <c r="L334" s="2"/>
      <c r="M334" s="2"/>
      <c r="O334" s="1"/>
    </row>
    <row r="335" spans="3:15" x14ac:dyDescent="0.25">
      <c r="C335" s="185"/>
      <c r="L335" s="2"/>
      <c r="M335" s="2"/>
      <c r="O335" s="1"/>
    </row>
    <row r="336" spans="3:15" x14ac:dyDescent="0.25">
      <c r="C336" s="185"/>
      <c r="L336" s="2"/>
      <c r="M336" s="2"/>
      <c r="O336" s="1"/>
    </row>
    <row r="337" spans="3:15" x14ac:dyDescent="0.25">
      <c r="C337" s="185"/>
      <c r="L337" s="2"/>
      <c r="M337" s="2"/>
      <c r="O337" s="1"/>
    </row>
    <row r="338" spans="3:15" x14ac:dyDescent="0.25">
      <c r="C338" s="185"/>
      <c r="L338" s="2"/>
      <c r="M338" s="2"/>
      <c r="O338" s="1"/>
    </row>
    <row r="339" spans="3:15" x14ac:dyDescent="0.25">
      <c r="C339" s="185"/>
      <c r="L339" s="2"/>
      <c r="M339" s="2"/>
      <c r="O339" s="1"/>
    </row>
    <row r="340" spans="3:15" x14ac:dyDescent="0.25">
      <c r="C340" s="185"/>
      <c r="L340" s="2"/>
      <c r="M340" s="2"/>
      <c r="O340" s="1"/>
    </row>
    <row r="341" spans="3:15" x14ac:dyDescent="0.25">
      <c r="C341" s="185"/>
      <c r="L341" s="2"/>
      <c r="M341" s="2"/>
      <c r="O341" s="1"/>
    </row>
    <row r="342" spans="3:15" x14ac:dyDescent="0.25">
      <c r="C342" s="185"/>
      <c r="L342" s="2"/>
      <c r="M342" s="2"/>
      <c r="O342" s="1"/>
    </row>
    <row r="343" spans="3:15" x14ac:dyDescent="0.25">
      <c r="C343" s="185"/>
      <c r="L343" s="2"/>
      <c r="M343" s="2"/>
      <c r="O343" s="1"/>
    </row>
    <row r="344" spans="3:15" x14ac:dyDescent="0.25">
      <c r="C344" s="185"/>
      <c r="L344" s="2"/>
      <c r="M344" s="2"/>
      <c r="O344" s="1"/>
    </row>
    <row r="345" spans="3:15" x14ac:dyDescent="0.25">
      <c r="C345" s="185"/>
      <c r="L345" s="2"/>
      <c r="M345" s="2"/>
      <c r="O345" s="1"/>
    </row>
    <row r="346" spans="3:15" x14ac:dyDescent="0.25">
      <c r="C346" s="185"/>
      <c r="L346" s="2"/>
      <c r="M346" s="2"/>
      <c r="O346" s="1"/>
    </row>
    <row r="347" spans="3:15" x14ac:dyDescent="0.25">
      <c r="C347" s="185"/>
      <c r="L347" s="2"/>
      <c r="M347" s="2"/>
      <c r="O347" s="1"/>
    </row>
    <row r="348" spans="3:15" x14ac:dyDescent="0.25">
      <c r="C348" s="185"/>
      <c r="L348" s="2"/>
      <c r="M348" s="2"/>
      <c r="O348" s="1"/>
    </row>
    <row r="349" spans="3:15" x14ac:dyDescent="0.25">
      <c r="C349" s="185"/>
      <c r="L349" s="2"/>
      <c r="M349" s="2"/>
      <c r="O349" s="1"/>
    </row>
    <row r="350" spans="3:15" x14ac:dyDescent="0.25">
      <c r="C350" s="185"/>
      <c r="L350" s="2"/>
      <c r="M350" s="2"/>
      <c r="O350" s="1"/>
    </row>
    <row r="351" spans="3:15" x14ac:dyDescent="0.25">
      <c r="C351" s="185"/>
      <c r="L351" s="2"/>
      <c r="M351" s="2"/>
      <c r="O351" s="1"/>
    </row>
    <row r="352" spans="3:15" x14ac:dyDescent="0.25">
      <c r="C352" s="185"/>
      <c r="L352" s="2"/>
      <c r="M352" s="2"/>
      <c r="O352" s="1"/>
    </row>
    <row r="353" spans="3:15" x14ac:dyDescent="0.25">
      <c r="C353" s="185"/>
      <c r="L353" s="2"/>
      <c r="M353" s="2"/>
      <c r="O353" s="1"/>
    </row>
    <row r="354" spans="3:15" x14ac:dyDescent="0.25">
      <c r="C354" s="185"/>
      <c r="L354" s="2"/>
      <c r="M354" s="2"/>
      <c r="O354" s="1"/>
    </row>
    <row r="355" spans="3:15" x14ac:dyDescent="0.25">
      <c r="C355" s="185"/>
      <c r="L355" s="2"/>
      <c r="M355" s="2"/>
      <c r="O355" s="1"/>
    </row>
    <row r="356" spans="3:15" x14ac:dyDescent="0.25">
      <c r="C356" s="185"/>
      <c r="L356" s="2"/>
      <c r="M356" s="2"/>
      <c r="O356" s="1"/>
    </row>
    <row r="357" spans="3:15" x14ac:dyDescent="0.25">
      <c r="C357" s="185"/>
      <c r="L357" s="2"/>
      <c r="M357" s="2"/>
      <c r="O357" s="1"/>
    </row>
    <row r="358" spans="3:15" x14ac:dyDescent="0.25">
      <c r="C358" s="185"/>
      <c r="L358" s="2"/>
      <c r="M358" s="2"/>
      <c r="O358" s="1"/>
    </row>
    <row r="359" spans="3:15" x14ac:dyDescent="0.25">
      <c r="C359" s="185"/>
      <c r="L359" s="2"/>
      <c r="M359" s="2"/>
      <c r="O359" s="1"/>
    </row>
    <row r="360" spans="3:15" x14ac:dyDescent="0.25">
      <c r="C360" s="185"/>
      <c r="L360" s="2"/>
      <c r="M360" s="2"/>
      <c r="O360" s="1"/>
    </row>
    <row r="361" spans="3:15" x14ac:dyDescent="0.25">
      <c r="C361" s="185"/>
      <c r="L361" s="2"/>
      <c r="M361" s="2"/>
      <c r="O361" s="1"/>
    </row>
    <row r="362" spans="3:15" x14ac:dyDescent="0.25">
      <c r="C362" s="185"/>
      <c r="L362" s="2"/>
      <c r="M362" s="2"/>
      <c r="O362" s="1"/>
    </row>
    <row r="363" spans="3:15" x14ac:dyDescent="0.25">
      <c r="C363" s="185"/>
      <c r="L363" s="2"/>
      <c r="M363" s="2"/>
      <c r="O363" s="1"/>
    </row>
    <row r="364" spans="3:15" x14ac:dyDescent="0.25">
      <c r="C364" s="185"/>
      <c r="L364" s="2"/>
      <c r="M364" s="2"/>
      <c r="O364" s="1"/>
    </row>
    <row r="365" spans="3:15" x14ac:dyDescent="0.25">
      <c r="C365" s="185"/>
      <c r="L365" s="2"/>
      <c r="M365" s="2"/>
      <c r="O365" s="1"/>
    </row>
    <row r="366" spans="3:15" x14ac:dyDescent="0.25">
      <c r="C366" s="185"/>
      <c r="L366" s="2"/>
      <c r="M366" s="2"/>
      <c r="O366" s="1"/>
    </row>
    <row r="367" spans="3:15" x14ac:dyDescent="0.25">
      <c r="C367" s="185"/>
      <c r="L367" s="2"/>
      <c r="M367" s="2"/>
      <c r="O367" s="1"/>
    </row>
    <row r="368" spans="3:15" x14ac:dyDescent="0.25">
      <c r="C368" s="185"/>
      <c r="L368" s="2"/>
      <c r="M368" s="2"/>
      <c r="O368" s="1"/>
    </row>
    <row r="369" spans="3:15" x14ac:dyDescent="0.25">
      <c r="C369" s="185"/>
      <c r="L369" s="2"/>
      <c r="M369" s="2"/>
      <c r="O369" s="1"/>
    </row>
    <row r="370" spans="3:15" x14ac:dyDescent="0.25">
      <c r="C370" s="185"/>
      <c r="L370" s="2"/>
      <c r="M370" s="2"/>
      <c r="O370" s="1"/>
    </row>
    <row r="371" spans="3:15" x14ac:dyDescent="0.25">
      <c r="C371" s="185"/>
      <c r="L371" s="2"/>
      <c r="M371" s="2"/>
      <c r="O371" s="1"/>
    </row>
    <row r="372" spans="3:15" x14ac:dyDescent="0.25">
      <c r="C372" s="185"/>
      <c r="L372" s="2"/>
      <c r="M372" s="2"/>
      <c r="O372" s="1"/>
    </row>
    <row r="373" spans="3:15" x14ac:dyDescent="0.25">
      <c r="C373" s="185"/>
      <c r="L373" s="2"/>
      <c r="M373" s="2"/>
      <c r="O373" s="1"/>
    </row>
    <row r="374" spans="3:15" x14ac:dyDescent="0.25">
      <c r="C374" s="185"/>
      <c r="L374" s="2"/>
      <c r="M374" s="2"/>
      <c r="O374" s="1"/>
    </row>
    <row r="375" spans="3:15" x14ac:dyDescent="0.25">
      <c r="C375" s="185"/>
      <c r="L375" s="2"/>
      <c r="M375" s="2"/>
      <c r="O375" s="1"/>
    </row>
    <row r="376" spans="3:15" x14ac:dyDescent="0.25">
      <c r="C376" s="185"/>
      <c r="L376" s="2"/>
      <c r="M376" s="2"/>
      <c r="O376" s="1"/>
    </row>
    <row r="377" spans="3:15" x14ac:dyDescent="0.25">
      <c r="C377" s="185"/>
      <c r="L377" s="2"/>
      <c r="M377" s="2"/>
      <c r="O377" s="1"/>
    </row>
    <row r="378" spans="3:15" x14ac:dyDescent="0.25">
      <c r="C378" s="185"/>
      <c r="L378" s="2"/>
      <c r="M378" s="2"/>
      <c r="O378" s="1"/>
    </row>
    <row r="379" spans="3:15" x14ac:dyDescent="0.25">
      <c r="C379" s="185"/>
      <c r="L379" s="2"/>
      <c r="M379" s="2"/>
      <c r="O379" s="1"/>
    </row>
    <row r="380" spans="3:15" x14ac:dyDescent="0.25">
      <c r="C380" s="185"/>
      <c r="L380" s="2"/>
      <c r="M380" s="2"/>
      <c r="O380" s="1"/>
    </row>
    <row r="381" spans="3:15" x14ac:dyDescent="0.25">
      <c r="C381" s="185"/>
      <c r="L381" s="2"/>
      <c r="M381" s="2"/>
      <c r="O381" s="1"/>
    </row>
    <row r="382" spans="3:15" x14ac:dyDescent="0.25">
      <c r="C382" s="185"/>
      <c r="L382" s="2"/>
      <c r="M382" s="2"/>
      <c r="O382" s="1"/>
    </row>
    <row r="383" spans="3:15" x14ac:dyDescent="0.25">
      <c r="C383" s="185"/>
      <c r="L383" s="2"/>
      <c r="M383" s="2"/>
      <c r="O383" s="1"/>
    </row>
    <row r="384" spans="3:15" x14ac:dyDescent="0.25">
      <c r="C384" s="185"/>
      <c r="L384" s="2"/>
      <c r="M384" s="2"/>
      <c r="O384" s="1"/>
    </row>
    <row r="385" spans="3:15" x14ac:dyDescent="0.25">
      <c r="C385" s="185"/>
      <c r="L385" s="2"/>
      <c r="M385" s="2"/>
      <c r="O385" s="1"/>
    </row>
    <row r="386" spans="3:15" x14ac:dyDescent="0.25">
      <c r="C386" s="185"/>
      <c r="L386" s="2"/>
      <c r="M386" s="2"/>
      <c r="O386" s="1"/>
    </row>
    <row r="387" spans="3:15" x14ac:dyDescent="0.25">
      <c r="C387" s="185"/>
      <c r="L387" s="2"/>
      <c r="M387" s="2"/>
      <c r="O387" s="1"/>
    </row>
    <row r="388" spans="3:15" x14ac:dyDescent="0.25">
      <c r="C388" s="185"/>
      <c r="L388" s="2"/>
      <c r="M388" s="2"/>
      <c r="O388" s="1"/>
    </row>
    <row r="389" spans="3:15" x14ac:dyDescent="0.25">
      <c r="C389" s="185"/>
      <c r="L389" s="2"/>
      <c r="M389" s="2"/>
      <c r="O389" s="1"/>
    </row>
    <row r="390" spans="3:15" x14ac:dyDescent="0.25">
      <c r="C390" s="185"/>
      <c r="L390" s="2"/>
      <c r="M390" s="2"/>
      <c r="O390" s="1"/>
    </row>
    <row r="391" spans="3:15" x14ac:dyDescent="0.25">
      <c r="C391" s="185"/>
      <c r="L391" s="2"/>
      <c r="M391" s="2"/>
      <c r="O391" s="1"/>
    </row>
    <row r="392" spans="3:15" x14ac:dyDescent="0.25">
      <c r="C392" s="185"/>
      <c r="L392" s="2"/>
      <c r="M392" s="2"/>
      <c r="O392" s="1"/>
    </row>
    <row r="393" spans="3:15" x14ac:dyDescent="0.25">
      <c r="C393" s="185"/>
      <c r="L393" s="2"/>
      <c r="M393" s="2"/>
      <c r="O393" s="1"/>
    </row>
    <row r="394" spans="3:15" x14ac:dyDescent="0.25">
      <c r="C394" s="185"/>
      <c r="L394" s="2"/>
      <c r="M394" s="2"/>
      <c r="O394" s="1"/>
    </row>
    <row r="395" spans="3:15" x14ac:dyDescent="0.25">
      <c r="C395" s="185"/>
      <c r="L395" s="2"/>
      <c r="M395" s="2"/>
      <c r="O395" s="1"/>
    </row>
    <row r="396" spans="3:15" x14ac:dyDescent="0.25">
      <c r="C396" s="185"/>
      <c r="L396" s="2"/>
      <c r="M396" s="2"/>
      <c r="O396" s="1"/>
    </row>
    <row r="397" spans="3:15" x14ac:dyDescent="0.25">
      <c r="C397" s="185"/>
      <c r="L397" s="2"/>
      <c r="M397" s="2"/>
      <c r="O397" s="1"/>
    </row>
    <row r="398" spans="3:15" x14ac:dyDescent="0.25">
      <c r="C398" s="185"/>
      <c r="L398" s="2"/>
      <c r="M398" s="2"/>
      <c r="O398" s="1"/>
    </row>
    <row r="399" spans="3:15" x14ac:dyDescent="0.25">
      <c r="C399" s="185"/>
      <c r="L399" s="2"/>
      <c r="M399" s="2"/>
      <c r="O399" s="1"/>
    </row>
    <row r="400" spans="3:15" x14ac:dyDescent="0.25">
      <c r="C400" s="185"/>
      <c r="L400" s="2"/>
      <c r="M400" s="2"/>
      <c r="O400" s="1"/>
    </row>
    <row r="401" spans="3:15" x14ac:dyDescent="0.25">
      <c r="C401" s="185"/>
      <c r="L401" s="2"/>
      <c r="M401" s="2"/>
      <c r="O401" s="1"/>
    </row>
    <row r="402" spans="3:15" x14ac:dyDescent="0.25">
      <c r="C402" s="185"/>
      <c r="L402" s="2"/>
      <c r="M402" s="2"/>
      <c r="O402" s="1"/>
    </row>
    <row r="403" spans="3:15" x14ac:dyDescent="0.25">
      <c r="C403" s="185"/>
      <c r="L403" s="2"/>
      <c r="M403" s="2"/>
      <c r="O403" s="1"/>
    </row>
    <row r="404" spans="3:15" x14ac:dyDescent="0.25">
      <c r="C404" s="185"/>
      <c r="L404" s="2"/>
      <c r="M404" s="2"/>
      <c r="O404" s="1"/>
    </row>
    <row r="405" spans="3:15" x14ac:dyDescent="0.25">
      <c r="C405" s="185"/>
      <c r="L405" s="2"/>
      <c r="M405" s="2"/>
      <c r="O405" s="1"/>
    </row>
    <row r="406" spans="3:15" x14ac:dyDescent="0.25">
      <c r="C406" s="185"/>
      <c r="L406" s="2"/>
      <c r="M406" s="2"/>
      <c r="O406" s="1"/>
    </row>
    <row r="407" spans="3:15" x14ac:dyDescent="0.25">
      <c r="C407" s="185"/>
      <c r="L407" s="2"/>
      <c r="M407" s="2"/>
      <c r="O407" s="1"/>
    </row>
    <row r="408" spans="3:15" x14ac:dyDescent="0.25">
      <c r="C408" s="185"/>
      <c r="L408" s="2"/>
      <c r="M408" s="2"/>
      <c r="O408" s="1"/>
    </row>
    <row r="409" spans="3:15" x14ac:dyDescent="0.25">
      <c r="C409" s="185"/>
      <c r="L409" s="2"/>
      <c r="M409" s="2"/>
      <c r="O409" s="1"/>
    </row>
    <row r="410" spans="3:15" x14ac:dyDescent="0.25">
      <c r="C410" s="185"/>
      <c r="L410" s="2"/>
      <c r="M410" s="2"/>
      <c r="O410" s="1"/>
    </row>
    <row r="411" spans="3:15" x14ac:dyDescent="0.25">
      <c r="C411" s="185"/>
      <c r="L411" s="2"/>
      <c r="M411" s="2"/>
      <c r="O411" s="1"/>
    </row>
    <row r="412" spans="3:15" x14ac:dyDescent="0.25">
      <c r="C412" s="185"/>
      <c r="L412" s="2"/>
      <c r="M412" s="2"/>
      <c r="O412" s="1"/>
    </row>
    <row r="413" spans="3:15" x14ac:dyDescent="0.25">
      <c r="C413" s="185"/>
      <c r="L413" s="2"/>
      <c r="M413" s="2"/>
      <c r="O413" s="1"/>
    </row>
    <row r="414" spans="3:15" x14ac:dyDescent="0.25">
      <c r="C414" s="185"/>
      <c r="L414" s="2"/>
      <c r="M414" s="2"/>
      <c r="O414" s="1"/>
    </row>
    <row r="415" spans="3:15" x14ac:dyDescent="0.25">
      <c r="C415" s="185"/>
      <c r="L415" s="2"/>
      <c r="M415" s="2"/>
      <c r="O415" s="1"/>
    </row>
    <row r="416" spans="3:15" x14ac:dyDescent="0.25">
      <c r="C416" s="185"/>
      <c r="L416" s="2"/>
      <c r="M416" s="2"/>
      <c r="O416" s="1"/>
    </row>
    <row r="417" spans="3:15" x14ac:dyDescent="0.25">
      <c r="C417" s="185"/>
      <c r="L417" s="2"/>
      <c r="M417" s="2"/>
      <c r="O417" s="1"/>
    </row>
    <row r="418" spans="3:15" x14ac:dyDescent="0.25">
      <c r="C418" s="185"/>
      <c r="L418" s="2"/>
      <c r="M418" s="2"/>
      <c r="O418" s="1"/>
    </row>
    <row r="419" spans="3:15" x14ac:dyDescent="0.25">
      <c r="C419" s="185"/>
      <c r="L419" s="2"/>
      <c r="M419" s="2"/>
      <c r="O419" s="1"/>
    </row>
    <row r="420" spans="3:15" x14ac:dyDescent="0.25">
      <c r="C420" s="185"/>
      <c r="L420" s="2"/>
      <c r="M420" s="2"/>
      <c r="O420" s="1"/>
    </row>
    <row r="421" spans="3:15" x14ac:dyDescent="0.25">
      <c r="C421" s="185"/>
      <c r="L421" s="2"/>
      <c r="M421" s="2"/>
      <c r="O421" s="1"/>
    </row>
    <row r="422" spans="3:15" x14ac:dyDescent="0.25">
      <c r="C422" s="185"/>
      <c r="L422" s="2"/>
      <c r="M422" s="2"/>
      <c r="O422" s="1"/>
    </row>
    <row r="423" spans="3:15" x14ac:dyDescent="0.25">
      <c r="C423" s="185"/>
      <c r="L423" s="2"/>
      <c r="M423" s="2"/>
      <c r="O423" s="1"/>
    </row>
    <row r="424" spans="3:15" x14ac:dyDescent="0.25">
      <c r="C424" s="185"/>
      <c r="L424" s="2"/>
      <c r="M424" s="2"/>
      <c r="O424" s="1"/>
    </row>
    <row r="425" spans="3:15" x14ac:dyDescent="0.25">
      <c r="C425" s="185"/>
      <c r="L425" s="2"/>
      <c r="M425" s="2"/>
      <c r="O425" s="1"/>
    </row>
    <row r="426" spans="3:15" x14ac:dyDescent="0.25">
      <c r="C426" s="185"/>
      <c r="L426" s="2"/>
      <c r="M426" s="2"/>
      <c r="O426" s="1"/>
    </row>
    <row r="427" spans="3:15" x14ac:dyDescent="0.25">
      <c r="C427" s="185"/>
      <c r="L427" s="2"/>
      <c r="M427" s="2"/>
      <c r="O427" s="1"/>
    </row>
    <row r="428" spans="3:15" x14ac:dyDescent="0.25">
      <c r="C428" s="185"/>
      <c r="L428" s="2"/>
      <c r="M428" s="2"/>
      <c r="O428" s="1"/>
    </row>
    <row r="429" spans="3:15" x14ac:dyDescent="0.25">
      <c r="C429" s="185"/>
      <c r="L429" s="2"/>
      <c r="M429" s="2"/>
      <c r="O429" s="1"/>
    </row>
    <row r="430" spans="3:15" x14ac:dyDescent="0.25">
      <c r="C430" s="185"/>
      <c r="L430" s="2"/>
      <c r="M430" s="2"/>
      <c r="O430" s="1"/>
    </row>
    <row r="431" spans="3:15" x14ac:dyDescent="0.25">
      <c r="C431" s="185"/>
      <c r="L431" s="2"/>
      <c r="M431" s="2"/>
      <c r="O431" s="1"/>
    </row>
    <row r="432" spans="3:15" x14ac:dyDescent="0.25">
      <c r="C432" s="185"/>
      <c r="L432" s="2"/>
      <c r="M432" s="2"/>
      <c r="O432" s="1"/>
    </row>
    <row r="433" spans="3:15" x14ac:dyDescent="0.25">
      <c r="C433" s="185"/>
      <c r="L433" s="2"/>
      <c r="M433" s="2"/>
      <c r="O433" s="1"/>
    </row>
    <row r="434" spans="3:15" x14ac:dyDescent="0.25">
      <c r="C434" s="185"/>
      <c r="L434" s="2"/>
      <c r="M434" s="2"/>
      <c r="O434" s="1"/>
    </row>
    <row r="435" spans="3:15" x14ac:dyDescent="0.25">
      <c r="C435" s="185"/>
      <c r="L435" s="2"/>
      <c r="M435" s="2"/>
      <c r="O435" s="1"/>
    </row>
    <row r="436" spans="3:15" x14ac:dyDescent="0.25">
      <c r="C436" s="185"/>
      <c r="L436" s="2"/>
      <c r="M436" s="2"/>
      <c r="O436" s="1"/>
    </row>
    <row r="437" spans="3:15" x14ac:dyDescent="0.25">
      <c r="C437" s="185"/>
      <c r="L437" s="2"/>
      <c r="M437" s="2"/>
      <c r="O437" s="1"/>
    </row>
    <row r="438" spans="3:15" x14ac:dyDescent="0.25">
      <c r="C438" s="185"/>
      <c r="L438" s="2"/>
      <c r="M438" s="2"/>
      <c r="O438" s="1"/>
    </row>
    <row r="439" spans="3:15" x14ac:dyDescent="0.25">
      <c r="C439" s="185"/>
      <c r="L439" s="2"/>
      <c r="M439" s="2"/>
      <c r="O439" s="1"/>
    </row>
    <row r="440" spans="3:15" x14ac:dyDescent="0.25">
      <c r="C440" s="185"/>
      <c r="L440" s="2"/>
      <c r="M440" s="2"/>
      <c r="O440" s="1"/>
    </row>
    <row r="441" spans="3:15" x14ac:dyDescent="0.25">
      <c r="C441" s="185"/>
      <c r="L441" s="2"/>
      <c r="M441" s="2"/>
      <c r="O441" s="1"/>
    </row>
    <row r="442" spans="3:15" x14ac:dyDescent="0.25">
      <c r="C442" s="185"/>
      <c r="L442" s="2"/>
      <c r="M442" s="2"/>
      <c r="O442" s="1"/>
    </row>
    <row r="443" spans="3:15" x14ac:dyDescent="0.25">
      <c r="C443" s="185"/>
      <c r="L443" s="2"/>
      <c r="M443" s="2"/>
      <c r="O443" s="1"/>
    </row>
    <row r="444" spans="3:15" x14ac:dyDescent="0.25">
      <c r="C444" s="185"/>
      <c r="L444" s="2"/>
      <c r="M444" s="2"/>
      <c r="O444" s="1"/>
    </row>
    <row r="445" spans="3:15" x14ac:dyDescent="0.25">
      <c r="C445" s="185"/>
      <c r="L445" s="2"/>
      <c r="M445" s="2"/>
      <c r="O445" s="1"/>
    </row>
    <row r="446" spans="3:15" x14ac:dyDescent="0.25">
      <c r="C446" s="185"/>
      <c r="L446" s="2"/>
      <c r="M446" s="2"/>
      <c r="O446" s="1"/>
    </row>
    <row r="447" spans="3:15" x14ac:dyDescent="0.25">
      <c r="C447" s="185"/>
      <c r="L447" s="2"/>
      <c r="M447" s="2"/>
      <c r="O447" s="1"/>
    </row>
    <row r="448" spans="3:15" x14ac:dyDescent="0.25">
      <c r="C448" s="185"/>
      <c r="L448" s="2"/>
      <c r="M448" s="2"/>
      <c r="O448" s="1"/>
    </row>
    <row r="449" spans="3:15" x14ac:dyDescent="0.25">
      <c r="C449" s="185"/>
      <c r="L449" s="2"/>
      <c r="M449" s="2"/>
      <c r="O449" s="1"/>
    </row>
    <row r="450" spans="3:15" x14ac:dyDescent="0.25">
      <c r="C450" s="185"/>
      <c r="L450" s="2"/>
      <c r="M450" s="2"/>
      <c r="O450" s="1"/>
    </row>
    <row r="451" spans="3:15" x14ac:dyDescent="0.25">
      <c r="C451" s="185"/>
      <c r="L451" s="2"/>
      <c r="M451" s="2"/>
      <c r="O451" s="1"/>
    </row>
    <row r="452" spans="3:15" x14ac:dyDescent="0.25">
      <c r="C452" s="185"/>
      <c r="L452" s="2"/>
      <c r="M452" s="2"/>
      <c r="O452" s="1"/>
    </row>
    <row r="453" spans="3:15" x14ac:dyDescent="0.25">
      <c r="C453" s="185"/>
      <c r="L453" s="2"/>
      <c r="M453" s="2"/>
      <c r="O453" s="1"/>
    </row>
    <row r="454" spans="3:15" x14ac:dyDescent="0.25">
      <c r="C454" s="185"/>
      <c r="L454" s="2"/>
      <c r="M454" s="2"/>
      <c r="O454" s="1"/>
    </row>
    <row r="455" spans="3:15" x14ac:dyDescent="0.25">
      <c r="C455" s="185"/>
      <c r="L455" s="2"/>
      <c r="M455" s="2"/>
      <c r="O455" s="1"/>
    </row>
    <row r="456" spans="3:15" x14ac:dyDescent="0.25">
      <c r="C456" s="185"/>
      <c r="L456" s="2"/>
      <c r="M456" s="2"/>
      <c r="O456" s="1"/>
    </row>
    <row r="457" spans="3:15" x14ac:dyDescent="0.25">
      <c r="C457" s="185"/>
      <c r="L457" s="2"/>
      <c r="M457" s="2"/>
      <c r="O457" s="1"/>
    </row>
    <row r="458" spans="3:15" x14ac:dyDescent="0.25">
      <c r="C458" s="185"/>
      <c r="L458" s="2"/>
      <c r="M458" s="2"/>
      <c r="O458" s="1"/>
    </row>
    <row r="459" spans="3:15" x14ac:dyDescent="0.25">
      <c r="C459" s="185"/>
      <c r="L459" s="2"/>
      <c r="M459" s="2"/>
      <c r="O459" s="1"/>
    </row>
    <row r="460" spans="3:15" x14ac:dyDescent="0.25">
      <c r="C460" s="185"/>
      <c r="L460" s="2"/>
      <c r="M460" s="2"/>
      <c r="O460" s="1"/>
    </row>
    <row r="461" spans="3:15" x14ac:dyDescent="0.25">
      <c r="C461" s="185"/>
      <c r="L461" s="2"/>
      <c r="M461" s="2"/>
      <c r="O461" s="1"/>
    </row>
    <row r="462" spans="3:15" x14ac:dyDescent="0.25">
      <c r="C462" s="185"/>
      <c r="L462" s="2"/>
      <c r="M462" s="2"/>
      <c r="O462" s="1"/>
    </row>
    <row r="463" spans="3:15" x14ac:dyDescent="0.25">
      <c r="C463" s="185"/>
      <c r="L463" s="2"/>
      <c r="M463" s="2"/>
      <c r="O463" s="1"/>
    </row>
    <row r="464" spans="3:15" x14ac:dyDescent="0.25">
      <c r="C464" s="185"/>
      <c r="L464" s="2"/>
      <c r="M464" s="2"/>
      <c r="O464" s="1"/>
    </row>
    <row r="465" spans="3:15" x14ac:dyDescent="0.25">
      <c r="C465" s="185"/>
      <c r="L465" s="2"/>
      <c r="M465" s="2"/>
      <c r="O465" s="1"/>
    </row>
    <row r="466" spans="3:15" x14ac:dyDescent="0.25">
      <c r="C466" s="185"/>
      <c r="L466" s="2"/>
      <c r="M466" s="2"/>
      <c r="O466" s="1"/>
    </row>
    <row r="467" spans="3:15" x14ac:dyDescent="0.25">
      <c r="C467" s="185"/>
      <c r="L467" s="2"/>
      <c r="M467" s="2"/>
      <c r="O467" s="1"/>
    </row>
    <row r="468" spans="3:15" x14ac:dyDescent="0.25">
      <c r="C468" s="185"/>
      <c r="L468" s="2"/>
      <c r="M468" s="2"/>
      <c r="O468" s="1"/>
    </row>
    <row r="469" spans="3:15" x14ac:dyDescent="0.25">
      <c r="C469" s="185"/>
      <c r="L469" s="2"/>
      <c r="M469" s="2"/>
      <c r="O469" s="1"/>
    </row>
    <row r="470" spans="3:15" x14ac:dyDescent="0.25">
      <c r="C470" s="185"/>
      <c r="L470" s="2"/>
      <c r="M470" s="2"/>
      <c r="O470" s="1"/>
    </row>
    <row r="471" spans="3:15" x14ac:dyDescent="0.25">
      <c r="C471" s="185"/>
      <c r="L471" s="2"/>
      <c r="M471" s="2"/>
      <c r="O471" s="1"/>
    </row>
    <row r="472" spans="3:15" x14ac:dyDescent="0.25">
      <c r="C472" s="185"/>
      <c r="L472" s="2"/>
      <c r="M472" s="2"/>
      <c r="O472" s="1"/>
    </row>
    <row r="473" spans="3:15" x14ac:dyDescent="0.25">
      <c r="C473" s="185"/>
      <c r="L473" s="2"/>
      <c r="M473" s="2"/>
      <c r="O473" s="1"/>
    </row>
    <row r="474" spans="3:15" x14ac:dyDescent="0.25">
      <c r="C474" s="185"/>
      <c r="L474" s="2"/>
      <c r="M474" s="2"/>
      <c r="O474" s="1"/>
    </row>
    <row r="475" spans="3:15" x14ac:dyDescent="0.25">
      <c r="C475" s="185"/>
      <c r="L475" s="2"/>
      <c r="M475" s="2"/>
      <c r="O475" s="1"/>
    </row>
    <row r="476" spans="3:15" x14ac:dyDescent="0.25">
      <c r="C476" s="185"/>
      <c r="L476" s="2"/>
      <c r="M476" s="2"/>
      <c r="O476" s="1"/>
    </row>
    <row r="477" spans="3:15" x14ac:dyDescent="0.25">
      <c r="C477" s="185"/>
      <c r="L477" s="2"/>
      <c r="M477" s="2"/>
      <c r="O477" s="1"/>
    </row>
    <row r="478" spans="3:15" x14ac:dyDescent="0.25">
      <c r="C478" s="185"/>
      <c r="L478" s="2"/>
      <c r="M478" s="2"/>
      <c r="O478" s="1"/>
    </row>
    <row r="479" spans="3:15" x14ac:dyDescent="0.25">
      <c r="C479" s="185"/>
      <c r="L479" s="2"/>
      <c r="M479" s="2"/>
      <c r="O479" s="1"/>
    </row>
    <row r="480" spans="3:15" x14ac:dyDescent="0.25">
      <c r="C480" s="185"/>
      <c r="L480" s="2"/>
      <c r="M480" s="2"/>
      <c r="O480" s="1"/>
    </row>
    <row r="481" spans="3:15" x14ac:dyDescent="0.25">
      <c r="C481" s="185"/>
      <c r="L481" s="2"/>
      <c r="M481" s="2"/>
      <c r="O481" s="1"/>
    </row>
    <row r="482" spans="3:15" x14ac:dyDescent="0.25">
      <c r="C482" s="185"/>
      <c r="L482" s="2"/>
      <c r="M482" s="2"/>
      <c r="O482" s="1"/>
    </row>
    <row r="483" spans="3:15" x14ac:dyDescent="0.25">
      <c r="C483" s="185"/>
      <c r="L483" s="2"/>
      <c r="M483" s="2"/>
      <c r="O483" s="1"/>
    </row>
    <row r="484" spans="3:15" x14ac:dyDescent="0.25">
      <c r="C484" s="185"/>
      <c r="L484" s="2"/>
      <c r="M484" s="2"/>
      <c r="O484" s="1"/>
    </row>
    <row r="485" spans="3:15" x14ac:dyDescent="0.25">
      <c r="C485" s="185"/>
      <c r="L485" s="2"/>
      <c r="M485" s="2"/>
      <c r="O485" s="1"/>
    </row>
    <row r="486" spans="3:15" x14ac:dyDescent="0.25">
      <c r="C486" s="185"/>
      <c r="L486" s="2"/>
      <c r="M486" s="2"/>
      <c r="O486" s="1"/>
    </row>
    <row r="487" spans="3:15" x14ac:dyDescent="0.25">
      <c r="C487" s="185"/>
      <c r="L487" s="2"/>
      <c r="M487" s="2"/>
      <c r="O487" s="1"/>
    </row>
    <row r="488" spans="3:15" x14ac:dyDescent="0.25">
      <c r="C488" s="185"/>
      <c r="L488" s="2"/>
      <c r="M488" s="2"/>
      <c r="O488" s="1"/>
    </row>
    <row r="489" spans="3:15" x14ac:dyDescent="0.25">
      <c r="C489" s="185"/>
      <c r="L489" s="2"/>
      <c r="M489" s="2"/>
      <c r="O489" s="1"/>
    </row>
    <row r="490" spans="3:15" x14ac:dyDescent="0.25">
      <c r="C490" s="185"/>
      <c r="L490" s="2"/>
      <c r="M490" s="2"/>
      <c r="O490" s="1"/>
    </row>
    <row r="491" spans="3:15" x14ac:dyDescent="0.25">
      <c r="C491" s="185"/>
      <c r="L491" s="2"/>
      <c r="M491" s="2"/>
      <c r="O491" s="1"/>
    </row>
    <row r="492" spans="3:15" x14ac:dyDescent="0.25">
      <c r="C492" s="185"/>
      <c r="L492" s="2"/>
      <c r="M492" s="2"/>
      <c r="O492" s="1"/>
    </row>
    <row r="493" spans="3:15" x14ac:dyDescent="0.25">
      <c r="C493" s="185"/>
      <c r="L493" s="2"/>
      <c r="M493" s="2"/>
      <c r="O493" s="1"/>
    </row>
    <row r="494" spans="3:15" x14ac:dyDescent="0.25">
      <c r="C494" s="185"/>
      <c r="L494" s="2"/>
      <c r="M494" s="2"/>
      <c r="O494" s="1"/>
    </row>
    <row r="495" spans="3:15" x14ac:dyDescent="0.25">
      <c r="C495" s="185"/>
      <c r="L495" s="2"/>
      <c r="M495" s="2"/>
      <c r="O495" s="1"/>
    </row>
    <row r="496" spans="3:15" x14ac:dyDescent="0.25">
      <c r="C496" s="185"/>
      <c r="L496" s="2"/>
      <c r="M496" s="2"/>
      <c r="O496" s="1"/>
    </row>
    <row r="497" spans="3:15" x14ac:dyDescent="0.25">
      <c r="C497" s="185"/>
      <c r="L497" s="2"/>
      <c r="M497" s="2"/>
      <c r="O497" s="1"/>
    </row>
    <row r="498" spans="3:15" x14ac:dyDescent="0.25">
      <c r="C498" s="185"/>
      <c r="L498" s="2"/>
      <c r="M498" s="2"/>
      <c r="O498" s="1"/>
    </row>
    <row r="499" spans="3:15" x14ac:dyDescent="0.25">
      <c r="C499" s="185"/>
      <c r="L499" s="2"/>
      <c r="M499" s="2"/>
      <c r="O499" s="1"/>
    </row>
    <row r="500" spans="3:15" x14ac:dyDescent="0.25">
      <c r="C500" s="185"/>
      <c r="L500" s="2"/>
      <c r="M500" s="2"/>
      <c r="O500" s="1"/>
    </row>
    <row r="501" spans="3:15" x14ac:dyDescent="0.25">
      <c r="C501" s="185"/>
    </row>
    <row r="502" spans="3:15" x14ac:dyDescent="0.25">
      <c r="C502" s="185"/>
    </row>
    <row r="503" spans="3:15" x14ac:dyDescent="0.25">
      <c r="C503" s="185"/>
    </row>
    <row r="504" spans="3:15" x14ac:dyDescent="0.25">
      <c r="C504" s="185"/>
    </row>
    <row r="505" spans="3:15" x14ac:dyDescent="0.25">
      <c r="C505" s="185"/>
    </row>
    <row r="506" spans="3:15" x14ac:dyDescent="0.25">
      <c r="C506" s="185"/>
    </row>
    <row r="507" spans="3:15" x14ac:dyDescent="0.25">
      <c r="C507" s="185"/>
    </row>
    <row r="508" spans="3:15" x14ac:dyDescent="0.25">
      <c r="C508" s="185"/>
    </row>
    <row r="509" spans="3:15" x14ac:dyDescent="0.25">
      <c r="C509" s="185"/>
    </row>
    <row r="510" spans="3:15" x14ac:dyDescent="0.25">
      <c r="C510" s="185"/>
    </row>
    <row r="511" spans="3:15" x14ac:dyDescent="0.25">
      <c r="C511" s="185"/>
    </row>
    <row r="512" spans="3:15" x14ac:dyDescent="0.25">
      <c r="C512" s="185"/>
    </row>
    <row r="513" spans="3:3" x14ac:dyDescent="0.25">
      <c r="C513" s="185"/>
    </row>
    <row r="514" spans="3:3" x14ac:dyDescent="0.25">
      <c r="C514" s="185"/>
    </row>
    <row r="515" spans="3:3" x14ac:dyDescent="0.25">
      <c r="C515" s="185"/>
    </row>
    <row r="516" spans="3:3" x14ac:dyDescent="0.25">
      <c r="C516" s="185"/>
    </row>
    <row r="517" spans="3:3" x14ac:dyDescent="0.25">
      <c r="C517" s="185"/>
    </row>
    <row r="518" spans="3:3" x14ac:dyDescent="0.25">
      <c r="C518" s="185"/>
    </row>
    <row r="519" spans="3:3" x14ac:dyDescent="0.25">
      <c r="C519" s="185"/>
    </row>
    <row r="520" spans="3:3" x14ac:dyDescent="0.25">
      <c r="C520" s="185"/>
    </row>
    <row r="521" spans="3:3" x14ac:dyDescent="0.25">
      <c r="C521" s="185"/>
    </row>
    <row r="522" spans="3:3" x14ac:dyDescent="0.25">
      <c r="C522" s="185"/>
    </row>
    <row r="523" spans="3:3" x14ac:dyDescent="0.25">
      <c r="C523" s="185"/>
    </row>
    <row r="524" spans="3:3" x14ac:dyDescent="0.25">
      <c r="C524" s="185"/>
    </row>
    <row r="525" spans="3:3" x14ac:dyDescent="0.25">
      <c r="C525" s="185"/>
    </row>
    <row r="526" spans="3:3" x14ac:dyDescent="0.25">
      <c r="C526" s="185"/>
    </row>
    <row r="527" spans="3:3" x14ac:dyDescent="0.25">
      <c r="C527" s="185"/>
    </row>
    <row r="528" spans="3:3" x14ac:dyDescent="0.25">
      <c r="C528" s="185"/>
    </row>
    <row r="529" spans="3:3" x14ac:dyDescent="0.25">
      <c r="C529" s="185"/>
    </row>
    <row r="530" spans="3:3" x14ac:dyDescent="0.25">
      <c r="C530" s="185"/>
    </row>
    <row r="531" spans="3:3" x14ac:dyDescent="0.25">
      <c r="C531" s="185"/>
    </row>
    <row r="532" spans="3:3" x14ac:dyDescent="0.25">
      <c r="C532" s="185"/>
    </row>
    <row r="533" spans="3:3" x14ac:dyDescent="0.25">
      <c r="C533" s="185"/>
    </row>
    <row r="534" spans="3:3" x14ac:dyDescent="0.25">
      <c r="C534" s="185"/>
    </row>
    <row r="535" spans="3:3" x14ac:dyDescent="0.25">
      <c r="C535" s="185"/>
    </row>
    <row r="536" spans="3:3" x14ac:dyDescent="0.25">
      <c r="C536" s="185"/>
    </row>
    <row r="537" spans="3:3" x14ac:dyDescent="0.25">
      <c r="C537" s="185"/>
    </row>
    <row r="538" spans="3:3" x14ac:dyDescent="0.25">
      <c r="C538" s="185"/>
    </row>
    <row r="539" spans="3:3" x14ac:dyDescent="0.25">
      <c r="C539" s="185"/>
    </row>
    <row r="540" spans="3:3" x14ac:dyDescent="0.25">
      <c r="C540" s="185"/>
    </row>
    <row r="541" spans="3:3" x14ac:dyDescent="0.25">
      <c r="C541" s="185"/>
    </row>
    <row r="542" spans="3:3" x14ac:dyDescent="0.25">
      <c r="C542" s="185"/>
    </row>
    <row r="543" spans="3:3" x14ac:dyDescent="0.25">
      <c r="C543" s="185"/>
    </row>
    <row r="544" spans="3:3" x14ac:dyDescent="0.25">
      <c r="C544" s="185"/>
    </row>
    <row r="545" spans="3:3" x14ac:dyDescent="0.25">
      <c r="C545" s="185"/>
    </row>
    <row r="546" spans="3:3" x14ac:dyDescent="0.25">
      <c r="C546" s="185"/>
    </row>
    <row r="547" spans="3:3" x14ac:dyDescent="0.25">
      <c r="C547" s="185"/>
    </row>
    <row r="548" spans="3:3" x14ac:dyDescent="0.25">
      <c r="C548" s="185"/>
    </row>
    <row r="549" spans="3:3" x14ac:dyDescent="0.25">
      <c r="C549" s="185"/>
    </row>
    <row r="550" spans="3:3" x14ac:dyDescent="0.25">
      <c r="C550" s="185"/>
    </row>
    <row r="551" spans="3:3" x14ac:dyDescent="0.25">
      <c r="C551" s="185"/>
    </row>
    <row r="552" spans="3:3" x14ac:dyDescent="0.25">
      <c r="C552" s="185"/>
    </row>
    <row r="553" spans="3:3" x14ac:dyDescent="0.25">
      <c r="C553" s="185"/>
    </row>
    <row r="554" spans="3:3" x14ac:dyDescent="0.25">
      <c r="C554" s="185"/>
    </row>
    <row r="555" spans="3:3" x14ac:dyDescent="0.25">
      <c r="C555" s="185"/>
    </row>
    <row r="556" spans="3:3" x14ac:dyDescent="0.25">
      <c r="C556" s="185"/>
    </row>
    <row r="557" spans="3:3" x14ac:dyDescent="0.25">
      <c r="C557" s="185"/>
    </row>
    <row r="558" spans="3:3" x14ac:dyDescent="0.25">
      <c r="C558" s="185"/>
    </row>
    <row r="559" spans="3:3" x14ac:dyDescent="0.25">
      <c r="C559" s="185"/>
    </row>
    <row r="560" spans="3:3" x14ac:dyDescent="0.25">
      <c r="C560" s="185"/>
    </row>
    <row r="561" spans="3:3" x14ac:dyDescent="0.25">
      <c r="C561" s="185"/>
    </row>
    <row r="562" spans="3:3" x14ac:dyDescent="0.25">
      <c r="C562" s="185"/>
    </row>
    <row r="563" spans="3:3" x14ac:dyDescent="0.25">
      <c r="C563" s="185"/>
    </row>
    <row r="564" spans="3:3" x14ac:dyDescent="0.25">
      <c r="C564" s="185"/>
    </row>
    <row r="565" spans="3:3" x14ac:dyDescent="0.25">
      <c r="C565" s="185"/>
    </row>
    <row r="566" spans="3:3" x14ac:dyDescent="0.25">
      <c r="C566" s="185"/>
    </row>
    <row r="567" spans="3:3" x14ac:dyDescent="0.25">
      <c r="C567" s="185"/>
    </row>
    <row r="568" spans="3:3" x14ac:dyDescent="0.25">
      <c r="C568" s="185"/>
    </row>
    <row r="569" spans="3:3" x14ac:dyDescent="0.25">
      <c r="C569" s="185"/>
    </row>
    <row r="570" spans="3:3" x14ac:dyDescent="0.25">
      <c r="C570" s="185"/>
    </row>
    <row r="571" spans="3:3" x14ac:dyDescent="0.25">
      <c r="C571" s="185"/>
    </row>
    <row r="572" spans="3:3" x14ac:dyDescent="0.25">
      <c r="C572" s="185"/>
    </row>
    <row r="573" spans="3:3" x14ac:dyDescent="0.25">
      <c r="C573" s="185"/>
    </row>
    <row r="574" spans="3:3" x14ac:dyDescent="0.25">
      <c r="C574" s="185"/>
    </row>
    <row r="575" spans="3:3" x14ac:dyDescent="0.25">
      <c r="C575" s="185"/>
    </row>
    <row r="576" spans="3:3" x14ac:dyDescent="0.25">
      <c r="C576" s="185"/>
    </row>
    <row r="577" spans="3:3" x14ac:dyDescent="0.25">
      <c r="C577" s="185"/>
    </row>
    <row r="578" spans="3:3" x14ac:dyDescent="0.25">
      <c r="C578" s="185"/>
    </row>
    <row r="579" spans="3:3" x14ac:dyDescent="0.25">
      <c r="C579" s="185"/>
    </row>
    <row r="580" spans="3:3" x14ac:dyDescent="0.25">
      <c r="C580" s="185"/>
    </row>
    <row r="581" spans="3:3" x14ac:dyDescent="0.25">
      <c r="C581" s="185"/>
    </row>
    <row r="582" spans="3:3" x14ac:dyDescent="0.25">
      <c r="C582" s="185"/>
    </row>
    <row r="583" spans="3:3" x14ac:dyDescent="0.25">
      <c r="C583" s="185"/>
    </row>
    <row r="584" spans="3:3" x14ac:dyDescent="0.25">
      <c r="C584" s="185"/>
    </row>
    <row r="585" spans="3:3" x14ac:dyDescent="0.25">
      <c r="C585" s="185"/>
    </row>
    <row r="586" spans="3:3" x14ac:dyDescent="0.25">
      <c r="C586" s="185"/>
    </row>
    <row r="587" spans="3:3" x14ac:dyDescent="0.25">
      <c r="C587" s="185"/>
    </row>
    <row r="588" spans="3:3" x14ac:dyDescent="0.25">
      <c r="C588" s="185"/>
    </row>
    <row r="589" spans="3:3" x14ac:dyDescent="0.25">
      <c r="C589" s="185"/>
    </row>
    <row r="590" spans="3:3" x14ac:dyDescent="0.25">
      <c r="C590" s="185"/>
    </row>
    <row r="591" spans="3:3" x14ac:dyDescent="0.25">
      <c r="C591" s="185"/>
    </row>
    <row r="592" spans="3:3" x14ac:dyDescent="0.25">
      <c r="C592" s="185"/>
    </row>
    <row r="593" spans="3:3" x14ac:dyDescent="0.25">
      <c r="C593" s="185"/>
    </row>
    <row r="594" spans="3:3" x14ac:dyDescent="0.25">
      <c r="C594" s="185"/>
    </row>
    <row r="595" spans="3:3" x14ac:dyDescent="0.25">
      <c r="C595" s="185"/>
    </row>
    <row r="596" spans="3:3" x14ac:dyDescent="0.25">
      <c r="C596" s="185"/>
    </row>
    <row r="597" spans="3:3" x14ac:dyDescent="0.25">
      <c r="C597" s="185"/>
    </row>
    <row r="598" spans="3:3" x14ac:dyDescent="0.25">
      <c r="C598" s="185"/>
    </row>
    <row r="599" spans="3:3" x14ac:dyDescent="0.25">
      <c r="C599" s="185"/>
    </row>
    <row r="600" spans="3:3" x14ac:dyDescent="0.25">
      <c r="C600" s="185"/>
    </row>
    <row r="601" spans="3:3" x14ac:dyDescent="0.25">
      <c r="C601" s="185"/>
    </row>
    <row r="602" spans="3:3" x14ac:dyDescent="0.25">
      <c r="C602" s="185"/>
    </row>
    <row r="603" spans="3:3" x14ac:dyDescent="0.25">
      <c r="C603" s="185"/>
    </row>
    <row r="604" spans="3:3" x14ac:dyDescent="0.25">
      <c r="C604" s="185"/>
    </row>
    <row r="605" spans="3:3" x14ac:dyDescent="0.25">
      <c r="C605" s="185"/>
    </row>
    <row r="606" spans="3:3" x14ac:dyDescent="0.25">
      <c r="C606" s="185"/>
    </row>
    <row r="607" spans="3:3" x14ac:dyDescent="0.25">
      <c r="C607" s="185"/>
    </row>
    <row r="608" spans="3:3" x14ac:dyDescent="0.25">
      <c r="C608" s="185"/>
    </row>
    <row r="609" spans="3:3" x14ac:dyDescent="0.25">
      <c r="C609" s="185"/>
    </row>
    <row r="610" spans="3:3" x14ac:dyDescent="0.25">
      <c r="C610" s="185"/>
    </row>
    <row r="611" spans="3:3" x14ac:dyDescent="0.25">
      <c r="C611" s="185"/>
    </row>
    <row r="612" spans="3:3" x14ac:dyDescent="0.25">
      <c r="C612" s="185"/>
    </row>
    <row r="613" spans="3:3" x14ac:dyDescent="0.25">
      <c r="C613" s="185"/>
    </row>
    <row r="614" spans="3:3" x14ac:dyDescent="0.25">
      <c r="C614" s="185"/>
    </row>
    <row r="615" spans="3:3" x14ac:dyDescent="0.25">
      <c r="C615" s="185"/>
    </row>
    <row r="616" spans="3:3" x14ac:dyDescent="0.25">
      <c r="C616" s="185"/>
    </row>
    <row r="617" spans="3:3" x14ac:dyDescent="0.25">
      <c r="C617" s="185"/>
    </row>
    <row r="618" spans="3:3" x14ac:dyDescent="0.25">
      <c r="C618" s="185"/>
    </row>
    <row r="619" spans="3:3" x14ac:dyDescent="0.25">
      <c r="C619" s="185"/>
    </row>
    <row r="620" spans="3:3" x14ac:dyDescent="0.25">
      <c r="C620" s="185"/>
    </row>
    <row r="621" spans="3:3" x14ac:dyDescent="0.25">
      <c r="C621" s="185"/>
    </row>
    <row r="622" spans="3:3" x14ac:dyDescent="0.25">
      <c r="C622" s="185"/>
    </row>
    <row r="623" spans="3:3" x14ac:dyDescent="0.25">
      <c r="C623" s="185"/>
    </row>
    <row r="624" spans="3:3" x14ac:dyDescent="0.25">
      <c r="C624" s="185"/>
    </row>
    <row r="625" spans="3:3" x14ac:dyDescent="0.25">
      <c r="C625" s="185"/>
    </row>
    <row r="626" spans="3:3" x14ac:dyDescent="0.25">
      <c r="C626" s="185"/>
    </row>
    <row r="627" spans="3:3" x14ac:dyDescent="0.25">
      <c r="C627" s="185"/>
    </row>
    <row r="628" spans="3:3" x14ac:dyDescent="0.25">
      <c r="C628" s="185"/>
    </row>
    <row r="629" spans="3:3" x14ac:dyDescent="0.25">
      <c r="C629" s="185"/>
    </row>
    <row r="630" spans="3:3" x14ac:dyDescent="0.25">
      <c r="C630" s="185"/>
    </row>
    <row r="631" spans="3:3" x14ac:dyDescent="0.25">
      <c r="C631" s="185"/>
    </row>
    <row r="632" spans="3:3" x14ac:dyDescent="0.25">
      <c r="C632" s="185"/>
    </row>
    <row r="633" spans="3:3" x14ac:dyDescent="0.25">
      <c r="C633" s="185"/>
    </row>
    <row r="634" spans="3:3" x14ac:dyDescent="0.25">
      <c r="C634" s="185"/>
    </row>
    <row r="635" spans="3:3" x14ac:dyDescent="0.25">
      <c r="C635" s="185"/>
    </row>
    <row r="636" spans="3:3" x14ac:dyDescent="0.25">
      <c r="C636" s="185"/>
    </row>
    <row r="637" spans="3:3" x14ac:dyDescent="0.25">
      <c r="C637" s="185"/>
    </row>
    <row r="638" spans="3:3" x14ac:dyDescent="0.25">
      <c r="C638" s="185"/>
    </row>
    <row r="639" spans="3:3" x14ac:dyDescent="0.25">
      <c r="C639" s="185"/>
    </row>
    <row r="640" spans="3:3" x14ac:dyDescent="0.25">
      <c r="C640" s="185"/>
    </row>
    <row r="641" spans="3:3" x14ac:dyDescent="0.25">
      <c r="C641" s="185"/>
    </row>
    <row r="642" spans="3:3" x14ac:dyDescent="0.25">
      <c r="C642" s="185"/>
    </row>
    <row r="643" spans="3:3" x14ac:dyDescent="0.25">
      <c r="C643" s="185"/>
    </row>
    <row r="644" spans="3:3" x14ac:dyDescent="0.25">
      <c r="C644" s="185"/>
    </row>
    <row r="645" spans="3:3" x14ac:dyDescent="0.25">
      <c r="C645" s="185"/>
    </row>
    <row r="646" spans="3:3" x14ac:dyDescent="0.25">
      <c r="C646" s="185"/>
    </row>
    <row r="647" spans="3:3" x14ac:dyDescent="0.25">
      <c r="C647" s="185"/>
    </row>
    <row r="648" spans="3:3" x14ac:dyDescent="0.25">
      <c r="C648" s="185"/>
    </row>
    <row r="649" spans="3:3" x14ac:dyDescent="0.25">
      <c r="C649" s="185"/>
    </row>
    <row r="650" spans="3:3" x14ac:dyDescent="0.25">
      <c r="C650" s="185"/>
    </row>
    <row r="651" spans="3:3" x14ac:dyDescent="0.25">
      <c r="C651" s="185"/>
    </row>
    <row r="652" spans="3:3" x14ac:dyDescent="0.25">
      <c r="C652" s="185"/>
    </row>
    <row r="653" spans="3:3" x14ac:dyDescent="0.25">
      <c r="C653" s="185"/>
    </row>
    <row r="654" spans="3:3" x14ac:dyDescent="0.25">
      <c r="C654" s="185"/>
    </row>
    <row r="655" spans="3:3" x14ac:dyDescent="0.25">
      <c r="C655" s="185"/>
    </row>
    <row r="656" spans="3:3" x14ac:dyDescent="0.25">
      <c r="C656" s="185"/>
    </row>
    <row r="657" spans="3:3" x14ac:dyDescent="0.25">
      <c r="C657" s="185"/>
    </row>
    <row r="658" spans="3:3" x14ac:dyDescent="0.25">
      <c r="C658" s="185"/>
    </row>
    <row r="659" spans="3:3" x14ac:dyDescent="0.25">
      <c r="C659" s="185"/>
    </row>
    <row r="660" spans="3:3" x14ac:dyDescent="0.25">
      <c r="C660" s="185"/>
    </row>
    <row r="661" spans="3:3" x14ac:dyDescent="0.25">
      <c r="C661" s="185"/>
    </row>
    <row r="662" spans="3:3" x14ac:dyDescent="0.25">
      <c r="C662" s="185"/>
    </row>
    <row r="663" spans="3:3" x14ac:dyDescent="0.25">
      <c r="C663" s="185"/>
    </row>
    <row r="664" spans="3:3" x14ac:dyDescent="0.25">
      <c r="C664" s="185"/>
    </row>
    <row r="665" spans="3:3" x14ac:dyDescent="0.25">
      <c r="C665" s="185"/>
    </row>
    <row r="666" spans="3:3" x14ac:dyDescent="0.25">
      <c r="C666" s="185"/>
    </row>
    <row r="667" spans="3:3" x14ac:dyDescent="0.25">
      <c r="C667" s="185"/>
    </row>
    <row r="668" spans="3:3" x14ac:dyDescent="0.25">
      <c r="C668" s="185"/>
    </row>
    <row r="669" spans="3:3" x14ac:dyDescent="0.25">
      <c r="C669" s="185"/>
    </row>
    <row r="670" spans="3:3" x14ac:dyDescent="0.25">
      <c r="C670" s="185"/>
    </row>
    <row r="671" spans="3:3" x14ac:dyDescent="0.25">
      <c r="C671" s="185"/>
    </row>
    <row r="672" spans="3:3" x14ac:dyDescent="0.25">
      <c r="C672" s="185"/>
    </row>
    <row r="673" spans="3:3" x14ac:dyDescent="0.25">
      <c r="C673" s="185"/>
    </row>
    <row r="674" spans="3:3" x14ac:dyDescent="0.25">
      <c r="C674" s="185"/>
    </row>
    <row r="675" spans="3:3" x14ac:dyDescent="0.25">
      <c r="C675" s="185"/>
    </row>
    <row r="676" spans="3:3" x14ac:dyDescent="0.25">
      <c r="C676" s="185"/>
    </row>
    <row r="677" spans="3:3" x14ac:dyDescent="0.25">
      <c r="C677" s="185"/>
    </row>
    <row r="678" spans="3:3" x14ac:dyDescent="0.25">
      <c r="C678" s="185"/>
    </row>
    <row r="679" spans="3:3" x14ac:dyDescent="0.25">
      <c r="C679" s="185"/>
    </row>
    <row r="680" spans="3:3" x14ac:dyDescent="0.25">
      <c r="C680" s="185"/>
    </row>
    <row r="681" spans="3:3" x14ac:dyDescent="0.25">
      <c r="C681" s="185"/>
    </row>
    <row r="682" spans="3:3" x14ac:dyDescent="0.25">
      <c r="C682" s="185"/>
    </row>
    <row r="683" spans="3:3" x14ac:dyDescent="0.25">
      <c r="C683" s="185"/>
    </row>
    <row r="684" spans="3:3" x14ac:dyDescent="0.25">
      <c r="C684" s="185"/>
    </row>
    <row r="685" spans="3:3" x14ac:dyDescent="0.25">
      <c r="C685" s="185"/>
    </row>
    <row r="686" spans="3:3" x14ac:dyDescent="0.25">
      <c r="C686" s="185"/>
    </row>
    <row r="687" spans="3:3" x14ac:dyDescent="0.25">
      <c r="C687" s="185"/>
    </row>
    <row r="688" spans="3:3" x14ac:dyDescent="0.25">
      <c r="C688" s="185"/>
    </row>
    <row r="689" spans="3:3" x14ac:dyDescent="0.25">
      <c r="C689" s="185"/>
    </row>
    <row r="690" spans="3:3" x14ac:dyDescent="0.25">
      <c r="C690" s="185"/>
    </row>
    <row r="691" spans="3:3" x14ac:dyDescent="0.25">
      <c r="C691" s="185"/>
    </row>
    <row r="692" spans="3:3" x14ac:dyDescent="0.25">
      <c r="C692" s="185"/>
    </row>
    <row r="693" spans="3:3" x14ac:dyDescent="0.25">
      <c r="C693" s="185"/>
    </row>
    <row r="694" spans="3:3" x14ac:dyDescent="0.25">
      <c r="C694" s="185"/>
    </row>
    <row r="695" spans="3:3" x14ac:dyDescent="0.25">
      <c r="C695" s="185"/>
    </row>
    <row r="696" spans="3:3" x14ac:dyDescent="0.25">
      <c r="C696" s="185"/>
    </row>
    <row r="697" spans="3:3" x14ac:dyDescent="0.25">
      <c r="C697" s="185"/>
    </row>
    <row r="698" spans="3:3" x14ac:dyDescent="0.25">
      <c r="C698" s="185"/>
    </row>
    <row r="699" spans="3:3" x14ac:dyDescent="0.25">
      <c r="C699" s="185"/>
    </row>
    <row r="700" spans="3:3" x14ac:dyDescent="0.25">
      <c r="C700" s="185"/>
    </row>
    <row r="701" spans="3:3" x14ac:dyDescent="0.25">
      <c r="C701" s="185"/>
    </row>
    <row r="702" spans="3:3" x14ac:dyDescent="0.25">
      <c r="C702" s="185"/>
    </row>
    <row r="703" spans="3:3" x14ac:dyDescent="0.25">
      <c r="C703" s="185"/>
    </row>
    <row r="704" spans="3:3" x14ac:dyDescent="0.25">
      <c r="C704" s="185"/>
    </row>
    <row r="705" spans="3:3" x14ac:dyDescent="0.25">
      <c r="C705" s="185"/>
    </row>
    <row r="706" spans="3:3" x14ac:dyDescent="0.25">
      <c r="C706" s="185"/>
    </row>
    <row r="707" spans="3:3" x14ac:dyDescent="0.25">
      <c r="C707" s="185"/>
    </row>
    <row r="708" spans="3:3" x14ac:dyDescent="0.25">
      <c r="C708" s="185"/>
    </row>
    <row r="709" spans="3:3" x14ac:dyDescent="0.25">
      <c r="C709" s="185"/>
    </row>
    <row r="710" spans="3:3" x14ac:dyDescent="0.25">
      <c r="C710" s="185"/>
    </row>
    <row r="711" spans="3:3" x14ac:dyDescent="0.25">
      <c r="C711" s="185"/>
    </row>
    <row r="712" spans="3:3" x14ac:dyDescent="0.25">
      <c r="C712" s="185"/>
    </row>
    <row r="713" spans="3:3" x14ac:dyDescent="0.25">
      <c r="C713" s="185"/>
    </row>
    <row r="714" spans="3:3" x14ac:dyDescent="0.25">
      <c r="C714" s="185"/>
    </row>
    <row r="715" spans="3:3" x14ac:dyDescent="0.25">
      <c r="C715" s="185"/>
    </row>
    <row r="716" spans="3:3" x14ac:dyDescent="0.25">
      <c r="C716" s="185"/>
    </row>
    <row r="717" spans="3:3" x14ac:dyDescent="0.25">
      <c r="C717" s="185"/>
    </row>
    <row r="718" spans="3:3" x14ac:dyDescent="0.25">
      <c r="C718" s="185"/>
    </row>
    <row r="719" spans="3:3" x14ac:dyDescent="0.25">
      <c r="C719" s="185"/>
    </row>
    <row r="720" spans="3:3" x14ac:dyDescent="0.25">
      <c r="C720" s="185"/>
    </row>
    <row r="721" spans="3:3" x14ac:dyDescent="0.25">
      <c r="C721" s="185"/>
    </row>
    <row r="722" spans="3:3" x14ac:dyDescent="0.25">
      <c r="C722" s="185"/>
    </row>
    <row r="723" spans="3:3" x14ac:dyDescent="0.25">
      <c r="C723" s="185"/>
    </row>
    <row r="724" spans="3:3" x14ac:dyDescent="0.25">
      <c r="C724" s="185"/>
    </row>
    <row r="725" spans="3:3" x14ac:dyDescent="0.25">
      <c r="C725" s="185"/>
    </row>
    <row r="726" spans="3:3" x14ac:dyDescent="0.25">
      <c r="C726" s="185"/>
    </row>
    <row r="727" spans="3:3" x14ac:dyDescent="0.25">
      <c r="C727" s="185"/>
    </row>
    <row r="728" spans="3:3" x14ac:dyDescent="0.25">
      <c r="C728" s="185"/>
    </row>
    <row r="729" spans="3:3" x14ac:dyDescent="0.25">
      <c r="C729" s="185"/>
    </row>
    <row r="730" spans="3:3" x14ac:dyDescent="0.25">
      <c r="C730" s="185"/>
    </row>
    <row r="731" spans="3:3" x14ac:dyDescent="0.25">
      <c r="C731" s="185"/>
    </row>
    <row r="732" spans="3:3" x14ac:dyDescent="0.25">
      <c r="C732" s="185"/>
    </row>
    <row r="733" spans="3:3" x14ac:dyDescent="0.25">
      <c r="C733" s="185"/>
    </row>
    <row r="734" spans="3:3" x14ac:dyDescent="0.25">
      <c r="C734" s="185"/>
    </row>
    <row r="735" spans="3:3" x14ac:dyDescent="0.25">
      <c r="C735" s="185"/>
    </row>
    <row r="736" spans="3:3" x14ac:dyDescent="0.25">
      <c r="C736" s="185"/>
    </row>
    <row r="737" spans="3:3" x14ac:dyDescent="0.25">
      <c r="C737" s="185"/>
    </row>
    <row r="738" spans="3:3" x14ac:dyDescent="0.25">
      <c r="C738" s="185"/>
    </row>
    <row r="739" spans="3:3" x14ac:dyDescent="0.25">
      <c r="C739" s="185"/>
    </row>
    <row r="740" spans="3:3" x14ac:dyDescent="0.25">
      <c r="C740" s="185"/>
    </row>
    <row r="741" spans="3:3" x14ac:dyDescent="0.25">
      <c r="C741" s="185"/>
    </row>
    <row r="742" spans="3:3" x14ac:dyDescent="0.25">
      <c r="C742" s="185"/>
    </row>
    <row r="743" spans="3:3" x14ac:dyDescent="0.25">
      <c r="C743" s="185"/>
    </row>
    <row r="744" spans="3:3" x14ac:dyDescent="0.25">
      <c r="C744" s="185"/>
    </row>
    <row r="745" spans="3:3" x14ac:dyDescent="0.25">
      <c r="C745" s="185"/>
    </row>
    <row r="746" spans="3:3" x14ac:dyDescent="0.25">
      <c r="C746" s="185"/>
    </row>
    <row r="747" spans="3:3" x14ac:dyDescent="0.25">
      <c r="C747" s="185"/>
    </row>
    <row r="748" spans="3:3" x14ac:dyDescent="0.25">
      <c r="C748" s="185"/>
    </row>
    <row r="749" spans="3:3" x14ac:dyDescent="0.25">
      <c r="C749" s="185"/>
    </row>
    <row r="750" spans="3:3" x14ac:dyDescent="0.25">
      <c r="C750" s="185"/>
    </row>
    <row r="751" spans="3:3" x14ac:dyDescent="0.25">
      <c r="C751" s="185"/>
    </row>
    <row r="752" spans="3:3" x14ac:dyDescent="0.25">
      <c r="C752" s="185"/>
    </row>
    <row r="753" spans="3:3" x14ac:dyDescent="0.25">
      <c r="C753" s="185"/>
    </row>
    <row r="754" spans="3:3" x14ac:dyDescent="0.25">
      <c r="C754" s="185"/>
    </row>
    <row r="755" spans="3:3" x14ac:dyDescent="0.25">
      <c r="C755" s="185"/>
    </row>
    <row r="756" spans="3:3" x14ac:dyDescent="0.25">
      <c r="C756" s="185"/>
    </row>
    <row r="757" spans="3:3" x14ac:dyDescent="0.25">
      <c r="C757" s="185"/>
    </row>
    <row r="758" spans="3:3" x14ac:dyDescent="0.25">
      <c r="C758" s="185"/>
    </row>
    <row r="759" spans="3:3" x14ac:dyDescent="0.25">
      <c r="C759" s="185"/>
    </row>
    <row r="760" spans="3:3" x14ac:dyDescent="0.25">
      <c r="C760" s="185"/>
    </row>
    <row r="761" spans="3:3" x14ac:dyDescent="0.25">
      <c r="C761" s="185"/>
    </row>
    <row r="762" spans="3:3" x14ac:dyDescent="0.25">
      <c r="C762" s="185"/>
    </row>
    <row r="763" spans="3:3" x14ac:dyDescent="0.25">
      <c r="C763" s="185"/>
    </row>
    <row r="764" spans="3:3" x14ac:dyDescent="0.25">
      <c r="C764" s="185"/>
    </row>
    <row r="765" spans="3:3" x14ac:dyDescent="0.25">
      <c r="C765" s="185"/>
    </row>
    <row r="766" spans="3:3" x14ac:dyDescent="0.25">
      <c r="C766" s="185"/>
    </row>
    <row r="767" spans="3:3" x14ac:dyDescent="0.25">
      <c r="C767" s="185"/>
    </row>
    <row r="768" spans="3:3" x14ac:dyDescent="0.25">
      <c r="C768" s="185"/>
    </row>
    <row r="769" spans="3:3" x14ac:dyDescent="0.25">
      <c r="C769" s="185"/>
    </row>
    <row r="770" spans="3:3" x14ac:dyDescent="0.25">
      <c r="C770" s="185"/>
    </row>
    <row r="771" spans="3:3" x14ac:dyDescent="0.25">
      <c r="C771" s="185"/>
    </row>
    <row r="772" spans="3:3" x14ac:dyDescent="0.25">
      <c r="C772" s="185"/>
    </row>
    <row r="773" spans="3:3" x14ac:dyDescent="0.25">
      <c r="C773" s="185"/>
    </row>
    <row r="774" spans="3:3" x14ac:dyDescent="0.25">
      <c r="C774" s="185"/>
    </row>
    <row r="775" spans="3:3" x14ac:dyDescent="0.25">
      <c r="C775" s="185"/>
    </row>
    <row r="776" spans="3:3" x14ac:dyDescent="0.25">
      <c r="C776" s="185"/>
    </row>
    <row r="777" spans="3:3" x14ac:dyDescent="0.25">
      <c r="C777" s="185"/>
    </row>
    <row r="778" spans="3:3" x14ac:dyDescent="0.25">
      <c r="C778" s="185"/>
    </row>
    <row r="779" spans="3:3" x14ac:dyDescent="0.25">
      <c r="C779" s="185"/>
    </row>
    <row r="780" spans="3:3" x14ac:dyDescent="0.25">
      <c r="C780" s="185"/>
    </row>
    <row r="781" spans="3:3" x14ac:dyDescent="0.25">
      <c r="C781" s="185"/>
    </row>
    <row r="782" spans="3:3" x14ac:dyDescent="0.25">
      <c r="C782" s="185"/>
    </row>
    <row r="783" spans="3:3" x14ac:dyDescent="0.25">
      <c r="C783" s="185"/>
    </row>
    <row r="784" spans="3:3" x14ac:dyDescent="0.25">
      <c r="C784" s="185"/>
    </row>
    <row r="785" spans="3:3" x14ac:dyDescent="0.25">
      <c r="C785" s="185"/>
    </row>
    <row r="786" spans="3:3" x14ac:dyDescent="0.25">
      <c r="C786" s="185"/>
    </row>
    <row r="787" spans="3:3" x14ac:dyDescent="0.25">
      <c r="C787" s="185"/>
    </row>
    <row r="788" spans="3:3" x14ac:dyDescent="0.25">
      <c r="C788" s="185"/>
    </row>
    <row r="789" spans="3:3" x14ac:dyDescent="0.25">
      <c r="C789" s="185"/>
    </row>
    <row r="790" spans="3:3" x14ac:dyDescent="0.25">
      <c r="C790" s="185"/>
    </row>
    <row r="791" spans="3:3" x14ac:dyDescent="0.25">
      <c r="C791" s="185"/>
    </row>
    <row r="792" spans="3:3" x14ac:dyDescent="0.25">
      <c r="C792" s="185"/>
    </row>
    <row r="793" spans="3:3" x14ac:dyDescent="0.25">
      <c r="C793" s="185"/>
    </row>
    <row r="794" spans="3:3" x14ac:dyDescent="0.25">
      <c r="C794" s="185"/>
    </row>
    <row r="795" spans="3:3" x14ac:dyDescent="0.25">
      <c r="C795" s="185"/>
    </row>
    <row r="796" spans="3:3" x14ac:dyDescent="0.25">
      <c r="C796" s="185"/>
    </row>
    <row r="797" spans="3:3" x14ac:dyDescent="0.25">
      <c r="C797" s="185"/>
    </row>
    <row r="798" spans="3:3" x14ac:dyDescent="0.25">
      <c r="C798" s="185"/>
    </row>
    <row r="799" spans="3:3" x14ac:dyDescent="0.25">
      <c r="C799" s="185"/>
    </row>
    <row r="800" spans="3:3" x14ac:dyDescent="0.25">
      <c r="C800" s="185"/>
    </row>
    <row r="801" spans="3:3" x14ac:dyDescent="0.25">
      <c r="C801" s="185"/>
    </row>
    <row r="802" spans="3:3" x14ac:dyDescent="0.25">
      <c r="C802" s="185"/>
    </row>
    <row r="803" spans="3:3" x14ac:dyDescent="0.25">
      <c r="C803" s="185"/>
    </row>
    <row r="804" spans="3:3" x14ac:dyDescent="0.25">
      <c r="C804" s="185"/>
    </row>
    <row r="805" spans="3:3" x14ac:dyDescent="0.25">
      <c r="C805" s="185"/>
    </row>
    <row r="806" spans="3:3" x14ac:dyDescent="0.25">
      <c r="C806" s="185"/>
    </row>
    <row r="807" spans="3:3" x14ac:dyDescent="0.25">
      <c r="C807" s="185"/>
    </row>
    <row r="808" spans="3:3" x14ac:dyDescent="0.25">
      <c r="C808" s="185"/>
    </row>
    <row r="809" spans="3:3" x14ac:dyDescent="0.25">
      <c r="C809" s="185"/>
    </row>
    <row r="810" spans="3:3" x14ac:dyDescent="0.25">
      <c r="C810" s="185"/>
    </row>
    <row r="811" spans="3:3" x14ac:dyDescent="0.25">
      <c r="C811" s="185"/>
    </row>
    <row r="812" spans="3:3" x14ac:dyDescent="0.25">
      <c r="C812" s="185"/>
    </row>
    <row r="813" spans="3:3" x14ac:dyDescent="0.25">
      <c r="C813" s="185"/>
    </row>
    <row r="814" spans="3:3" x14ac:dyDescent="0.25">
      <c r="C814" s="185"/>
    </row>
    <row r="815" spans="3:3" x14ac:dyDescent="0.25">
      <c r="C815" s="185"/>
    </row>
    <row r="816" spans="3:3" x14ac:dyDescent="0.25">
      <c r="C816" s="185"/>
    </row>
    <row r="817" spans="3:3" x14ac:dyDescent="0.25">
      <c r="C817" s="185"/>
    </row>
    <row r="818" spans="3:3" x14ac:dyDescent="0.25">
      <c r="C818" s="185"/>
    </row>
    <row r="819" spans="3:3" x14ac:dyDescent="0.25">
      <c r="C819" s="185"/>
    </row>
    <row r="820" spans="3:3" x14ac:dyDescent="0.25">
      <c r="C820" s="185"/>
    </row>
    <row r="821" spans="3:3" x14ac:dyDescent="0.25">
      <c r="C821" s="185"/>
    </row>
    <row r="822" spans="3:3" x14ac:dyDescent="0.25">
      <c r="C822" s="185"/>
    </row>
    <row r="823" spans="3:3" x14ac:dyDescent="0.25">
      <c r="C823" s="185"/>
    </row>
    <row r="824" spans="3:3" x14ac:dyDescent="0.25">
      <c r="C824" s="185"/>
    </row>
    <row r="825" spans="3:3" x14ac:dyDescent="0.25">
      <c r="C825" s="185"/>
    </row>
    <row r="826" spans="3:3" x14ac:dyDescent="0.25">
      <c r="C826" s="185"/>
    </row>
    <row r="827" spans="3:3" x14ac:dyDescent="0.25">
      <c r="C827" s="185"/>
    </row>
    <row r="828" spans="3:3" x14ac:dyDescent="0.25">
      <c r="C828" s="185"/>
    </row>
    <row r="829" spans="3:3" x14ac:dyDescent="0.25">
      <c r="C829" s="185"/>
    </row>
    <row r="830" spans="3:3" x14ac:dyDescent="0.25">
      <c r="C830" s="185"/>
    </row>
    <row r="831" spans="3:3" x14ac:dyDescent="0.25">
      <c r="C831" s="185"/>
    </row>
    <row r="832" spans="3:3" x14ac:dyDescent="0.25">
      <c r="C832" s="185"/>
    </row>
    <row r="833" spans="3:3" x14ac:dyDescent="0.25">
      <c r="C833" s="185"/>
    </row>
    <row r="834" spans="3:3" x14ac:dyDescent="0.25">
      <c r="C834" s="185"/>
    </row>
    <row r="835" spans="3:3" x14ac:dyDescent="0.25">
      <c r="C835" s="185"/>
    </row>
    <row r="836" spans="3:3" x14ac:dyDescent="0.25">
      <c r="C836" s="185"/>
    </row>
    <row r="837" spans="3:3" x14ac:dyDescent="0.25">
      <c r="C837" s="185"/>
    </row>
    <row r="838" spans="3:3" x14ac:dyDescent="0.25">
      <c r="C838" s="185"/>
    </row>
    <row r="839" spans="3:3" x14ac:dyDescent="0.25">
      <c r="C839" s="185"/>
    </row>
    <row r="840" spans="3:3" x14ac:dyDescent="0.25">
      <c r="C840" s="185"/>
    </row>
    <row r="841" spans="3:3" x14ac:dyDescent="0.25">
      <c r="C841" s="185"/>
    </row>
    <row r="842" spans="3:3" x14ac:dyDescent="0.25">
      <c r="C842" s="185"/>
    </row>
    <row r="843" spans="3:3" x14ac:dyDescent="0.25">
      <c r="C843" s="185"/>
    </row>
    <row r="844" spans="3:3" x14ac:dyDescent="0.25">
      <c r="C844" s="185"/>
    </row>
    <row r="845" spans="3:3" x14ac:dyDescent="0.25">
      <c r="C845" s="185"/>
    </row>
    <row r="846" spans="3:3" x14ac:dyDescent="0.25">
      <c r="C846" s="185"/>
    </row>
    <row r="847" spans="3:3" x14ac:dyDescent="0.25">
      <c r="C847" s="185"/>
    </row>
    <row r="848" spans="3:3" x14ac:dyDescent="0.25">
      <c r="C848" s="185"/>
    </row>
    <row r="849" spans="3:3" x14ac:dyDescent="0.25">
      <c r="C849" s="185"/>
    </row>
    <row r="850" spans="3:3" x14ac:dyDescent="0.25">
      <c r="C850" s="185"/>
    </row>
    <row r="851" spans="3:3" x14ac:dyDescent="0.25">
      <c r="C851" s="185"/>
    </row>
    <row r="852" spans="3:3" x14ac:dyDescent="0.25">
      <c r="C852" s="185"/>
    </row>
    <row r="853" spans="3:3" x14ac:dyDescent="0.25">
      <c r="C853" s="185"/>
    </row>
    <row r="854" spans="3:3" x14ac:dyDescent="0.25">
      <c r="C854" s="185"/>
    </row>
    <row r="855" spans="3:3" x14ac:dyDescent="0.25">
      <c r="C855" s="185"/>
    </row>
    <row r="856" spans="3:3" x14ac:dyDescent="0.25">
      <c r="C856" s="185"/>
    </row>
    <row r="857" spans="3:3" x14ac:dyDescent="0.25">
      <c r="C857" s="185"/>
    </row>
    <row r="858" spans="3:3" x14ac:dyDescent="0.25">
      <c r="C858" s="185"/>
    </row>
    <row r="859" spans="3:3" x14ac:dyDescent="0.25">
      <c r="C859" s="185"/>
    </row>
    <row r="860" spans="3:3" x14ac:dyDescent="0.25">
      <c r="C860" s="185"/>
    </row>
    <row r="861" spans="3:3" x14ac:dyDescent="0.25">
      <c r="C861" s="185"/>
    </row>
    <row r="862" spans="3:3" x14ac:dyDescent="0.25">
      <c r="C862" s="185"/>
    </row>
    <row r="863" spans="3:3" x14ac:dyDescent="0.25">
      <c r="C863" s="185"/>
    </row>
    <row r="864" spans="3:3" x14ac:dyDescent="0.25">
      <c r="C864" s="185"/>
    </row>
    <row r="865" spans="3:3" x14ac:dyDescent="0.25">
      <c r="C865" s="185"/>
    </row>
    <row r="866" spans="3:3" x14ac:dyDescent="0.25">
      <c r="C866" s="185"/>
    </row>
    <row r="867" spans="3:3" x14ac:dyDescent="0.25">
      <c r="C867" s="185"/>
    </row>
    <row r="868" spans="3:3" x14ac:dyDescent="0.25">
      <c r="C868" s="185"/>
    </row>
    <row r="869" spans="3:3" x14ac:dyDescent="0.25">
      <c r="C869" s="185"/>
    </row>
    <row r="870" spans="3:3" x14ac:dyDescent="0.25">
      <c r="C870" s="185"/>
    </row>
    <row r="871" spans="3:3" x14ac:dyDescent="0.25">
      <c r="C871" s="185"/>
    </row>
    <row r="872" spans="3:3" x14ac:dyDescent="0.25">
      <c r="C872" s="185"/>
    </row>
    <row r="873" spans="3:3" x14ac:dyDescent="0.25">
      <c r="C873" s="185"/>
    </row>
    <row r="874" spans="3:3" x14ac:dyDescent="0.25">
      <c r="C874" s="185"/>
    </row>
    <row r="875" spans="3:3" x14ac:dyDescent="0.25">
      <c r="C875" s="185"/>
    </row>
    <row r="876" spans="3:3" x14ac:dyDescent="0.25">
      <c r="C876" s="185"/>
    </row>
    <row r="877" spans="3:3" x14ac:dyDescent="0.25">
      <c r="C877" s="185"/>
    </row>
    <row r="878" spans="3:3" x14ac:dyDescent="0.25">
      <c r="C878" s="185"/>
    </row>
    <row r="879" spans="3:3" x14ac:dyDescent="0.25">
      <c r="C879" s="185"/>
    </row>
    <row r="880" spans="3:3" x14ac:dyDescent="0.25">
      <c r="C880" s="185"/>
    </row>
    <row r="881" spans="3:3" x14ac:dyDescent="0.25">
      <c r="C881" s="185"/>
    </row>
    <row r="882" spans="3:3" x14ac:dyDescent="0.25">
      <c r="C882" s="185"/>
    </row>
    <row r="883" spans="3:3" x14ac:dyDescent="0.25">
      <c r="C883" s="185"/>
    </row>
    <row r="884" spans="3:3" x14ac:dyDescent="0.25">
      <c r="C884" s="185"/>
    </row>
    <row r="885" spans="3:3" x14ac:dyDescent="0.25">
      <c r="C885" s="185"/>
    </row>
    <row r="886" spans="3:3" x14ac:dyDescent="0.25">
      <c r="C886" s="185"/>
    </row>
    <row r="887" spans="3:3" x14ac:dyDescent="0.25">
      <c r="C887" s="185"/>
    </row>
    <row r="888" spans="3:3" x14ac:dyDescent="0.25">
      <c r="C888" s="185"/>
    </row>
    <row r="889" spans="3:3" x14ac:dyDescent="0.25">
      <c r="C889" s="185"/>
    </row>
    <row r="890" spans="3:3" x14ac:dyDescent="0.25">
      <c r="C890" s="185"/>
    </row>
    <row r="891" spans="3:3" x14ac:dyDescent="0.25">
      <c r="C891" s="185"/>
    </row>
    <row r="892" spans="3:3" x14ac:dyDescent="0.25">
      <c r="C892" s="185"/>
    </row>
    <row r="893" spans="3:3" x14ac:dyDescent="0.25">
      <c r="C893" s="185"/>
    </row>
    <row r="894" spans="3:3" x14ac:dyDescent="0.25">
      <c r="C894" s="185"/>
    </row>
    <row r="895" spans="3:3" x14ac:dyDescent="0.25">
      <c r="C895" s="185"/>
    </row>
    <row r="896" spans="3:3" x14ac:dyDescent="0.25">
      <c r="C896" s="185"/>
    </row>
    <row r="897" spans="3:3" x14ac:dyDescent="0.25">
      <c r="C897" s="185"/>
    </row>
    <row r="898" spans="3:3" x14ac:dyDescent="0.25">
      <c r="C898" s="185"/>
    </row>
    <row r="899" spans="3:3" x14ac:dyDescent="0.25">
      <c r="C899" s="185"/>
    </row>
    <row r="900" spans="3:3" x14ac:dyDescent="0.25">
      <c r="C900" s="185"/>
    </row>
    <row r="901" spans="3:3" x14ac:dyDescent="0.25">
      <c r="C901" s="185"/>
    </row>
    <row r="902" spans="3:3" x14ac:dyDescent="0.25">
      <c r="C902" s="185"/>
    </row>
    <row r="903" spans="3:3" x14ac:dyDescent="0.25">
      <c r="C903" s="185"/>
    </row>
    <row r="904" spans="3:3" x14ac:dyDescent="0.25">
      <c r="C904" s="185"/>
    </row>
    <row r="905" spans="3:3" x14ac:dyDescent="0.25">
      <c r="C905" s="185"/>
    </row>
    <row r="906" spans="3:3" x14ac:dyDescent="0.25">
      <c r="C906" s="185"/>
    </row>
    <row r="907" spans="3:3" x14ac:dyDescent="0.25">
      <c r="C907" s="185"/>
    </row>
    <row r="908" spans="3:3" x14ac:dyDescent="0.25">
      <c r="C908" s="185"/>
    </row>
    <row r="909" spans="3:3" x14ac:dyDescent="0.25">
      <c r="C909" s="185"/>
    </row>
    <row r="910" spans="3:3" x14ac:dyDescent="0.25">
      <c r="C910" s="185"/>
    </row>
    <row r="911" spans="3:3" x14ac:dyDescent="0.25">
      <c r="C911" s="185"/>
    </row>
    <row r="912" spans="3:3" x14ac:dyDescent="0.25">
      <c r="C912" s="185"/>
    </row>
    <row r="913" spans="3:3" x14ac:dyDescent="0.25">
      <c r="C913" s="185"/>
    </row>
    <row r="914" spans="3:3" x14ac:dyDescent="0.25">
      <c r="C914" s="185"/>
    </row>
    <row r="915" spans="3:3" x14ac:dyDescent="0.25">
      <c r="C915" s="185"/>
    </row>
    <row r="916" spans="3:3" x14ac:dyDescent="0.25">
      <c r="C916" s="185"/>
    </row>
    <row r="917" spans="3:3" x14ac:dyDescent="0.25">
      <c r="C917" s="185"/>
    </row>
    <row r="918" spans="3:3" x14ac:dyDescent="0.25">
      <c r="C918" s="185"/>
    </row>
    <row r="919" spans="3:3" x14ac:dyDescent="0.25">
      <c r="C919" s="185"/>
    </row>
    <row r="920" spans="3:3" x14ac:dyDescent="0.25">
      <c r="C920" s="185"/>
    </row>
    <row r="921" spans="3:3" x14ac:dyDescent="0.25">
      <c r="C921" s="185"/>
    </row>
    <row r="922" spans="3:3" x14ac:dyDescent="0.25">
      <c r="C922" s="185"/>
    </row>
    <row r="923" spans="3:3" x14ac:dyDescent="0.25">
      <c r="C923" s="185"/>
    </row>
    <row r="924" spans="3:3" x14ac:dyDescent="0.25">
      <c r="C924" s="185"/>
    </row>
    <row r="925" spans="3:3" x14ac:dyDescent="0.25">
      <c r="C925" s="185"/>
    </row>
    <row r="926" spans="3:3" x14ac:dyDescent="0.25">
      <c r="C926" s="185"/>
    </row>
    <row r="927" spans="3:3" x14ac:dyDescent="0.25">
      <c r="C927" s="185"/>
    </row>
    <row r="928" spans="3:3" x14ac:dyDescent="0.25">
      <c r="C928" s="185"/>
    </row>
    <row r="929" spans="3:3" x14ac:dyDescent="0.25">
      <c r="C929" s="185"/>
    </row>
    <row r="930" spans="3:3" x14ac:dyDescent="0.25">
      <c r="C930" s="185"/>
    </row>
    <row r="931" spans="3:3" x14ac:dyDescent="0.25">
      <c r="C931" s="185"/>
    </row>
    <row r="932" spans="3:3" x14ac:dyDescent="0.25">
      <c r="C932" s="185"/>
    </row>
    <row r="933" spans="3:3" x14ac:dyDescent="0.25">
      <c r="C933" s="185"/>
    </row>
    <row r="934" spans="3:3" x14ac:dyDescent="0.25">
      <c r="C934" s="185"/>
    </row>
    <row r="935" spans="3:3" x14ac:dyDescent="0.25">
      <c r="C935" s="185"/>
    </row>
    <row r="936" spans="3:3" x14ac:dyDescent="0.25">
      <c r="C936" s="185"/>
    </row>
    <row r="937" spans="3:3" x14ac:dyDescent="0.25">
      <c r="C937" s="185"/>
    </row>
    <row r="938" spans="3:3" x14ac:dyDescent="0.25">
      <c r="C938" s="185"/>
    </row>
    <row r="939" spans="3:3" x14ac:dyDescent="0.25">
      <c r="C939" s="185"/>
    </row>
    <row r="940" spans="3:3" x14ac:dyDescent="0.25">
      <c r="C940" s="185"/>
    </row>
    <row r="941" spans="3:3" x14ac:dyDescent="0.25">
      <c r="C941" s="185"/>
    </row>
    <row r="942" spans="3:3" x14ac:dyDescent="0.25">
      <c r="C942" s="185"/>
    </row>
    <row r="943" spans="3:3" x14ac:dyDescent="0.25">
      <c r="C943" s="185"/>
    </row>
    <row r="944" spans="3:3" x14ac:dyDescent="0.25">
      <c r="C944" s="185"/>
    </row>
    <row r="945" spans="3:3" x14ac:dyDescent="0.25">
      <c r="C945" s="185"/>
    </row>
    <row r="946" spans="3:3" x14ac:dyDescent="0.25">
      <c r="C946" s="185"/>
    </row>
    <row r="947" spans="3:3" x14ac:dyDescent="0.25">
      <c r="C947" s="185"/>
    </row>
    <row r="948" spans="3:3" x14ac:dyDescent="0.25">
      <c r="C948" s="185"/>
    </row>
    <row r="949" spans="3:3" x14ac:dyDescent="0.25">
      <c r="C949" s="185"/>
    </row>
    <row r="950" spans="3:3" x14ac:dyDescent="0.25">
      <c r="C950" s="185"/>
    </row>
    <row r="951" spans="3:3" x14ac:dyDescent="0.25">
      <c r="C951" s="185"/>
    </row>
    <row r="952" spans="3:3" x14ac:dyDescent="0.25">
      <c r="C952" s="185"/>
    </row>
    <row r="953" spans="3:3" x14ac:dyDescent="0.25">
      <c r="C953" s="185"/>
    </row>
    <row r="954" spans="3:3" x14ac:dyDescent="0.25">
      <c r="C954" s="185"/>
    </row>
    <row r="955" spans="3:3" x14ac:dyDescent="0.25">
      <c r="C955" s="185"/>
    </row>
    <row r="956" spans="3:3" x14ac:dyDescent="0.25">
      <c r="C956" s="185"/>
    </row>
    <row r="957" spans="3:3" x14ac:dyDescent="0.25">
      <c r="C957" s="185"/>
    </row>
    <row r="958" spans="3:3" x14ac:dyDescent="0.25">
      <c r="C958" s="185"/>
    </row>
    <row r="959" spans="3:3" x14ac:dyDescent="0.25">
      <c r="C959" s="185"/>
    </row>
    <row r="960" spans="3:3" x14ac:dyDescent="0.25">
      <c r="C960" s="185"/>
    </row>
    <row r="961" spans="3:3" x14ac:dyDescent="0.25">
      <c r="C961" s="185"/>
    </row>
    <row r="962" spans="3:3" x14ac:dyDescent="0.25">
      <c r="C962" s="185"/>
    </row>
    <row r="963" spans="3:3" x14ac:dyDescent="0.25">
      <c r="C963" s="185"/>
    </row>
    <row r="964" spans="3:3" x14ac:dyDescent="0.25">
      <c r="C964" s="185"/>
    </row>
    <row r="965" spans="3:3" x14ac:dyDescent="0.25">
      <c r="C965" s="185"/>
    </row>
    <row r="966" spans="3:3" x14ac:dyDescent="0.25">
      <c r="C966" s="185"/>
    </row>
    <row r="967" spans="3:3" x14ac:dyDescent="0.25">
      <c r="C967" s="185"/>
    </row>
    <row r="968" spans="3:3" x14ac:dyDescent="0.25">
      <c r="C968" s="185"/>
    </row>
    <row r="969" spans="3:3" x14ac:dyDescent="0.25">
      <c r="C969" s="185"/>
    </row>
    <row r="970" spans="3:3" x14ac:dyDescent="0.25">
      <c r="C970" s="185"/>
    </row>
    <row r="971" spans="3:3" x14ac:dyDescent="0.25">
      <c r="C971" s="185"/>
    </row>
    <row r="972" spans="3:3" x14ac:dyDescent="0.25">
      <c r="C972" s="185"/>
    </row>
    <row r="973" spans="3:3" x14ac:dyDescent="0.25">
      <c r="C973" s="185"/>
    </row>
    <row r="974" spans="3:3" x14ac:dyDescent="0.25">
      <c r="C974" s="185"/>
    </row>
    <row r="975" spans="3:3" x14ac:dyDescent="0.25">
      <c r="C975" s="185"/>
    </row>
    <row r="976" spans="3:3" x14ac:dyDescent="0.25">
      <c r="C976" s="185"/>
    </row>
    <row r="977" spans="3:3" x14ac:dyDescent="0.25">
      <c r="C977" s="185"/>
    </row>
    <row r="978" spans="3:3" x14ac:dyDescent="0.25">
      <c r="C978" s="185"/>
    </row>
    <row r="979" spans="3:3" x14ac:dyDescent="0.25">
      <c r="C979" s="185"/>
    </row>
    <row r="980" spans="3:3" x14ac:dyDescent="0.25">
      <c r="C980" s="185"/>
    </row>
    <row r="981" spans="3:3" x14ac:dyDescent="0.25">
      <c r="C981" s="185"/>
    </row>
    <row r="982" spans="3:3" x14ac:dyDescent="0.25">
      <c r="C982" s="185"/>
    </row>
    <row r="983" spans="3:3" x14ac:dyDescent="0.25">
      <c r="C983" s="185"/>
    </row>
    <row r="984" spans="3:3" x14ac:dyDescent="0.25">
      <c r="C984" s="185"/>
    </row>
    <row r="985" spans="3:3" x14ac:dyDescent="0.25">
      <c r="C985" s="185"/>
    </row>
    <row r="986" spans="3:3" x14ac:dyDescent="0.25">
      <c r="C986" s="185"/>
    </row>
    <row r="987" spans="3:3" x14ac:dyDescent="0.25">
      <c r="C987" s="185"/>
    </row>
    <row r="988" spans="3:3" x14ac:dyDescent="0.25">
      <c r="C988" s="185"/>
    </row>
    <row r="989" spans="3:3" x14ac:dyDescent="0.25">
      <c r="C989" s="185"/>
    </row>
    <row r="990" spans="3:3" x14ac:dyDescent="0.25">
      <c r="C990" s="185"/>
    </row>
    <row r="991" spans="3:3" x14ac:dyDescent="0.25">
      <c r="C991" s="185"/>
    </row>
    <row r="992" spans="3:3" x14ac:dyDescent="0.25">
      <c r="C992" s="185"/>
    </row>
    <row r="993" spans="3:3" x14ac:dyDescent="0.25">
      <c r="C993" s="185"/>
    </row>
    <row r="994" spans="3:3" x14ac:dyDescent="0.25">
      <c r="C994" s="185"/>
    </row>
    <row r="995" spans="3:3" x14ac:dyDescent="0.25">
      <c r="C995" s="185"/>
    </row>
    <row r="996" spans="3:3" x14ac:dyDescent="0.25">
      <c r="C996" s="185"/>
    </row>
    <row r="997" spans="3:3" x14ac:dyDescent="0.25">
      <c r="C997" s="185"/>
    </row>
    <row r="998" spans="3:3" x14ac:dyDescent="0.25">
      <c r="C998" s="185"/>
    </row>
    <row r="999" spans="3:3" x14ac:dyDescent="0.25">
      <c r="C999" s="185"/>
    </row>
    <row r="1000" spans="3:3" x14ac:dyDescent="0.25">
      <c r="C1000" s="185"/>
    </row>
  </sheetData>
  <mergeCells count="2">
    <mergeCell ref="D2:X2"/>
    <mergeCell ref="D3:X3"/>
  </mergeCells>
  <conditionalFormatting sqref="A6:A11">
    <cfRule type="cellIs" dxfId="47" priority="70" operator="equal">
      <formula>"Marché terminé"</formula>
    </cfRule>
    <cfRule type="cellIs" dxfId="46" priority="71" operator="equal">
      <formula>"Marché en cours"</formula>
    </cfRule>
  </conditionalFormatting>
  <conditionalFormatting sqref="U6:U1000">
    <cfRule type="expression" dxfId="45" priority="3">
      <formula>$B6="A"</formula>
    </cfRule>
    <cfRule type="expression" dxfId="44" priority="6">
      <formula>$B6="H"</formula>
    </cfRule>
    <cfRule type="expression" dxfId="43" priority="9">
      <formula>$B6="B"</formula>
    </cfRule>
    <cfRule type="expression" dxfId="42" priority="12">
      <formula>$B6="J"</formula>
    </cfRule>
    <cfRule type="expression" dxfId="41" priority="15">
      <formula>$B6="R"</formula>
    </cfRule>
    <cfRule type="expression" dxfId="40" priority="18">
      <formula>$B6="N"</formula>
    </cfRule>
    <cfRule type="expression" dxfId="39" priority="21">
      <formula>$B6="G"</formula>
    </cfRule>
    <cfRule type="expression" dxfId="38" priority="24">
      <formula>$B6="C"</formula>
    </cfRule>
    <cfRule type="expression" dxfId="37" priority="27">
      <formula>$B6="D"</formula>
    </cfRule>
    <cfRule type="expression" dxfId="36" priority="30">
      <formula>$B6="F"</formula>
    </cfRule>
    <cfRule type="expression" dxfId="35" priority="33">
      <formula>$B6="E"</formula>
    </cfRule>
    <cfRule type="expression" dxfId="34" priority="36">
      <formula>$B6="I"</formula>
    </cfRule>
    <cfRule type="expression" dxfId="33" priority="39">
      <formula>$B6="M"</formula>
    </cfRule>
    <cfRule type="expression" dxfId="32" priority="42">
      <formula>$B6="O"</formula>
    </cfRule>
    <cfRule type="expression" dxfId="31" priority="45">
      <formula>$B6="P"</formula>
    </cfRule>
    <cfRule type="expression" dxfId="30" priority="48">
      <formula>$B6="S"</formula>
    </cfRule>
    <cfRule type="expression" dxfId="29" priority="51">
      <formula>$B6="T"</formula>
    </cfRule>
    <cfRule type="expression" dxfId="28" priority="54">
      <formula>$B6="U"</formula>
    </cfRule>
    <cfRule type="expression" dxfId="27" priority="57">
      <formula>$B6="V"</formula>
    </cfRule>
    <cfRule type="expression" dxfId="26" priority="60">
      <formula>$B6="W"</formula>
    </cfRule>
    <cfRule type="expression" dxfId="25" priority="63">
      <formula>$B6="K"</formula>
    </cfRule>
    <cfRule type="expression" dxfId="24" priority="66">
      <formula>$B6="Q"</formula>
    </cfRule>
    <cfRule type="expression" dxfId="23" priority="69">
      <formula>$B6="L"</formula>
    </cfRule>
  </conditionalFormatting>
  <conditionalFormatting sqref="V6:X1000">
    <cfRule type="expression" dxfId="22" priority="2">
      <formula>$B6="A"</formula>
    </cfRule>
    <cfRule type="expression" dxfId="21" priority="5">
      <formula>$B6="H"</formula>
    </cfRule>
    <cfRule type="expression" dxfId="20" priority="8">
      <formula>$B6="B"</formula>
    </cfRule>
    <cfRule type="expression" dxfId="19" priority="11">
      <formula>$B6="J"</formula>
    </cfRule>
    <cfRule type="expression" dxfId="18" priority="14">
      <formula>$B6="R"</formula>
    </cfRule>
    <cfRule type="expression" dxfId="17" priority="17">
      <formula>$B6="N"</formula>
    </cfRule>
    <cfRule type="expression" dxfId="16" priority="20">
      <formula>$B6="G"</formula>
    </cfRule>
    <cfRule type="expression" dxfId="15" priority="23">
      <formula>$B6="C"</formula>
    </cfRule>
    <cfRule type="expression" dxfId="14" priority="26">
      <formula>$B6="D"</formula>
    </cfRule>
    <cfRule type="expression" dxfId="13" priority="29">
      <formula>$B6="F"</formula>
    </cfRule>
    <cfRule type="expression" dxfId="12" priority="32">
      <formula>$B6="E"</formula>
    </cfRule>
    <cfRule type="expression" dxfId="11" priority="35">
      <formula>$B6="I"</formula>
    </cfRule>
    <cfRule type="expression" dxfId="10" priority="38">
      <formula>$B6="M"</formula>
    </cfRule>
    <cfRule type="expression" dxfId="9" priority="41">
      <formula>$B6="O"</formula>
    </cfRule>
    <cfRule type="expression" dxfId="8" priority="44">
      <formula>$B6="P"</formula>
    </cfRule>
    <cfRule type="expression" dxfId="7" priority="47">
      <formula>$B6="S"</formula>
    </cfRule>
    <cfRule type="expression" dxfId="6" priority="50">
      <formula>$B6="T"</formula>
    </cfRule>
    <cfRule type="expression" dxfId="5" priority="53">
      <formula>$B6="U"</formula>
    </cfRule>
    <cfRule type="expression" dxfId="4" priority="56">
      <formula>$B6="V"</formula>
    </cfRule>
    <cfRule type="expression" dxfId="3" priority="59">
      <formula>$B6="W"</formula>
    </cfRule>
    <cfRule type="expression" dxfId="2" priority="62">
      <formula>$B6="K"</formula>
    </cfRule>
    <cfRule type="expression" dxfId="1" priority="65">
      <formula>$B6="Q"</formula>
    </cfRule>
    <cfRule type="expression" dxfId="0" priority="68">
      <formula>$B6="L"</formula>
    </cfRule>
  </conditionalFormatting>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F6AD11-4578-4D85-B791-BB156D8C4802}">
  <dimension ref="A1:H124"/>
  <sheetViews>
    <sheetView zoomScale="90" zoomScaleNormal="90" workbookViewId="0">
      <pane ySplit="1" topLeftCell="A87" activePane="bottomLeft" state="frozen"/>
      <selection pane="bottomLeft" activeCell="D26" sqref="D26"/>
    </sheetView>
  </sheetViews>
  <sheetFormatPr baseColWidth="10" defaultRowHeight="12.75" x14ac:dyDescent="0.2"/>
  <cols>
    <col min="1" max="1" width="6.7109375" style="133" customWidth="1"/>
    <col min="2" max="2" width="29.5703125" style="133" customWidth="1"/>
    <col min="3" max="3" width="13.28515625" style="133" customWidth="1"/>
    <col min="4" max="4" width="91.42578125" style="134" customWidth="1"/>
    <col min="5" max="16384" width="11.42578125" style="133"/>
  </cols>
  <sheetData>
    <row r="1" spans="1:8" ht="15" x14ac:dyDescent="0.25">
      <c r="A1" s="156" t="s">
        <v>2528</v>
      </c>
      <c r="B1" s="156" t="s">
        <v>2527</v>
      </c>
      <c r="C1" s="156" t="s">
        <v>2526</v>
      </c>
      <c r="D1" s="155" t="s">
        <v>2525</v>
      </c>
    </row>
    <row r="2" spans="1:8" ht="21.95" customHeight="1" x14ac:dyDescent="0.2">
      <c r="A2" s="138">
        <v>1</v>
      </c>
      <c r="B2" s="138" t="s">
        <v>1738</v>
      </c>
      <c r="C2" s="138" t="s">
        <v>2302</v>
      </c>
      <c r="D2" s="743" t="s">
        <v>2690</v>
      </c>
      <c r="H2" s="712"/>
    </row>
    <row r="3" spans="1:8" x14ac:dyDescent="0.2">
      <c r="A3" s="154">
        <v>1</v>
      </c>
      <c r="B3" s="154" t="s">
        <v>1738</v>
      </c>
      <c r="C3" s="154" t="s">
        <v>2524</v>
      </c>
      <c r="D3" s="153" t="s">
        <v>2523</v>
      </c>
    </row>
    <row r="4" spans="1:8" x14ac:dyDescent="0.2">
      <c r="A4" s="154">
        <v>1</v>
      </c>
      <c r="B4" s="154" t="s">
        <v>1738</v>
      </c>
      <c r="C4" s="154" t="s">
        <v>2522</v>
      </c>
      <c r="D4" s="153" t="s">
        <v>2521</v>
      </c>
    </row>
    <row r="5" spans="1:8" x14ac:dyDescent="0.2">
      <c r="A5" s="154">
        <v>1</v>
      </c>
      <c r="B5" s="154" t="s">
        <v>1738</v>
      </c>
      <c r="C5" s="154" t="s">
        <v>1063</v>
      </c>
      <c r="D5" s="153" t="s">
        <v>2520</v>
      </c>
    </row>
    <row r="6" spans="1:8" ht="24" x14ac:dyDescent="0.2">
      <c r="A6" s="154">
        <v>1</v>
      </c>
      <c r="B6" s="154" t="s">
        <v>1738</v>
      </c>
      <c r="C6" s="154" t="s">
        <v>2519</v>
      </c>
      <c r="D6" s="153" t="s">
        <v>2518</v>
      </c>
    </row>
    <row r="7" spans="1:8" x14ac:dyDescent="0.2">
      <c r="A7" s="154">
        <v>1</v>
      </c>
      <c r="B7" s="154" t="s">
        <v>1738</v>
      </c>
      <c r="C7" s="154" t="s">
        <v>414</v>
      </c>
      <c r="D7" s="153" t="s">
        <v>2517</v>
      </c>
    </row>
    <row r="8" spans="1:8" x14ac:dyDescent="0.2">
      <c r="A8" s="154">
        <v>1</v>
      </c>
      <c r="B8" s="154" t="s">
        <v>1738</v>
      </c>
      <c r="C8" s="154" t="s">
        <v>2516</v>
      </c>
      <c r="D8" s="153" t="s">
        <v>2515</v>
      </c>
    </row>
    <row r="9" spans="1:8" x14ac:dyDescent="0.2">
      <c r="A9" s="154">
        <v>1</v>
      </c>
      <c r="B9" s="154" t="s">
        <v>1738</v>
      </c>
      <c r="C9" s="154" t="s">
        <v>2514</v>
      </c>
      <c r="D9" s="153" t="s">
        <v>2513</v>
      </c>
    </row>
    <row r="10" spans="1:8" x14ac:dyDescent="0.2">
      <c r="A10" s="154">
        <v>1</v>
      </c>
      <c r="B10" s="154" t="s">
        <v>1738</v>
      </c>
      <c r="C10" s="154" t="s">
        <v>2512</v>
      </c>
      <c r="D10" s="153" t="s">
        <v>2511</v>
      </c>
    </row>
    <row r="11" spans="1:8" ht="21.95" customHeight="1" x14ac:dyDescent="0.2">
      <c r="A11" s="154">
        <v>1</v>
      </c>
      <c r="B11" s="154" t="s">
        <v>1738</v>
      </c>
      <c r="C11" s="154" t="s">
        <v>2510</v>
      </c>
      <c r="D11" s="153" t="s">
        <v>2509</v>
      </c>
    </row>
    <row r="12" spans="1:8" ht="21.95" customHeight="1" x14ac:dyDescent="0.2">
      <c r="A12" s="138">
        <v>2</v>
      </c>
      <c r="B12" s="138" t="s">
        <v>2492</v>
      </c>
      <c r="C12" s="138" t="s">
        <v>2302</v>
      </c>
      <c r="D12" s="743" t="s">
        <v>1722</v>
      </c>
    </row>
    <row r="13" spans="1:8" x14ac:dyDescent="0.2">
      <c r="A13" s="136">
        <v>2</v>
      </c>
      <c r="B13" s="136" t="s">
        <v>2492</v>
      </c>
      <c r="C13" s="136" t="s">
        <v>2508</v>
      </c>
      <c r="D13" s="135" t="s">
        <v>2507</v>
      </c>
    </row>
    <row r="14" spans="1:8" x14ac:dyDescent="0.2">
      <c r="A14" s="136">
        <v>2</v>
      </c>
      <c r="B14" s="136" t="s">
        <v>2492</v>
      </c>
      <c r="C14" s="136" t="s">
        <v>2506</v>
      </c>
      <c r="D14" s="135" t="s">
        <v>2505</v>
      </c>
    </row>
    <row r="15" spans="1:8" x14ac:dyDescent="0.2">
      <c r="A15" s="136">
        <v>2</v>
      </c>
      <c r="B15" s="136" t="s">
        <v>2492</v>
      </c>
      <c r="C15" s="136" t="s">
        <v>2504</v>
      </c>
      <c r="D15" s="135" t="s">
        <v>2503</v>
      </c>
    </row>
    <row r="16" spans="1:8" x14ac:dyDescent="0.2">
      <c r="A16" s="136">
        <v>2</v>
      </c>
      <c r="B16" s="136" t="s">
        <v>2492</v>
      </c>
      <c r="C16" s="136" t="s">
        <v>2502</v>
      </c>
      <c r="D16" s="135" t="s">
        <v>2501</v>
      </c>
    </row>
    <row r="17" spans="1:4" x14ac:dyDescent="0.2">
      <c r="A17" s="136">
        <v>2</v>
      </c>
      <c r="B17" s="136" t="s">
        <v>2492</v>
      </c>
      <c r="C17" s="136" t="s">
        <v>2500</v>
      </c>
      <c r="D17" s="135" t="s">
        <v>2499</v>
      </c>
    </row>
    <row r="18" spans="1:4" x14ac:dyDescent="0.2">
      <c r="A18" s="136">
        <v>2</v>
      </c>
      <c r="B18" s="136" t="s">
        <v>2492</v>
      </c>
      <c r="C18" s="136" t="s">
        <v>2498</v>
      </c>
      <c r="D18" s="135" t="s">
        <v>2497</v>
      </c>
    </row>
    <row r="19" spans="1:4" x14ac:dyDescent="0.2">
      <c r="A19" s="136">
        <v>2</v>
      </c>
      <c r="B19" s="136" t="s">
        <v>2492</v>
      </c>
      <c r="C19" s="136" t="s">
        <v>2496</v>
      </c>
      <c r="D19" s="135" t="s">
        <v>2495</v>
      </c>
    </row>
    <row r="20" spans="1:4" x14ac:dyDescent="0.2">
      <c r="A20" s="136">
        <v>2</v>
      </c>
      <c r="B20" s="136" t="s">
        <v>2492</v>
      </c>
      <c r="C20" s="136" t="s">
        <v>2494</v>
      </c>
      <c r="D20" s="135" t="s">
        <v>2493</v>
      </c>
    </row>
    <row r="21" spans="1:4" ht="21.95" customHeight="1" x14ac:dyDescent="0.2">
      <c r="A21" s="136">
        <v>2</v>
      </c>
      <c r="B21" s="136" t="s">
        <v>2492</v>
      </c>
      <c r="C21" s="136" t="s">
        <v>2491</v>
      </c>
      <c r="D21" s="135" t="s">
        <v>2490</v>
      </c>
    </row>
    <row r="22" spans="1:4" ht="21.95" customHeight="1" x14ac:dyDescent="0.2">
      <c r="A22" s="138">
        <v>3</v>
      </c>
      <c r="B22" s="138" t="s">
        <v>1739</v>
      </c>
      <c r="C22" s="138" t="s">
        <v>2302</v>
      </c>
      <c r="D22" s="137" t="s">
        <v>1740</v>
      </c>
    </row>
    <row r="23" spans="1:4" x14ac:dyDescent="0.2">
      <c r="A23" s="148">
        <v>3</v>
      </c>
      <c r="B23" s="148" t="s">
        <v>1739</v>
      </c>
      <c r="C23" s="148" t="s">
        <v>2489</v>
      </c>
      <c r="D23" s="147" t="s">
        <v>2488</v>
      </c>
    </row>
    <row r="24" spans="1:4" x14ac:dyDescent="0.2">
      <c r="A24" s="148">
        <v>3</v>
      </c>
      <c r="B24" s="148" t="s">
        <v>1739</v>
      </c>
      <c r="C24" s="148" t="s">
        <v>2487</v>
      </c>
      <c r="D24" s="147" t="s">
        <v>2486</v>
      </c>
    </row>
    <row r="25" spans="1:4" x14ac:dyDescent="0.2">
      <c r="A25" s="148">
        <v>3</v>
      </c>
      <c r="B25" s="148" t="s">
        <v>1739</v>
      </c>
      <c r="C25" s="148" t="s">
        <v>2485</v>
      </c>
      <c r="D25" s="147" t="s">
        <v>2484</v>
      </c>
    </row>
    <row r="26" spans="1:4" x14ac:dyDescent="0.2">
      <c r="A26" s="148">
        <v>3</v>
      </c>
      <c r="B26" s="148" t="s">
        <v>1739</v>
      </c>
      <c r="C26" s="148" t="s">
        <v>2483</v>
      </c>
      <c r="D26" s="147" t="s">
        <v>2482</v>
      </c>
    </row>
    <row r="27" spans="1:4" x14ac:dyDescent="0.2">
      <c r="A27" s="148">
        <v>3</v>
      </c>
      <c r="B27" s="148" t="s">
        <v>1739</v>
      </c>
      <c r="C27" s="148" t="s">
        <v>2481</v>
      </c>
      <c r="D27" s="147" t="s">
        <v>2480</v>
      </c>
    </row>
    <row r="28" spans="1:4" x14ac:dyDescent="0.2">
      <c r="A28" s="148">
        <v>3</v>
      </c>
      <c r="B28" s="148" t="s">
        <v>1739</v>
      </c>
      <c r="C28" s="148" t="s">
        <v>2479</v>
      </c>
      <c r="D28" s="147" t="s">
        <v>2478</v>
      </c>
    </row>
    <row r="29" spans="1:4" ht="24" x14ac:dyDescent="0.2">
      <c r="A29" s="148">
        <v>3</v>
      </c>
      <c r="B29" s="148" t="s">
        <v>1739</v>
      </c>
      <c r="C29" s="148" t="s">
        <v>2477</v>
      </c>
      <c r="D29" s="147" t="s">
        <v>2476</v>
      </c>
    </row>
    <row r="30" spans="1:4" ht="21.95" customHeight="1" x14ac:dyDescent="0.2">
      <c r="A30" s="148">
        <v>3</v>
      </c>
      <c r="B30" s="148" t="s">
        <v>1739</v>
      </c>
      <c r="C30" s="148" t="s">
        <v>2475</v>
      </c>
      <c r="D30" s="147" t="s">
        <v>2474</v>
      </c>
    </row>
    <row r="31" spans="1:4" ht="21.95" customHeight="1" x14ac:dyDescent="0.2">
      <c r="A31" s="138">
        <v>4</v>
      </c>
      <c r="B31" s="138" t="s">
        <v>1746</v>
      </c>
      <c r="C31" s="138" t="s">
        <v>2302</v>
      </c>
      <c r="D31" s="137" t="s">
        <v>2473</v>
      </c>
    </row>
    <row r="32" spans="1:4" x14ac:dyDescent="0.2">
      <c r="A32" s="152">
        <v>4</v>
      </c>
      <c r="B32" s="152" t="s">
        <v>1746</v>
      </c>
      <c r="C32" s="152" t="s">
        <v>2472</v>
      </c>
      <c r="D32" s="151" t="s">
        <v>2471</v>
      </c>
    </row>
    <row r="33" spans="1:4" x14ac:dyDescent="0.2">
      <c r="A33" s="152">
        <v>4</v>
      </c>
      <c r="B33" s="152" t="s">
        <v>1746</v>
      </c>
      <c r="C33" s="152" t="s">
        <v>2470</v>
      </c>
      <c r="D33" s="151" t="s">
        <v>2469</v>
      </c>
    </row>
    <row r="34" spans="1:4" x14ac:dyDescent="0.2">
      <c r="A34" s="152">
        <v>4</v>
      </c>
      <c r="B34" s="152" t="s">
        <v>1746</v>
      </c>
      <c r="C34" s="152" t="s">
        <v>2468</v>
      </c>
      <c r="D34" s="151" t="s">
        <v>2467</v>
      </c>
    </row>
    <row r="35" spans="1:4" x14ac:dyDescent="0.2">
      <c r="A35" s="152">
        <v>4</v>
      </c>
      <c r="B35" s="152" t="s">
        <v>1746</v>
      </c>
      <c r="C35" s="152" t="s">
        <v>2466</v>
      </c>
      <c r="D35" s="151" t="s">
        <v>2465</v>
      </c>
    </row>
    <row r="36" spans="1:4" x14ac:dyDescent="0.2">
      <c r="A36" s="152">
        <v>4</v>
      </c>
      <c r="B36" s="152" t="s">
        <v>1746</v>
      </c>
      <c r="C36" s="152" t="s">
        <v>2464</v>
      </c>
      <c r="D36" s="151" t="s">
        <v>2463</v>
      </c>
    </row>
    <row r="37" spans="1:4" x14ac:dyDescent="0.2">
      <c r="A37" s="152">
        <v>4</v>
      </c>
      <c r="B37" s="152" t="s">
        <v>1746</v>
      </c>
      <c r="C37" s="152" t="s">
        <v>2462</v>
      </c>
      <c r="D37" s="151" t="s">
        <v>2461</v>
      </c>
    </row>
    <row r="38" spans="1:4" x14ac:dyDescent="0.2">
      <c r="A38" s="152">
        <v>4</v>
      </c>
      <c r="B38" s="152" t="s">
        <v>1746</v>
      </c>
      <c r="C38" s="152" t="s">
        <v>2460</v>
      </c>
      <c r="D38" s="151" t="s">
        <v>2459</v>
      </c>
    </row>
    <row r="39" spans="1:4" x14ac:dyDescent="0.2">
      <c r="A39" s="152">
        <v>4</v>
      </c>
      <c r="B39" s="152" t="s">
        <v>1746</v>
      </c>
      <c r="C39" s="152" t="s">
        <v>2458</v>
      </c>
      <c r="D39" s="151" t="s">
        <v>2457</v>
      </c>
    </row>
    <row r="40" spans="1:4" ht="24" x14ac:dyDescent="0.2">
      <c r="A40" s="152">
        <v>4</v>
      </c>
      <c r="B40" s="152" t="s">
        <v>1746</v>
      </c>
      <c r="C40" s="152" t="s">
        <v>2456</v>
      </c>
      <c r="D40" s="151" t="s">
        <v>2455</v>
      </c>
    </row>
    <row r="41" spans="1:4" ht="24" x14ac:dyDescent="0.2">
      <c r="A41" s="152">
        <v>4</v>
      </c>
      <c r="B41" s="152" t="s">
        <v>1746</v>
      </c>
      <c r="C41" s="152" t="s">
        <v>2454</v>
      </c>
      <c r="D41" s="151" t="s">
        <v>2453</v>
      </c>
    </row>
    <row r="42" spans="1:4" ht="24" x14ac:dyDescent="0.2">
      <c r="A42" s="152">
        <v>4</v>
      </c>
      <c r="B42" s="152" t="s">
        <v>1746</v>
      </c>
      <c r="C42" s="152" t="s">
        <v>2452</v>
      </c>
      <c r="D42" s="151" t="s">
        <v>2451</v>
      </c>
    </row>
    <row r="43" spans="1:4" ht="24" x14ac:dyDescent="0.2">
      <c r="A43" s="152">
        <v>4</v>
      </c>
      <c r="B43" s="152" t="s">
        <v>1746</v>
      </c>
      <c r="C43" s="152" t="s">
        <v>2450</v>
      </c>
      <c r="D43" s="151" t="s">
        <v>2449</v>
      </c>
    </row>
    <row r="44" spans="1:4" x14ac:dyDescent="0.2">
      <c r="A44" s="152">
        <v>4</v>
      </c>
      <c r="B44" s="152" t="s">
        <v>1746</v>
      </c>
      <c r="C44" s="152" t="s">
        <v>2448</v>
      </c>
      <c r="D44" s="151" t="s">
        <v>2447</v>
      </c>
    </row>
    <row r="45" spans="1:4" ht="24" x14ac:dyDescent="0.2">
      <c r="A45" s="152">
        <v>4</v>
      </c>
      <c r="B45" s="152" t="s">
        <v>1746</v>
      </c>
      <c r="C45" s="152" t="s">
        <v>2446</v>
      </c>
      <c r="D45" s="151" t="s">
        <v>2445</v>
      </c>
    </row>
    <row r="46" spans="1:4" ht="24" x14ac:dyDescent="0.2">
      <c r="A46" s="152">
        <v>4</v>
      </c>
      <c r="B46" s="152" t="s">
        <v>1746</v>
      </c>
      <c r="C46" s="152" t="s">
        <v>2444</v>
      </c>
      <c r="D46" s="151" t="s">
        <v>2443</v>
      </c>
    </row>
    <row r="47" spans="1:4" ht="24" x14ac:dyDescent="0.2">
      <c r="A47" s="152">
        <v>4</v>
      </c>
      <c r="B47" s="152" t="s">
        <v>1746</v>
      </c>
      <c r="C47" s="152" t="s">
        <v>2442</v>
      </c>
      <c r="D47" s="151" t="s">
        <v>2441</v>
      </c>
    </row>
    <row r="48" spans="1:4" x14ac:dyDescent="0.2">
      <c r="A48" s="152">
        <v>4</v>
      </c>
      <c r="B48" s="152" t="s">
        <v>1746</v>
      </c>
      <c r="C48" s="152" t="s">
        <v>2440</v>
      </c>
      <c r="D48" s="151" t="s">
        <v>2439</v>
      </c>
    </row>
    <row r="49" spans="1:4" x14ac:dyDescent="0.2">
      <c r="A49" s="152">
        <v>4</v>
      </c>
      <c r="B49" s="152" t="s">
        <v>1746</v>
      </c>
      <c r="C49" s="152" t="s">
        <v>2438</v>
      </c>
      <c r="D49" s="151" t="s">
        <v>2437</v>
      </c>
    </row>
    <row r="50" spans="1:4" x14ac:dyDescent="0.2">
      <c r="A50" s="152">
        <v>4</v>
      </c>
      <c r="B50" s="152" t="s">
        <v>1746</v>
      </c>
      <c r="C50" s="152" t="s">
        <v>2436</v>
      </c>
      <c r="D50" s="151" t="s">
        <v>2435</v>
      </c>
    </row>
    <row r="51" spans="1:4" x14ac:dyDescent="0.2">
      <c r="A51" s="152">
        <v>4</v>
      </c>
      <c r="B51" s="152" t="s">
        <v>1746</v>
      </c>
      <c r="C51" s="152" t="s">
        <v>2434</v>
      </c>
      <c r="D51" s="151" t="s">
        <v>2433</v>
      </c>
    </row>
    <row r="52" spans="1:4" x14ac:dyDescent="0.2">
      <c r="A52" s="152">
        <v>4</v>
      </c>
      <c r="B52" s="152" t="s">
        <v>1746</v>
      </c>
      <c r="C52" s="152" t="s">
        <v>2432</v>
      </c>
      <c r="D52" s="151" t="s">
        <v>2431</v>
      </c>
    </row>
    <row r="53" spans="1:4" x14ac:dyDescent="0.2">
      <c r="A53" s="152">
        <v>4</v>
      </c>
      <c r="B53" s="152" t="s">
        <v>1746</v>
      </c>
      <c r="C53" s="152" t="s">
        <v>2430</v>
      </c>
      <c r="D53" s="151" t="s">
        <v>2429</v>
      </c>
    </row>
    <row r="54" spans="1:4" x14ac:dyDescent="0.2">
      <c r="A54" s="152">
        <v>4</v>
      </c>
      <c r="B54" s="152" t="s">
        <v>1746</v>
      </c>
      <c r="C54" s="152" t="s">
        <v>2428</v>
      </c>
      <c r="D54" s="151" t="s">
        <v>2427</v>
      </c>
    </row>
    <row r="55" spans="1:4" x14ac:dyDescent="0.2">
      <c r="A55" s="152">
        <v>4</v>
      </c>
      <c r="B55" s="152" t="s">
        <v>1746</v>
      </c>
      <c r="C55" s="152" t="s">
        <v>2426</v>
      </c>
      <c r="D55" s="151" t="s">
        <v>2425</v>
      </c>
    </row>
    <row r="56" spans="1:4" x14ac:dyDescent="0.2">
      <c r="A56" s="152">
        <v>4</v>
      </c>
      <c r="B56" s="152" t="s">
        <v>1746</v>
      </c>
      <c r="C56" s="152" t="s">
        <v>2424</v>
      </c>
      <c r="D56" s="151" t="s">
        <v>2423</v>
      </c>
    </row>
    <row r="57" spans="1:4" x14ac:dyDescent="0.2">
      <c r="A57" s="152">
        <v>4</v>
      </c>
      <c r="B57" s="152" t="s">
        <v>1746</v>
      </c>
      <c r="C57" s="152" t="s">
        <v>2422</v>
      </c>
      <c r="D57" s="151" t="s">
        <v>2421</v>
      </c>
    </row>
    <row r="58" spans="1:4" x14ac:dyDescent="0.2">
      <c r="A58" s="152">
        <v>4</v>
      </c>
      <c r="B58" s="152" t="s">
        <v>1746</v>
      </c>
      <c r="C58" s="152" t="s">
        <v>2420</v>
      </c>
      <c r="D58" s="151" t="s">
        <v>2419</v>
      </c>
    </row>
    <row r="59" spans="1:4" x14ac:dyDescent="0.2">
      <c r="A59" s="152">
        <v>4</v>
      </c>
      <c r="B59" s="152" t="s">
        <v>1746</v>
      </c>
      <c r="C59" s="152" t="s">
        <v>2418</v>
      </c>
      <c r="D59" s="151" t="s">
        <v>2417</v>
      </c>
    </row>
    <row r="60" spans="1:4" x14ac:dyDescent="0.2">
      <c r="A60" s="152">
        <v>4</v>
      </c>
      <c r="B60" s="152" t="s">
        <v>1746</v>
      </c>
      <c r="C60" s="152" t="s">
        <v>2416</v>
      </c>
      <c r="D60" s="151" t="s">
        <v>2415</v>
      </c>
    </row>
    <row r="61" spans="1:4" x14ac:dyDescent="0.2">
      <c r="A61" s="152">
        <v>4</v>
      </c>
      <c r="B61" s="152" t="s">
        <v>1746</v>
      </c>
      <c r="C61" s="152" t="s">
        <v>2414</v>
      </c>
      <c r="D61" s="151" t="s">
        <v>2413</v>
      </c>
    </row>
    <row r="62" spans="1:4" x14ac:dyDescent="0.2">
      <c r="A62" s="152">
        <v>4</v>
      </c>
      <c r="B62" s="152" t="s">
        <v>1746</v>
      </c>
      <c r="C62" s="152" t="s">
        <v>2412</v>
      </c>
      <c r="D62" s="151" t="s">
        <v>2411</v>
      </c>
    </row>
    <row r="63" spans="1:4" ht="24" x14ac:dyDescent="0.2">
      <c r="A63" s="152">
        <v>4</v>
      </c>
      <c r="B63" s="152" t="s">
        <v>1746</v>
      </c>
      <c r="C63" s="152" t="s">
        <v>2410</v>
      </c>
      <c r="D63" s="151" t="s">
        <v>2409</v>
      </c>
    </row>
    <row r="64" spans="1:4" x14ac:dyDescent="0.2">
      <c r="A64" s="152">
        <v>4</v>
      </c>
      <c r="B64" s="152" t="s">
        <v>1746</v>
      </c>
      <c r="C64" s="152" t="s">
        <v>2408</v>
      </c>
      <c r="D64" s="151" t="s">
        <v>2407</v>
      </c>
    </row>
    <row r="65" spans="1:4" ht="24" x14ac:dyDescent="0.2">
      <c r="A65" s="152">
        <v>4</v>
      </c>
      <c r="B65" s="152" t="s">
        <v>1746</v>
      </c>
      <c r="C65" s="152" t="s">
        <v>2406</v>
      </c>
      <c r="D65" s="151" t="s">
        <v>2405</v>
      </c>
    </row>
    <row r="66" spans="1:4" x14ac:dyDescent="0.2">
      <c r="A66" s="152">
        <v>4</v>
      </c>
      <c r="B66" s="152" t="s">
        <v>1746</v>
      </c>
      <c r="C66" s="152" t="s">
        <v>2404</v>
      </c>
      <c r="D66" s="151" t="s">
        <v>2403</v>
      </c>
    </row>
    <row r="67" spans="1:4" x14ac:dyDescent="0.2">
      <c r="A67" s="152">
        <v>4</v>
      </c>
      <c r="B67" s="152" t="s">
        <v>1746</v>
      </c>
      <c r="C67" s="152" t="s">
        <v>2402</v>
      </c>
      <c r="D67" s="151" t="s">
        <v>2401</v>
      </c>
    </row>
    <row r="68" spans="1:4" ht="21.95" customHeight="1" x14ac:dyDescent="0.2">
      <c r="A68" s="152">
        <v>4</v>
      </c>
      <c r="B68" s="152" t="s">
        <v>1746</v>
      </c>
      <c r="C68" s="152" t="s">
        <v>2400</v>
      </c>
      <c r="D68" s="151" t="s">
        <v>2399</v>
      </c>
    </row>
    <row r="69" spans="1:4" ht="21.95" customHeight="1" x14ac:dyDescent="0.2">
      <c r="A69" s="138">
        <v>5</v>
      </c>
      <c r="B69" s="138" t="s">
        <v>2391</v>
      </c>
      <c r="C69" s="138" t="s">
        <v>2302</v>
      </c>
      <c r="D69" s="137" t="s">
        <v>2398</v>
      </c>
    </row>
    <row r="70" spans="1:4" x14ac:dyDescent="0.2">
      <c r="A70" s="150">
        <v>5</v>
      </c>
      <c r="B70" s="150" t="s">
        <v>2391</v>
      </c>
      <c r="C70" s="150" t="s">
        <v>2397</v>
      </c>
      <c r="D70" s="149" t="s">
        <v>2396</v>
      </c>
    </row>
    <row r="71" spans="1:4" x14ac:dyDescent="0.2">
      <c r="A71" s="150">
        <v>5</v>
      </c>
      <c r="B71" s="150" t="s">
        <v>2391</v>
      </c>
      <c r="C71" s="150" t="s">
        <v>2395</v>
      </c>
      <c r="D71" s="149" t="s">
        <v>2394</v>
      </c>
    </row>
    <row r="72" spans="1:4" x14ac:dyDescent="0.2">
      <c r="A72" s="150">
        <v>5</v>
      </c>
      <c r="B72" s="150" t="s">
        <v>2391</v>
      </c>
      <c r="C72" s="150" t="s">
        <v>2393</v>
      </c>
      <c r="D72" s="149" t="s">
        <v>2392</v>
      </c>
    </row>
    <row r="73" spans="1:4" ht="21.95" customHeight="1" x14ac:dyDescent="0.2">
      <c r="A73" s="150">
        <v>5</v>
      </c>
      <c r="B73" s="150" t="s">
        <v>2391</v>
      </c>
      <c r="C73" s="150" t="s">
        <v>2390</v>
      </c>
      <c r="D73" s="149" t="s">
        <v>2389</v>
      </c>
    </row>
    <row r="74" spans="1:4" ht="21.95" customHeight="1" x14ac:dyDescent="0.2">
      <c r="A74" s="138">
        <v>6</v>
      </c>
      <c r="B74" s="138" t="s">
        <v>1745</v>
      </c>
      <c r="C74" s="138" t="s">
        <v>2302</v>
      </c>
      <c r="D74" s="137" t="s">
        <v>2388</v>
      </c>
    </row>
    <row r="75" spans="1:4" x14ac:dyDescent="0.2">
      <c r="A75" s="148">
        <v>6</v>
      </c>
      <c r="B75" s="148" t="s">
        <v>1745</v>
      </c>
      <c r="C75" s="148" t="s">
        <v>2387</v>
      </c>
      <c r="D75" s="147" t="s">
        <v>2386</v>
      </c>
    </row>
    <row r="76" spans="1:4" x14ac:dyDescent="0.2">
      <c r="A76" s="148">
        <v>6</v>
      </c>
      <c r="B76" s="148" t="s">
        <v>1745</v>
      </c>
      <c r="C76" s="148" t="s">
        <v>2385</v>
      </c>
      <c r="D76" s="147" t="s">
        <v>2384</v>
      </c>
    </row>
    <row r="77" spans="1:4" x14ac:dyDescent="0.2">
      <c r="A77" s="148">
        <v>6</v>
      </c>
      <c r="B77" s="148" t="s">
        <v>1745</v>
      </c>
      <c r="C77" s="148" t="s">
        <v>2383</v>
      </c>
      <c r="D77" s="147" t="s">
        <v>2382</v>
      </c>
    </row>
    <row r="78" spans="1:4" x14ac:dyDescent="0.2">
      <c r="A78" s="148">
        <v>6</v>
      </c>
      <c r="B78" s="148" t="s">
        <v>1745</v>
      </c>
      <c r="C78" s="148" t="s">
        <v>2381</v>
      </c>
      <c r="D78" s="147" t="s">
        <v>2380</v>
      </c>
    </row>
    <row r="79" spans="1:4" x14ac:dyDescent="0.2">
      <c r="A79" s="148">
        <v>6</v>
      </c>
      <c r="B79" s="148" t="s">
        <v>1745</v>
      </c>
      <c r="C79" s="148" t="s">
        <v>2379</v>
      </c>
      <c r="D79" s="147" t="s">
        <v>2378</v>
      </c>
    </row>
    <row r="80" spans="1:4" x14ac:dyDescent="0.2">
      <c r="A80" s="148">
        <v>6</v>
      </c>
      <c r="B80" s="148" t="s">
        <v>1745</v>
      </c>
      <c r="C80" s="148" t="s">
        <v>2377</v>
      </c>
      <c r="D80" s="147" t="s">
        <v>2376</v>
      </c>
    </row>
    <row r="81" spans="1:4" x14ac:dyDescent="0.2">
      <c r="A81" s="148">
        <v>6</v>
      </c>
      <c r="B81" s="148" t="s">
        <v>1745</v>
      </c>
      <c r="C81" s="148" t="s">
        <v>2375</v>
      </c>
      <c r="D81" s="147" t="s">
        <v>2374</v>
      </c>
    </row>
    <row r="82" spans="1:4" x14ac:dyDescent="0.2">
      <c r="A82" s="148">
        <v>6</v>
      </c>
      <c r="B82" s="148" t="s">
        <v>1745</v>
      </c>
      <c r="C82" s="148" t="s">
        <v>2373</v>
      </c>
      <c r="D82" s="147" t="s">
        <v>2372</v>
      </c>
    </row>
    <row r="83" spans="1:4" x14ac:dyDescent="0.2">
      <c r="A83" s="148">
        <v>6</v>
      </c>
      <c r="B83" s="148" t="s">
        <v>1745</v>
      </c>
      <c r="C83" s="148" t="s">
        <v>2371</v>
      </c>
      <c r="D83" s="147" t="s">
        <v>2370</v>
      </c>
    </row>
    <row r="84" spans="1:4" x14ac:dyDescent="0.2">
      <c r="A84" s="148">
        <v>6</v>
      </c>
      <c r="B84" s="148" t="s">
        <v>1745</v>
      </c>
      <c r="C84" s="148" t="s">
        <v>2369</v>
      </c>
      <c r="D84" s="147" t="s">
        <v>2368</v>
      </c>
    </row>
    <row r="85" spans="1:4" ht="21.95" customHeight="1" x14ac:dyDescent="0.2">
      <c r="A85" s="148">
        <v>6</v>
      </c>
      <c r="B85" s="148" t="s">
        <v>1745</v>
      </c>
      <c r="C85" s="148" t="s">
        <v>2367</v>
      </c>
      <c r="D85" s="147" t="s">
        <v>2366</v>
      </c>
    </row>
    <row r="86" spans="1:4" ht="21.95" customHeight="1" x14ac:dyDescent="0.2">
      <c r="A86" s="138">
        <v>7</v>
      </c>
      <c r="B86" s="138" t="s">
        <v>2348</v>
      </c>
      <c r="C86" s="138" t="s">
        <v>2302</v>
      </c>
      <c r="D86" s="137" t="s">
        <v>2365</v>
      </c>
    </row>
    <row r="87" spans="1:4" x14ac:dyDescent="0.2">
      <c r="A87" s="146">
        <v>7</v>
      </c>
      <c r="B87" s="146" t="s">
        <v>2348</v>
      </c>
      <c r="C87" s="146" t="s">
        <v>2364</v>
      </c>
      <c r="D87" s="145" t="s">
        <v>2363</v>
      </c>
    </row>
    <row r="88" spans="1:4" x14ac:dyDescent="0.2">
      <c r="A88" s="146">
        <v>7</v>
      </c>
      <c r="B88" s="146" t="s">
        <v>2348</v>
      </c>
      <c r="C88" s="146" t="s">
        <v>2362</v>
      </c>
      <c r="D88" s="145" t="s">
        <v>2361</v>
      </c>
    </row>
    <row r="89" spans="1:4" x14ac:dyDescent="0.2">
      <c r="A89" s="146">
        <v>7</v>
      </c>
      <c r="B89" s="146" t="s">
        <v>2348</v>
      </c>
      <c r="C89" s="146" t="s">
        <v>2360</v>
      </c>
      <c r="D89" s="145" t="s">
        <v>2359</v>
      </c>
    </row>
    <row r="90" spans="1:4" x14ac:dyDescent="0.2">
      <c r="A90" s="146">
        <v>7</v>
      </c>
      <c r="B90" s="146" t="s">
        <v>2348</v>
      </c>
      <c r="C90" s="146" t="s">
        <v>2358</v>
      </c>
      <c r="D90" s="145" t="s">
        <v>2357</v>
      </c>
    </row>
    <row r="91" spans="1:4" x14ac:dyDescent="0.2">
      <c r="A91" s="146">
        <v>7</v>
      </c>
      <c r="B91" s="146" t="s">
        <v>2348</v>
      </c>
      <c r="C91" s="146" t="s">
        <v>2356</v>
      </c>
      <c r="D91" s="145" t="s">
        <v>2355</v>
      </c>
    </row>
    <row r="92" spans="1:4" x14ac:dyDescent="0.2">
      <c r="A92" s="146">
        <v>7</v>
      </c>
      <c r="B92" s="146" t="s">
        <v>2348</v>
      </c>
      <c r="C92" s="146" t="s">
        <v>2354</v>
      </c>
      <c r="D92" s="145" t="s">
        <v>2353</v>
      </c>
    </row>
    <row r="93" spans="1:4" ht="24" x14ac:dyDescent="0.2">
      <c r="A93" s="146">
        <v>7</v>
      </c>
      <c r="B93" s="146" t="s">
        <v>2348</v>
      </c>
      <c r="C93" s="146" t="s">
        <v>2352</v>
      </c>
      <c r="D93" s="145" t="s">
        <v>2351</v>
      </c>
    </row>
    <row r="94" spans="1:4" x14ac:dyDescent="0.2">
      <c r="A94" s="146">
        <v>7</v>
      </c>
      <c r="B94" s="146" t="s">
        <v>2348</v>
      </c>
      <c r="C94" s="146" t="s">
        <v>2350</v>
      </c>
      <c r="D94" s="145" t="s">
        <v>2349</v>
      </c>
    </row>
    <row r="95" spans="1:4" ht="21.95" customHeight="1" x14ac:dyDescent="0.2">
      <c r="A95" s="146">
        <v>7</v>
      </c>
      <c r="B95" s="146" t="s">
        <v>2348</v>
      </c>
      <c r="C95" s="146" t="s">
        <v>2347</v>
      </c>
      <c r="D95" s="145" t="s">
        <v>2346</v>
      </c>
    </row>
    <row r="96" spans="1:4" ht="21.95" customHeight="1" x14ac:dyDescent="0.2">
      <c r="A96" s="138">
        <v>8</v>
      </c>
      <c r="B96" s="138" t="s">
        <v>1741</v>
      </c>
      <c r="C96" s="138" t="s">
        <v>2302</v>
      </c>
      <c r="D96" s="137" t="s">
        <v>2345</v>
      </c>
    </row>
    <row r="97" spans="1:4" x14ac:dyDescent="0.2">
      <c r="A97" s="144">
        <v>8</v>
      </c>
      <c r="B97" s="144" t="s">
        <v>1741</v>
      </c>
      <c r="C97" s="144" t="s">
        <v>2344</v>
      </c>
      <c r="D97" s="143" t="s">
        <v>2343</v>
      </c>
    </row>
    <row r="98" spans="1:4" x14ac:dyDescent="0.2">
      <c r="A98" s="144">
        <v>8</v>
      </c>
      <c r="B98" s="144" t="s">
        <v>1741</v>
      </c>
      <c r="C98" s="144" t="s">
        <v>2342</v>
      </c>
      <c r="D98" s="143" t="s">
        <v>2341</v>
      </c>
    </row>
    <row r="99" spans="1:4" x14ac:dyDescent="0.2">
      <c r="A99" s="144">
        <v>8</v>
      </c>
      <c r="B99" s="144" t="s">
        <v>1741</v>
      </c>
      <c r="C99" s="144" t="s">
        <v>2340</v>
      </c>
      <c r="D99" s="143" t="s">
        <v>2339</v>
      </c>
    </row>
    <row r="100" spans="1:4" ht="21.95" customHeight="1" x14ac:dyDescent="0.2">
      <c r="A100" s="144">
        <v>8</v>
      </c>
      <c r="B100" s="144" t="s">
        <v>1741</v>
      </c>
      <c r="C100" s="144" t="s">
        <v>2338</v>
      </c>
      <c r="D100" s="143" t="s">
        <v>2337</v>
      </c>
    </row>
    <row r="101" spans="1:4" x14ac:dyDescent="0.2">
      <c r="A101" s="144">
        <v>8</v>
      </c>
      <c r="B101" s="144" t="s">
        <v>1741</v>
      </c>
      <c r="C101" s="144" t="s">
        <v>2336</v>
      </c>
      <c r="D101" s="143" t="s">
        <v>2335</v>
      </c>
    </row>
    <row r="102" spans="1:4" x14ac:dyDescent="0.2">
      <c r="A102" s="144">
        <v>8</v>
      </c>
      <c r="B102" s="144" t="s">
        <v>1741</v>
      </c>
      <c r="C102" s="144" t="s">
        <v>2334</v>
      </c>
      <c r="D102" s="143" t="s">
        <v>2333</v>
      </c>
    </row>
    <row r="103" spans="1:4" x14ac:dyDescent="0.2">
      <c r="A103" s="144">
        <v>8</v>
      </c>
      <c r="B103" s="144" t="s">
        <v>1741</v>
      </c>
      <c r="C103" s="144" t="s">
        <v>2332</v>
      </c>
      <c r="D103" s="143" t="s">
        <v>2331</v>
      </c>
    </row>
    <row r="104" spans="1:4" x14ac:dyDescent="0.2">
      <c r="A104" s="144">
        <v>8</v>
      </c>
      <c r="B104" s="144" t="s">
        <v>1741</v>
      </c>
      <c r="C104" s="144" t="s">
        <v>508</v>
      </c>
      <c r="D104" s="143" t="s">
        <v>2330</v>
      </c>
    </row>
    <row r="105" spans="1:4" x14ac:dyDescent="0.2">
      <c r="A105" s="144">
        <v>8</v>
      </c>
      <c r="B105" s="144" t="s">
        <v>1741</v>
      </c>
      <c r="C105" s="144" t="s">
        <v>2329</v>
      </c>
      <c r="D105" s="143" t="s">
        <v>2328</v>
      </c>
    </row>
    <row r="106" spans="1:4" ht="21.95" customHeight="1" x14ac:dyDescent="0.2">
      <c r="A106" s="138">
        <v>9</v>
      </c>
      <c r="B106" s="138" t="s">
        <v>1744</v>
      </c>
      <c r="C106" s="138" t="s">
        <v>2302</v>
      </c>
      <c r="D106" s="137" t="s">
        <v>2327</v>
      </c>
    </row>
    <row r="107" spans="1:4" x14ac:dyDescent="0.2">
      <c r="A107" s="142">
        <v>9</v>
      </c>
      <c r="B107" s="142" t="s">
        <v>1744</v>
      </c>
      <c r="C107" s="142" t="s">
        <v>2326</v>
      </c>
      <c r="D107" s="141" t="s">
        <v>2325</v>
      </c>
    </row>
    <row r="108" spans="1:4" x14ac:dyDescent="0.2">
      <c r="A108" s="142">
        <v>9</v>
      </c>
      <c r="B108" s="142" t="s">
        <v>1744</v>
      </c>
      <c r="C108" s="142" t="s">
        <v>2324</v>
      </c>
      <c r="D108" s="141" t="s">
        <v>2323</v>
      </c>
    </row>
    <row r="109" spans="1:4" x14ac:dyDescent="0.2">
      <c r="A109" s="142">
        <v>9</v>
      </c>
      <c r="B109" s="142" t="s">
        <v>1744</v>
      </c>
      <c r="C109" s="142" t="s">
        <v>2322</v>
      </c>
      <c r="D109" s="141" t="s">
        <v>2321</v>
      </c>
    </row>
    <row r="110" spans="1:4" x14ac:dyDescent="0.2">
      <c r="A110" s="142">
        <v>9</v>
      </c>
      <c r="B110" s="142" t="s">
        <v>1744</v>
      </c>
      <c r="C110" s="142" t="s">
        <v>2320</v>
      </c>
      <c r="D110" s="141" t="s">
        <v>2319</v>
      </c>
    </row>
    <row r="111" spans="1:4" x14ac:dyDescent="0.2">
      <c r="A111" s="142">
        <v>9</v>
      </c>
      <c r="B111" s="142" t="s">
        <v>1744</v>
      </c>
      <c r="C111" s="142" t="s">
        <v>2318</v>
      </c>
      <c r="D111" s="141" t="s">
        <v>2317</v>
      </c>
    </row>
    <row r="112" spans="1:4" ht="21.95" customHeight="1" x14ac:dyDescent="0.2">
      <c r="A112" s="138">
        <v>10</v>
      </c>
      <c r="B112" s="138" t="s">
        <v>1742</v>
      </c>
      <c r="C112" s="138" t="s">
        <v>2302</v>
      </c>
      <c r="D112" s="137" t="s">
        <v>1743</v>
      </c>
    </row>
    <row r="113" spans="1:4" x14ac:dyDescent="0.2">
      <c r="A113" s="140">
        <v>10</v>
      </c>
      <c r="B113" s="140" t="s">
        <v>1742</v>
      </c>
      <c r="C113" s="140" t="s">
        <v>2316</v>
      </c>
      <c r="D113" s="139" t="s">
        <v>2315</v>
      </c>
    </row>
    <row r="114" spans="1:4" ht="21.95" customHeight="1" x14ac:dyDescent="0.2">
      <c r="A114" s="140">
        <v>10</v>
      </c>
      <c r="B114" s="140" t="s">
        <v>1742</v>
      </c>
      <c r="C114" s="140" t="s">
        <v>2314</v>
      </c>
      <c r="D114" s="139" t="s">
        <v>2313</v>
      </c>
    </row>
    <row r="115" spans="1:4" x14ac:dyDescent="0.2">
      <c r="A115" s="140">
        <v>10</v>
      </c>
      <c r="B115" s="140" t="s">
        <v>1742</v>
      </c>
      <c r="C115" s="140" t="s">
        <v>2312</v>
      </c>
      <c r="D115" s="139" t="s">
        <v>2311</v>
      </c>
    </row>
    <row r="116" spans="1:4" ht="24" x14ac:dyDescent="0.2">
      <c r="A116" s="140">
        <v>10</v>
      </c>
      <c r="B116" s="140" t="s">
        <v>1742</v>
      </c>
      <c r="C116" s="140" t="s">
        <v>2310</v>
      </c>
      <c r="D116" s="139" t="s">
        <v>2309</v>
      </c>
    </row>
    <row r="117" spans="1:4" x14ac:dyDescent="0.2">
      <c r="A117" s="140">
        <v>10</v>
      </c>
      <c r="B117" s="140" t="s">
        <v>1742</v>
      </c>
      <c r="C117" s="140" t="s">
        <v>2308</v>
      </c>
      <c r="D117" s="139" t="s">
        <v>2307</v>
      </c>
    </row>
    <row r="118" spans="1:4" x14ac:dyDescent="0.2">
      <c r="A118" s="140">
        <v>10</v>
      </c>
      <c r="B118" s="140" t="s">
        <v>1742</v>
      </c>
      <c r="C118" s="140" t="s">
        <v>2306</v>
      </c>
      <c r="D118" s="139" t="s">
        <v>2305</v>
      </c>
    </row>
    <row r="119" spans="1:4" x14ac:dyDescent="0.2">
      <c r="A119" s="140">
        <v>10</v>
      </c>
      <c r="B119" s="140" t="s">
        <v>1742</v>
      </c>
      <c r="C119" s="140" t="s">
        <v>2304</v>
      </c>
      <c r="D119" s="139" t="s">
        <v>2303</v>
      </c>
    </row>
    <row r="120" spans="1:4" ht="21.95" customHeight="1" x14ac:dyDescent="0.2">
      <c r="A120" s="138">
        <v>11</v>
      </c>
      <c r="B120" s="138" t="s">
        <v>2295</v>
      </c>
      <c r="C120" s="138" t="s">
        <v>2302</v>
      </c>
      <c r="D120" s="137" t="s">
        <v>1731</v>
      </c>
    </row>
    <row r="121" spans="1:4" x14ac:dyDescent="0.2">
      <c r="A121" s="136">
        <v>11</v>
      </c>
      <c r="B121" s="136" t="s">
        <v>2295</v>
      </c>
      <c r="C121" s="136" t="s">
        <v>2301</v>
      </c>
      <c r="D121" s="135" t="s">
        <v>2300</v>
      </c>
    </row>
    <row r="122" spans="1:4" x14ac:dyDescent="0.2">
      <c r="A122" s="136">
        <v>11</v>
      </c>
      <c r="B122" s="136" t="s">
        <v>2295</v>
      </c>
      <c r="C122" s="136" t="s">
        <v>2299</v>
      </c>
      <c r="D122" s="135" t="s">
        <v>2298</v>
      </c>
    </row>
    <row r="123" spans="1:4" x14ac:dyDescent="0.2">
      <c r="A123" s="136">
        <v>11</v>
      </c>
      <c r="B123" s="136" t="s">
        <v>2295</v>
      </c>
      <c r="C123" s="136" t="s">
        <v>2297</v>
      </c>
      <c r="D123" s="135" t="s">
        <v>2296</v>
      </c>
    </row>
    <row r="124" spans="1:4" x14ac:dyDescent="0.2">
      <c r="A124" s="136">
        <v>11</v>
      </c>
      <c r="B124" s="136" t="s">
        <v>2295</v>
      </c>
      <c r="C124" s="136" t="s">
        <v>2294</v>
      </c>
      <c r="D124" s="135" t="s">
        <v>2293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6CF58A-41DB-4BE6-8810-ED9B345A68C0}">
  <sheetPr>
    <tabColor rgb="FF4472C4"/>
  </sheetPr>
  <dimension ref="A1:X1000"/>
  <sheetViews>
    <sheetView showGridLines="0" tabSelected="1" zoomScale="60" zoomScaleNormal="60" workbookViewId="0">
      <pane ySplit="1" topLeftCell="A128" activePane="bottomLeft" state="frozen"/>
      <selection pane="bottomLeft" activeCell="E237" sqref="E237"/>
    </sheetView>
  </sheetViews>
  <sheetFormatPr baseColWidth="10" defaultRowHeight="15" x14ac:dyDescent="0.25"/>
  <cols>
    <col min="1" max="1" width="15.28515625" customWidth="1"/>
    <col min="2" max="2" width="15" bestFit="1" customWidth="1"/>
    <col min="3" max="3" width="26.7109375" style="56" customWidth="1"/>
    <col min="4" max="4" width="17.140625" style="56" customWidth="1"/>
    <col min="5" max="5" width="21" style="56" customWidth="1"/>
    <col min="6" max="6" width="65.85546875" style="56" customWidth="1"/>
    <col min="7" max="7" width="31.5703125" style="56" customWidth="1"/>
    <col min="8" max="8" width="52.28515625" style="56" customWidth="1"/>
    <col min="9" max="9" width="42.7109375" style="56" bestFit="1" customWidth="1"/>
    <col min="10" max="10" width="28.42578125" style="56" bestFit="1" customWidth="1"/>
    <col min="11" max="11" width="46.28515625" style="56" bestFit="1" customWidth="1"/>
    <col min="12" max="12" width="11.42578125" style="56" customWidth="1"/>
    <col min="13" max="13" width="13.85546875" style="56" bestFit="1" customWidth="1"/>
    <col min="14" max="14" width="26.28515625" style="56" bestFit="1" customWidth="1"/>
    <col min="15" max="15" width="25.85546875" style="56" bestFit="1" customWidth="1"/>
    <col min="16" max="16" width="29.5703125" style="56" customWidth="1"/>
    <col min="17" max="17" width="20.140625" style="56" bestFit="1" customWidth="1"/>
    <col min="18" max="18" width="44.5703125" style="56" bestFit="1" customWidth="1"/>
    <col min="19" max="19" width="57.28515625" style="56" customWidth="1"/>
    <col min="20" max="20" width="13.42578125" style="56" bestFit="1" customWidth="1"/>
    <col min="21" max="21" width="29.140625" style="56" customWidth="1"/>
    <col min="22" max="22" width="17.140625" style="56" customWidth="1"/>
    <col min="23" max="23" width="15.28515625" style="56" customWidth="1"/>
    <col min="24" max="24" width="30.42578125" style="56" customWidth="1"/>
  </cols>
  <sheetData>
    <row r="1" spans="1:24" ht="33" customHeight="1" x14ac:dyDescent="0.25">
      <c r="A1" s="98" t="s">
        <v>1771</v>
      </c>
      <c r="B1" s="157" t="s">
        <v>2530</v>
      </c>
      <c r="C1" s="157" t="s">
        <v>1147</v>
      </c>
      <c r="D1" s="158" t="s">
        <v>0</v>
      </c>
      <c r="E1" s="158" t="s">
        <v>1776</v>
      </c>
      <c r="F1" s="158" t="s">
        <v>2</v>
      </c>
      <c r="G1" s="158" t="s">
        <v>242</v>
      </c>
      <c r="H1" s="158" t="s">
        <v>3</v>
      </c>
      <c r="I1" s="158" t="s">
        <v>4</v>
      </c>
      <c r="J1" s="158" t="s">
        <v>5</v>
      </c>
      <c r="K1" s="158" t="s">
        <v>6</v>
      </c>
      <c r="L1" s="158" t="s">
        <v>1148</v>
      </c>
      <c r="M1" s="158" t="s">
        <v>8</v>
      </c>
      <c r="N1" s="158" t="s">
        <v>9</v>
      </c>
      <c r="O1" s="158" t="s">
        <v>10</v>
      </c>
      <c r="P1" s="158" t="s">
        <v>11</v>
      </c>
      <c r="Q1" s="158" t="s">
        <v>1149</v>
      </c>
      <c r="R1" s="158" t="s">
        <v>13</v>
      </c>
      <c r="S1" s="158" t="s">
        <v>14</v>
      </c>
      <c r="T1" s="158" t="s">
        <v>15</v>
      </c>
      <c r="U1" s="158" t="s">
        <v>16</v>
      </c>
      <c r="V1" s="158" t="s">
        <v>17</v>
      </c>
      <c r="W1" s="158" t="s">
        <v>18</v>
      </c>
      <c r="X1" s="159" t="s">
        <v>1150</v>
      </c>
    </row>
    <row r="2" spans="1:24" ht="18" customHeight="1" x14ac:dyDescent="0.25">
      <c r="A2" t="str">
        <f ca="1">IF(M2&lt;TODAY(),"Marché terminé","Marché en cours")</f>
        <v>Marché terminé</v>
      </c>
      <c r="B2" s="565" t="str">
        <f>LEFT(W2,1)</f>
        <v>F</v>
      </c>
      <c r="C2" s="566" t="str" cm="1">
        <f t="array" ref="C2">IF(B2="","",_xlfn.IFS(B2="A","📦 Appro. généraux",B2="H","🛡️ Hygiène &amp; Sécurité",B2="B","🏗️ Bâtiments &amp; Travaux",B2="J","🏗️ Bâtiments &amp; Travaux",B2="R","⚙️ Mécanique &amp; Atelier",B2="N","🧪 Chimie &amp; Biologie",B2="G","🧪 Chimie &amp; Biologie",B2="C","📣 Communication &amp; Culture",B2="D","✈️ Déplacements &amp; Logist.",B2="F","✈️ Déplacements &amp; Logist.",B2="E","📋 Études, Conseils &amp; RH",B2="I","💻 Informatique &amp; Audio.",B2="M","🔬 Instruments scient.",B2="O","🔬 Instruments scient.",B2="P","🔬 Instruments scient.",B2="S","🔬 Instruments scient.",B2="T","🔬 Instruments scient.",B2="U","🔬 Instruments scient.",B2="V","🔬 Instruments scient.",B2="W","🔬 Instruments scient.",B2="K","🐁 Expérimentation",B2="Q","🐁 Expérimentation",B2="L","🏥 Santé &amp; Médical",TRUE,"❓ Inconnu"))</f>
        <v>✈️ Déplacements &amp; Logist.</v>
      </c>
      <c r="D2" s="51" t="s">
        <v>777</v>
      </c>
      <c r="E2" s="51" t="s">
        <v>33</v>
      </c>
      <c r="F2" s="51" t="s">
        <v>1693</v>
      </c>
      <c r="G2" s="51" t="s">
        <v>33</v>
      </c>
      <c r="H2" s="51" t="s">
        <v>1693</v>
      </c>
      <c r="I2" s="51" t="s">
        <v>1095</v>
      </c>
      <c r="J2" s="51" t="s">
        <v>798</v>
      </c>
      <c r="K2" s="51" t="s">
        <v>799</v>
      </c>
      <c r="L2" s="116">
        <v>43525</v>
      </c>
      <c r="M2" s="116">
        <v>44985</v>
      </c>
      <c r="N2" s="51">
        <v>4600002940</v>
      </c>
      <c r="O2" s="51">
        <v>2000000</v>
      </c>
      <c r="P2" s="51" t="s">
        <v>800</v>
      </c>
      <c r="Q2" s="51">
        <v>56</v>
      </c>
      <c r="R2" s="51" t="s">
        <v>1928</v>
      </c>
      <c r="S2" s="51" t="s">
        <v>1694</v>
      </c>
      <c r="T2" s="51" t="s">
        <v>54</v>
      </c>
      <c r="U2" s="186" t="s">
        <v>2531</v>
      </c>
      <c r="V2" s="51" t="s">
        <v>1103</v>
      </c>
      <c r="W2" s="51" t="s">
        <v>299</v>
      </c>
      <c r="X2" s="117" t="s">
        <v>599</v>
      </c>
    </row>
    <row r="3" spans="1:24" ht="18" customHeight="1" x14ac:dyDescent="0.25">
      <c r="A3" t="str">
        <f ca="1">IF(M3&lt;TODAY(),"Marché terminé","Marché en cours")</f>
        <v>Marché terminé</v>
      </c>
      <c r="B3" s="565" t="str">
        <f t="shared" ref="B3:B66" si="0">LEFT(W3,1)</f>
        <v>D</v>
      </c>
      <c r="C3" s="566" t="str" cm="1">
        <f t="array" ref="C3">IF(B3="","",_xlfn.IFS(B3="A","📦 Appro. généraux",B3="H","🛡️ Hygiène &amp; Sécurité",B3="B","🏗️ Bâtiments &amp; Travaux",B3="J","🏗️ Bâtiments &amp; Travaux",B3="R","⚙️ Mécanique &amp; Atelier",B3="N","🧪 Chimie &amp; Biologie",B3="G","🧪 Chimie &amp; Biologie",B3="C","📣 Communication &amp; Culture",B3="D","✈️ Déplacements &amp; Logist.",B3="F","✈️ Déplacements &amp; Logist.",B3="E","📋 Études, Conseils &amp; RH",B3="I","💻 Informatique &amp; Audio.",B3="M","🔬 Instruments scient.",B3="O","🔬 Instruments scient.",B3="P","🔬 Instruments scient.",B3="S","🔬 Instruments scient.",B3="T","🔬 Instruments scient.",B3="U","🔬 Instruments scient.",B3="V","🔬 Instruments scient.",B3="W","🔬 Instruments scient.",B3="K","🐁 Expérimentation",B3="Q","🐁 Expérimentation",B3="L","🏥 Santé &amp; Médical",TRUE,"❓ Inconnu"))</f>
        <v>✈️ Déplacements &amp; Logist.</v>
      </c>
      <c r="D3" s="51" t="s">
        <v>777</v>
      </c>
      <c r="E3" s="51" t="s">
        <v>304</v>
      </c>
      <c r="F3" s="51" t="s">
        <v>1026</v>
      </c>
      <c r="G3" s="51" t="s">
        <v>304</v>
      </c>
      <c r="H3" s="51" t="s">
        <v>1026</v>
      </c>
      <c r="I3" s="51" t="s">
        <v>1095</v>
      </c>
      <c r="J3" s="51" t="s">
        <v>2191</v>
      </c>
      <c r="K3" s="51" t="s">
        <v>2191</v>
      </c>
      <c r="L3" s="116">
        <v>43586</v>
      </c>
      <c r="M3" s="116">
        <v>45382</v>
      </c>
      <c r="N3" s="51">
        <v>4600002975</v>
      </c>
      <c r="O3" s="51">
        <v>2500000</v>
      </c>
      <c r="P3" s="51" t="s">
        <v>801</v>
      </c>
      <c r="Q3" s="51">
        <v>12837</v>
      </c>
      <c r="R3" s="51" t="s">
        <v>2091</v>
      </c>
      <c r="S3" s="51" t="s">
        <v>1078</v>
      </c>
      <c r="T3" s="51" t="s">
        <v>54</v>
      </c>
      <c r="U3" s="186" t="s">
        <v>2532</v>
      </c>
      <c r="V3" s="51" t="s">
        <v>1103</v>
      </c>
      <c r="W3" s="51" t="s">
        <v>300</v>
      </c>
      <c r="X3" s="117" t="s">
        <v>600</v>
      </c>
    </row>
    <row r="4" spans="1:24" ht="18" customHeight="1" x14ac:dyDescent="0.25">
      <c r="A4" t="str">
        <f ca="1">IF(M4&lt;TODAY(),"Marché terminé","Marché en cours")</f>
        <v>Marché terminé</v>
      </c>
      <c r="B4" s="565" t="str">
        <f t="shared" si="0"/>
        <v>D</v>
      </c>
      <c r="C4" s="566" t="str" cm="1">
        <f t="array" ref="C4">IF(B4="","",_xlfn.IFS(B4="A","📦 Appro. généraux",B4="H","🛡️ Hygiène &amp; Sécurité",B4="B","🏗️ Bâtiments &amp; Travaux",B4="J","🏗️ Bâtiments &amp; Travaux",B4="R","⚙️ Mécanique &amp; Atelier",B4="N","🧪 Chimie &amp; Biologie",B4="G","🧪 Chimie &amp; Biologie",B4="C","📣 Communication &amp; Culture",B4="D","✈️ Déplacements &amp; Logist.",B4="F","✈️ Déplacements &amp; Logist.",B4="E","📋 Études, Conseils &amp; RH",B4="I","💻 Informatique &amp; Audio.",B4="M","🔬 Instruments scient.",B4="O","🔬 Instruments scient.",B4="P","🔬 Instruments scient.",B4="S","🔬 Instruments scient.",B4="T","🔬 Instruments scient.",B4="U","🔬 Instruments scient.",B4="V","🔬 Instruments scient.",B4="W","🔬 Instruments scient.",B4="K","🐁 Expérimentation",B4="Q","🐁 Expérimentation",B4="L","🏥 Santé &amp; Médical",TRUE,"❓ Inconnu"))</f>
        <v>✈️ Déplacements &amp; Logist.</v>
      </c>
      <c r="D4" s="51" t="s">
        <v>777</v>
      </c>
      <c r="E4" s="51" t="s">
        <v>38</v>
      </c>
      <c r="F4" s="51" t="s">
        <v>1014</v>
      </c>
      <c r="G4" s="51" t="s">
        <v>38</v>
      </c>
      <c r="H4" s="51" t="s">
        <v>1014</v>
      </c>
      <c r="I4" s="51" t="s">
        <v>853</v>
      </c>
      <c r="J4" s="51" t="s">
        <v>853</v>
      </c>
      <c r="K4" s="51" t="s">
        <v>853</v>
      </c>
      <c r="L4" s="116">
        <v>44136</v>
      </c>
      <c r="M4" s="116">
        <v>45657</v>
      </c>
      <c r="N4" s="51">
        <v>4600003484</v>
      </c>
      <c r="O4" s="51">
        <v>40000</v>
      </c>
      <c r="P4" s="51" t="s">
        <v>801</v>
      </c>
      <c r="Q4" s="51">
        <v>14219</v>
      </c>
      <c r="R4" s="51" t="s">
        <v>2092</v>
      </c>
      <c r="S4" s="51" t="s">
        <v>1071</v>
      </c>
      <c r="T4" s="51" t="s">
        <v>54</v>
      </c>
      <c r="U4" s="169" t="s">
        <v>1892</v>
      </c>
      <c r="V4" s="51" t="s">
        <v>1103</v>
      </c>
      <c r="W4" s="51" t="s">
        <v>301</v>
      </c>
      <c r="X4" s="117" t="s">
        <v>601</v>
      </c>
    </row>
    <row r="5" spans="1:24" ht="18" customHeight="1" x14ac:dyDescent="0.25">
      <c r="A5" t="str">
        <f ca="1">IF(M5&lt;TODAY(),"Marché terminé","Marché en cours")</f>
        <v>Marché en cours</v>
      </c>
      <c r="B5" s="565" t="str">
        <f t="shared" si="0"/>
        <v>D</v>
      </c>
      <c r="C5" s="566" t="str" cm="1">
        <f t="array" ref="C5">IF(B5="","",_xlfn.IFS(B5="A","📦 Appro. généraux",B5="H","🛡️ Hygiène &amp; Sécurité",B5="B","🏗️ Bâtiments &amp; Travaux",B5="J","🏗️ Bâtiments &amp; Travaux",B5="R","⚙️ Mécanique &amp; Atelier",B5="N","🧪 Chimie &amp; Biologie",B5="G","🧪 Chimie &amp; Biologie",B5="C","📣 Communication &amp; Culture",B5="D","✈️ Déplacements &amp; Logist.",B5="F","✈️ Déplacements &amp; Logist.",B5="E","📋 Études, Conseils &amp; RH",B5="I","💻 Informatique &amp; Audio.",B5="M","🔬 Instruments scient.",B5="O","🔬 Instruments scient.",B5="P","🔬 Instruments scient.",B5="S","🔬 Instruments scient.",B5="T","🔬 Instruments scient.",B5="U","🔬 Instruments scient.",B5="V","🔬 Instruments scient.",B5="W","🔬 Instruments scient.",B5="K","🐁 Expérimentation",B5="Q","🐁 Expérimentation",B5="L","🏥 Santé &amp; Médical",TRUE,"❓ Inconnu"))</f>
        <v>✈️ Déplacements &amp; Logist.</v>
      </c>
      <c r="D5" s="51" t="s">
        <v>777</v>
      </c>
      <c r="E5" s="51" t="s">
        <v>43</v>
      </c>
      <c r="F5" s="51" t="s">
        <v>990</v>
      </c>
      <c r="G5" s="51" t="s">
        <v>43</v>
      </c>
      <c r="H5" s="51" t="s">
        <v>990</v>
      </c>
      <c r="I5" s="51" t="s">
        <v>798</v>
      </c>
      <c r="J5" s="51" t="s">
        <v>2191</v>
      </c>
      <c r="K5" s="51" t="s">
        <v>2191</v>
      </c>
      <c r="L5" s="116">
        <v>44631</v>
      </c>
      <c r="M5" s="116">
        <v>47574</v>
      </c>
      <c r="N5" s="51">
        <v>4600004205</v>
      </c>
      <c r="O5" s="51">
        <v>8620000</v>
      </c>
      <c r="P5" s="51" t="s">
        <v>801</v>
      </c>
      <c r="Q5" s="51">
        <v>1588</v>
      </c>
      <c r="R5" s="51" t="s">
        <v>1943</v>
      </c>
      <c r="S5" s="51" t="s">
        <v>1067</v>
      </c>
      <c r="T5" s="51" t="s">
        <v>54</v>
      </c>
      <c r="U5" s="170" t="s">
        <v>2271</v>
      </c>
      <c r="V5" s="51" t="s">
        <v>1103</v>
      </c>
      <c r="W5" s="51" t="s">
        <v>302</v>
      </c>
      <c r="X5" s="117" t="s">
        <v>602</v>
      </c>
    </row>
    <row r="6" spans="1:24" ht="18" customHeight="1" x14ac:dyDescent="0.25">
      <c r="A6" t="str">
        <f ca="1">IF(M6&lt;TODAY(),"Marché terminé","Marché en cours")</f>
        <v>Marché en cours</v>
      </c>
      <c r="B6" s="565" t="str">
        <f t="shared" si="0"/>
        <v>D</v>
      </c>
      <c r="C6" s="566" t="str" cm="1">
        <f t="array" ref="C6">IF(B6="","",_xlfn.IFS(B6="A","📦 Appro. généraux",B6="H","🛡️ Hygiène &amp; Sécurité",B6="B","🏗️ Bâtiments &amp; Travaux",B6="J","🏗️ Bâtiments &amp; Travaux",B6="R","⚙️ Mécanique &amp; Atelier",B6="N","🧪 Chimie &amp; Biologie",B6="G","🧪 Chimie &amp; Biologie",B6="C","📣 Communication &amp; Culture",B6="D","✈️ Déplacements &amp; Logist.",B6="F","✈️ Déplacements &amp; Logist.",B6="E","📋 Études, Conseils &amp; RH",B6="I","💻 Informatique &amp; Audio.",B6="M","🔬 Instruments scient.",B6="O","🔬 Instruments scient.",B6="P","🔬 Instruments scient.",B6="S","🔬 Instruments scient.",B6="T","🔬 Instruments scient.",B6="U","🔬 Instruments scient.",B6="V","🔬 Instruments scient.",B6="W","🔬 Instruments scient.",B6="K","🐁 Expérimentation",B6="Q","🐁 Expérimentation",B6="L","🏥 Santé &amp; Médical",TRUE,"❓ Inconnu"))</f>
        <v>✈️ Déplacements &amp; Logist.</v>
      </c>
      <c r="D6" s="51" t="s">
        <v>777</v>
      </c>
      <c r="E6" s="51" t="s">
        <v>305</v>
      </c>
      <c r="F6" s="51" t="s">
        <v>1027</v>
      </c>
      <c r="G6" s="51" t="s">
        <v>305</v>
      </c>
      <c r="H6" s="51" t="s">
        <v>1027</v>
      </c>
      <c r="I6" s="51" t="s">
        <v>853</v>
      </c>
      <c r="J6" s="51" t="s">
        <v>853</v>
      </c>
      <c r="K6" s="51" t="s">
        <v>853</v>
      </c>
      <c r="L6" s="116">
        <v>45292</v>
      </c>
      <c r="M6" s="116">
        <v>47136</v>
      </c>
      <c r="N6" s="51">
        <v>4600004238</v>
      </c>
      <c r="O6" s="51">
        <v>4964750</v>
      </c>
      <c r="P6" s="51" t="s">
        <v>860</v>
      </c>
      <c r="Q6" s="51">
        <v>17577</v>
      </c>
      <c r="R6" s="51" t="s">
        <v>2093</v>
      </c>
      <c r="S6" s="51" t="s">
        <v>1079</v>
      </c>
      <c r="T6" s="51" t="s">
        <v>54</v>
      </c>
      <c r="U6" s="170" t="s">
        <v>1911</v>
      </c>
      <c r="V6" s="51" t="s">
        <v>1103</v>
      </c>
      <c r="W6" s="51" t="s">
        <v>303</v>
      </c>
      <c r="X6" s="117" t="s">
        <v>600</v>
      </c>
    </row>
    <row r="7" spans="1:24" ht="18" customHeight="1" x14ac:dyDescent="0.25">
      <c r="A7" t="str">
        <f ca="1">IF(M7&lt;TODAY(),"Marché terminé","Marché en cours")</f>
        <v>Marché en cours</v>
      </c>
      <c r="B7" s="565" t="str">
        <f t="shared" si="0"/>
        <v>F</v>
      </c>
      <c r="C7" s="567" t="str" cm="1">
        <f t="array" ref="C7">IF(B7="","",_xlfn.IFS(B7="A","📦 Appro. généraux",B7="H","🛡️ Hygiène &amp; Sécurité",B7="B","🏗️ Bâtiments &amp; Travaux",B7="J","🏗️ Bâtiments &amp; Travaux",B7="R","⚙️ Mécanique &amp; Atelier",B7="N","🧪 Chimie &amp; Biologie",B7="G","🧪 Chimie &amp; Biologie",B7="C","📣 Communication &amp; Culture",B7="D","✈️ Déplacements &amp; Logist.",B7="F","✈️ Déplacements &amp; Logist.",B7="E","📋 Études, Conseils &amp; RH",B7="I","💻 Informatique &amp; Audio.",B7="M","🔬 Instruments scient.",B7="O","🔬 Instruments scient.",B7="P","🔬 Instruments scient.",B7="S","🔬 Instruments scient.",B7="T","🔬 Instruments scient.",B7="U","🔬 Instruments scient.",B7="V","🔬 Instruments scient.",B7="W","🔬 Instruments scient.",B7="K","🐁 Expérimentation",B7="Q","🐁 Expérimentation",B7="L","🏥 Santé &amp; Médical",TRUE,"❓ Inconnu"))</f>
        <v>✈️ Déplacements &amp; Logist.</v>
      </c>
      <c r="D7" s="51" t="s">
        <v>806</v>
      </c>
      <c r="E7" s="51" t="s">
        <v>306</v>
      </c>
      <c r="F7" s="51" t="s">
        <v>904</v>
      </c>
      <c r="G7" s="51" t="s">
        <v>306</v>
      </c>
      <c r="H7" s="51" t="s">
        <v>904</v>
      </c>
      <c r="I7" s="51" t="s">
        <v>797</v>
      </c>
      <c r="J7" s="51" t="s">
        <v>798</v>
      </c>
      <c r="K7" s="51" t="s">
        <v>799</v>
      </c>
      <c r="L7" s="116">
        <v>45188</v>
      </c>
      <c r="M7" s="116">
        <v>46650</v>
      </c>
      <c r="N7" s="51">
        <v>4600004268</v>
      </c>
      <c r="O7" s="51">
        <v>520000</v>
      </c>
      <c r="P7" s="51" t="s">
        <v>800</v>
      </c>
      <c r="Q7" s="51">
        <v>18001</v>
      </c>
      <c r="R7" s="51" t="s">
        <v>2094</v>
      </c>
      <c r="S7" s="51" t="s">
        <v>746</v>
      </c>
      <c r="T7" s="51" t="s">
        <v>54</v>
      </c>
      <c r="U7" s="170" t="s">
        <v>2286</v>
      </c>
      <c r="V7" s="51" t="s">
        <v>1103</v>
      </c>
      <c r="W7" s="51" t="s">
        <v>299</v>
      </c>
      <c r="X7" s="117" t="s">
        <v>599</v>
      </c>
    </row>
    <row r="8" spans="1:24" ht="18" customHeight="1" x14ac:dyDescent="0.25">
      <c r="A8" t="str">
        <f ca="1">IF(M8&lt;TODAY(),"Marché terminé","Marché en cours")</f>
        <v>Marché en cours</v>
      </c>
      <c r="B8" s="565" t="str">
        <f t="shared" si="0"/>
        <v>D</v>
      </c>
      <c r="C8" s="567" t="str" cm="1">
        <f t="array" ref="C8">IF(B8="","",_xlfn.IFS(B8="A","📦 Appro. généraux",B8="H","🛡️ Hygiène &amp; Sécurité",B8="B","🏗️ Bâtiments &amp; Travaux",B8="J","🏗️ Bâtiments &amp; Travaux",B8="R","⚙️ Mécanique &amp; Atelier",B8="N","🧪 Chimie &amp; Biologie",B8="G","🧪 Chimie &amp; Biologie",B8="C","📣 Communication &amp; Culture",B8="D","✈️ Déplacements &amp; Logist.",B8="F","✈️ Déplacements &amp; Logist.",B8="E","📋 Études, Conseils &amp; RH",B8="I","💻 Informatique &amp; Audio.",B8="M","🔬 Instruments scient.",B8="O","🔬 Instruments scient.",B8="P","🔬 Instruments scient.",B8="S","🔬 Instruments scient.",B8="T","🔬 Instruments scient.",B8="U","🔬 Instruments scient.",B8="V","🔬 Instruments scient.",B8="W","🔬 Instruments scient.",B8="K","🐁 Expérimentation",B8="Q","🐁 Expérimentation",B8="L","🏥 Santé &amp; Médical",TRUE,"❓ Inconnu"))</f>
        <v>✈️ Déplacements &amp; Logist.</v>
      </c>
      <c r="D8" s="51" t="s">
        <v>777</v>
      </c>
      <c r="E8" s="51" t="s">
        <v>307</v>
      </c>
      <c r="F8" s="51" t="s">
        <v>1819</v>
      </c>
      <c r="G8" s="51" t="s">
        <v>307</v>
      </c>
      <c r="H8" s="51" t="s">
        <v>1819</v>
      </c>
      <c r="I8" s="51" t="s">
        <v>1098</v>
      </c>
      <c r="J8" s="51" t="s">
        <v>855</v>
      </c>
      <c r="K8" s="51" t="s">
        <v>799</v>
      </c>
      <c r="L8" s="116">
        <v>45707</v>
      </c>
      <c r="M8" s="116">
        <v>47167</v>
      </c>
      <c r="N8" s="51">
        <v>4600004426</v>
      </c>
      <c r="O8" s="51">
        <v>1000000</v>
      </c>
      <c r="P8" s="51" t="s">
        <v>801</v>
      </c>
      <c r="Q8" s="51">
        <v>10242</v>
      </c>
      <c r="R8" s="51" t="s">
        <v>2095</v>
      </c>
      <c r="S8" s="51" t="s">
        <v>765</v>
      </c>
      <c r="T8" s="51" t="s">
        <v>54</v>
      </c>
      <c r="U8" s="171" t="s">
        <v>2252</v>
      </c>
      <c r="V8" s="51" t="s">
        <v>1103</v>
      </c>
      <c r="W8" s="51" t="s">
        <v>301</v>
      </c>
      <c r="X8" s="117" t="s">
        <v>601</v>
      </c>
    </row>
    <row r="9" spans="1:24" ht="18" customHeight="1" x14ac:dyDescent="0.25">
      <c r="A9" t="str">
        <f ca="1">IF(M9&lt;TODAY(),"Marché terminé","Marché en cours")</f>
        <v>Marché en cours</v>
      </c>
      <c r="B9" s="568" t="str">
        <f t="shared" si="0"/>
        <v>R</v>
      </c>
      <c r="C9" s="569" t="str" cm="1">
        <f t="array" ref="C9">IF(B9="","",_xlfn.IFS(B9="A","📦 Appro. généraux",B9="H","🛡️ Hygiène &amp; Sécurité",B9="B","🏗️ Bâtiments &amp; Travaux",B9="J","🏗️ Bâtiments &amp; Travaux",B9="R","⚙️ Mécanique &amp; Atelier",B9="N","🧪 Chimie &amp; Biologie",B9="G","🧪 Chimie &amp; Biologie",B9="C","📣 Communication &amp; Culture",B9="D","✈️ Déplacements &amp; Logist.",B9="F","✈️ Déplacements &amp; Logist.",B9="E","📋 Études, Conseils &amp; RH",B9="I","💻 Informatique &amp; Audio.",B9="M","🔬 Instruments scient.",B9="O","🔬 Instruments scient.",B9="P","🔬 Instruments scient.",B9="S","🔬 Instruments scient.",B9="T","🔬 Instruments scient.",B9="U","🔬 Instruments scient.",B9="V","🔬 Instruments scient.",B9="W","🔬 Instruments scient.",B9="K","🐁 Expérimentation",B9="Q","🐁 Expérimentation",B9="L","🏥 Santé &amp; Médical",TRUE,"❓ Inconnu"))</f>
        <v>⚙️ Mécanique &amp; Atelier</v>
      </c>
      <c r="D9" s="48" t="s">
        <v>777</v>
      </c>
      <c r="E9" s="48" t="s">
        <v>43</v>
      </c>
      <c r="F9" s="48" t="s">
        <v>990</v>
      </c>
      <c r="G9" s="48" t="s">
        <v>43</v>
      </c>
      <c r="H9" s="48" t="s">
        <v>990</v>
      </c>
      <c r="I9" s="48" t="s">
        <v>798</v>
      </c>
      <c r="J9" s="48" t="s">
        <v>2191</v>
      </c>
      <c r="K9" s="48" t="s">
        <v>2191</v>
      </c>
      <c r="L9" s="110">
        <v>44631</v>
      </c>
      <c r="M9" s="110">
        <v>47574</v>
      </c>
      <c r="N9" s="48">
        <v>4600004205</v>
      </c>
      <c r="O9" s="48">
        <v>8620000</v>
      </c>
      <c r="P9" s="48" t="s">
        <v>801</v>
      </c>
      <c r="Q9" s="48">
        <v>1588</v>
      </c>
      <c r="R9" s="48" t="s">
        <v>1943</v>
      </c>
      <c r="S9" s="48" t="s">
        <v>1067</v>
      </c>
      <c r="T9" s="48" t="s">
        <v>54</v>
      </c>
      <c r="U9" s="170" t="s">
        <v>2271</v>
      </c>
      <c r="V9" s="48" t="s">
        <v>1103</v>
      </c>
      <c r="W9" s="48" t="s">
        <v>237</v>
      </c>
      <c r="X9" s="111" t="s">
        <v>574</v>
      </c>
    </row>
    <row r="10" spans="1:24" ht="18" customHeight="1" x14ac:dyDescent="0.25">
      <c r="A10" t="str">
        <f ca="1">IF(M10&lt;TODAY(),"Marché terminé","Marché en cours")</f>
        <v>Marché en cours</v>
      </c>
      <c r="B10" s="568" t="str">
        <f t="shared" si="0"/>
        <v>R</v>
      </c>
      <c r="C10" s="569" t="str" cm="1">
        <f t="array" ref="C10">IF(B10="","",_xlfn.IFS(B10="A","📦 Appro. généraux",B10="H","🛡️ Hygiène &amp; Sécurité",B10="B","🏗️ Bâtiments &amp; Travaux",B10="J","🏗️ Bâtiments &amp; Travaux",B10="R","⚙️ Mécanique &amp; Atelier",B10="N","🧪 Chimie &amp; Biologie",B10="G","🧪 Chimie &amp; Biologie",B10="C","📣 Communication &amp; Culture",B10="D","✈️ Déplacements &amp; Logist.",B10="F","✈️ Déplacements &amp; Logist.",B10="E","📋 Études, Conseils &amp; RH",B10="I","💻 Informatique &amp; Audio.",B10="M","🔬 Instruments scient.",B10="O","🔬 Instruments scient.",B10="P","🔬 Instruments scient.",B10="S","🔬 Instruments scient.",B10="T","🔬 Instruments scient.",B10="U","🔬 Instruments scient.",B10="V","🔬 Instruments scient.",B10="W","🔬 Instruments scient.",B10="K","🐁 Expérimentation",B10="Q","🐁 Expérimentation",B10="L","🏥 Santé &amp; Médical",TRUE,"❓ Inconnu"))</f>
        <v>⚙️ Mécanique &amp; Atelier</v>
      </c>
      <c r="D10" s="48" t="s">
        <v>777</v>
      </c>
      <c r="E10" s="48" t="s">
        <v>124</v>
      </c>
      <c r="F10" s="48" t="s">
        <v>999</v>
      </c>
      <c r="G10" s="48" t="s">
        <v>124</v>
      </c>
      <c r="H10" s="48" t="s">
        <v>999</v>
      </c>
      <c r="I10" s="48" t="s">
        <v>1095</v>
      </c>
      <c r="J10" s="48" t="s">
        <v>2191</v>
      </c>
      <c r="K10" s="48" t="s">
        <v>2191</v>
      </c>
      <c r="L10" s="110">
        <v>44991</v>
      </c>
      <c r="M10" s="110">
        <v>46451</v>
      </c>
      <c r="N10" s="48">
        <v>4600004225</v>
      </c>
      <c r="O10" s="48">
        <v>480000</v>
      </c>
      <c r="P10" s="48" t="s">
        <v>801</v>
      </c>
      <c r="Q10" s="48">
        <v>11638</v>
      </c>
      <c r="R10" s="48" t="s">
        <v>1956</v>
      </c>
      <c r="S10" s="48" t="s">
        <v>1699</v>
      </c>
      <c r="T10" s="48" t="s">
        <v>54</v>
      </c>
      <c r="U10" s="170" t="s">
        <v>1869</v>
      </c>
      <c r="V10" s="48" t="s">
        <v>1103</v>
      </c>
      <c r="W10" s="48" t="s">
        <v>238</v>
      </c>
      <c r="X10" s="111" t="s">
        <v>575</v>
      </c>
    </row>
    <row r="11" spans="1:24" ht="18" customHeight="1" x14ac:dyDescent="0.25">
      <c r="A11" t="str">
        <f ca="1">IF(M11&lt;TODAY(),"Marché terminé","Marché en cours")</f>
        <v>Marché en cours</v>
      </c>
      <c r="B11" s="568" t="str">
        <f t="shared" si="0"/>
        <v>R</v>
      </c>
      <c r="C11" s="569" t="str" cm="1">
        <f t="array" ref="C11">IF(B11="","",_xlfn.IFS(B11="A","📦 Appro. généraux",B11="H","🛡️ Hygiène &amp; Sécurité",B11="B","🏗️ Bâtiments &amp; Travaux",B11="J","🏗️ Bâtiments &amp; Travaux",B11="R","⚙️ Mécanique &amp; Atelier",B11="N","🧪 Chimie &amp; Biologie",B11="G","🧪 Chimie &amp; Biologie",B11="C","📣 Communication &amp; Culture",B11="D","✈️ Déplacements &amp; Logist.",B11="F","✈️ Déplacements &amp; Logist.",B11="E","📋 Études, Conseils &amp; RH",B11="I","💻 Informatique &amp; Audio.",B11="M","🔬 Instruments scient.",B11="O","🔬 Instruments scient.",B11="P","🔬 Instruments scient.",B11="S","🔬 Instruments scient.",B11="T","🔬 Instruments scient.",B11="U","🔬 Instruments scient.",B11="V","🔬 Instruments scient.",B11="W","🔬 Instruments scient.",B11="K","🐁 Expérimentation",B11="Q","🐁 Expérimentation",B11="L","🏥 Santé &amp; Médical",TRUE,"❓ Inconnu"))</f>
        <v>⚙️ Mécanique &amp; Atelier</v>
      </c>
      <c r="D11" s="48" t="s">
        <v>806</v>
      </c>
      <c r="E11" s="48" t="s">
        <v>233</v>
      </c>
      <c r="F11" s="48" t="s">
        <v>876</v>
      </c>
      <c r="G11" s="48" t="s">
        <v>233</v>
      </c>
      <c r="H11" s="48" t="s">
        <v>876</v>
      </c>
      <c r="I11" s="48" t="s">
        <v>797</v>
      </c>
      <c r="J11" s="48" t="s">
        <v>855</v>
      </c>
      <c r="K11" s="48" t="s">
        <v>858</v>
      </c>
      <c r="L11" s="110">
        <v>45268</v>
      </c>
      <c r="M11" s="110">
        <v>46339</v>
      </c>
      <c r="N11" s="48">
        <v>4600004298</v>
      </c>
      <c r="O11" s="48">
        <v>487200</v>
      </c>
      <c r="P11" s="48" t="s">
        <v>801</v>
      </c>
      <c r="Q11" s="48">
        <v>18257</v>
      </c>
      <c r="R11" s="48" t="s">
        <v>2063</v>
      </c>
      <c r="S11" s="48" t="s">
        <v>734</v>
      </c>
      <c r="T11" s="48" t="s">
        <v>236</v>
      </c>
      <c r="U11" s="169" t="s">
        <v>1900</v>
      </c>
      <c r="V11" s="48" t="s">
        <v>868</v>
      </c>
      <c r="W11" s="48" t="s">
        <v>239</v>
      </c>
      <c r="X11" s="111" t="s">
        <v>576</v>
      </c>
    </row>
    <row r="12" spans="1:24" ht="18" customHeight="1" x14ac:dyDescent="0.25">
      <c r="A12" t="str">
        <f ca="1">IF(M12&lt;TODAY(),"Marché terminé","Marché en cours")</f>
        <v>Marché en cours</v>
      </c>
      <c r="B12" s="568" t="str">
        <f t="shared" si="0"/>
        <v>R</v>
      </c>
      <c r="C12" s="569" t="str" cm="1">
        <f t="array" ref="C12">IF(B12="","",_xlfn.IFS(B12="A","📦 Appro. généraux",B12="H","🛡️ Hygiène &amp; Sécurité",B12="B","🏗️ Bâtiments &amp; Travaux",B12="J","🏗️ Bâtiments &amp; Travaux",B12="R","⚙️ Mécanique &amp; Atelier",B12="N","🧪 Chimie &amp; Biologie",B12="G","🧪 Chimie &amp; Biologie",B12="C","📣 Communication &amp; Culture",B12="D","✈️ Déplacements &amp; Logist.",B12="F","✈️ Déplacements &amp; Logist.",B12="E","📋 Études, Conseils &amp; RH",B12="I","💻 Informatique &amp; Audio.",B12="M","🔬 Instruments scient.",B12="O","🔬 Instruments scient.",B12="P","🔬 Instruments scient.",B12="S","🔬 Instruments scient.",B12="T","🔬 Instruments scient.",B12="U","🔬 Instruments scient.",B12="V","🔬 Instruments scient.",B12="W","🔬 Instruments scient.",B12="K","🐁 Expérimentation",B12="Q","🐁 Expérimentation",B12="L","🏥 Santé &amp; Médical",TRUE,"❓ Inconnu"))</f>
        <v>⚙️ Mécanique &amp; Atelier</v>
      </c>
      <c r="D12" s="48" t="s">
        <v>777</v>
      </c>
      <c r="E12" s="48" t="s">
        <v>234</v>
      </c>
      <c r="F12" s="48" t="s">
        <v>877</v>
      </c>
      <c r="G12" s="48" t="s">
        <v>234</v>
      </c>
      <c r="H12" s="48" t="s">
        <v>878</v>
      </c>
      <c r="I12" s="48" t="s">
        <v>797</v>
      </c>
      <c r="J12" s="48" t="s">
        <v>798</v>
      </c>
      <c r="K12" s="48" t="s">
        <v>799</v>
      </c>
      <c r="L12" s="110">
        <v>45560</v>
      </c>
      <c r="M12" s="110">
        <v>46654</v>
      </c>
      <c r="N12" s="48">
        <v>4600004363</v>
      </c>
      <c r="O12" s="48">
        <v>400000</v>
      </c>
      <c r="P12" s="48" t="s">
        <v>800</v>
      </c>
      <c r="Q12" s="48">
        <v>19187</v>
      </c>
      <c r="R12" s="48" t="s">
        <v>2064</v>
      </c>
      <c r="S12" s="48" t="s">
        <v>735</v>
      </c>
      <c r="T12" s="48" t="s">
        <v>54</v>
      </c>
      <c r="U12" s="186" t="s">
        <v>2533</v>
      </c>
      <c r="V12" s="48" t="s">
        <v>880</v>
      </c>
      <c r="W12" s="48" t="s">
        <v>240</v>
      </c>
      <c r="X12" s="111" t="s">
        <v>577</v>
      </c>
    </row>
    <row r="13" spans="1:24" ht="18" customHeight="1" x14ac:dyDescent="0.25">
      <c r="A13" t="str">
        <f ca="1">IF(M13&lt;TODAY(),"Marché terminé","Marché en cours")</f>
        <v>Marché en cours</v>
      </c>
      <c r="B13" s="568" t="str">
        <f t="shared" si="0"/>
        <v>R</v>
      </c>
      <c r="C13" s="569" t="str" cm="1">
        <f t="array" ref="C13">IF(B13="","",_xlfn.IFS(B13="A","📦 Appro. généraux",B13="H","🛡️ Hygiène &amp; Sécurité",B13="B","🏗️ Bâtiments &amp; Travaux",B13="J","🏗️ Bâtiments &amp; Travaux",B13="R","⚙️ Mécanique &amp; Atelier",B13="N","🧪 Chimie &amp; Biologie",B13="G","🧪 Chimie &amp; Biologie",B13="C","📣 Communication &amp; Culture",B13="D","✈️ Déplacements &amp; Logist.",B13="F","✈️ Déplacements &amp; Logist.",B13="E","📋 Études, Conseils &amp; RH",B13="I","💻 Informatique &amp; Audio.",B13="M","🔬 Instruments scient.",B13="O","🔬 Instruments scient.",B13="P","🔬 Instruments scient.",B13="S","🔬 Instruments scient.",B13="T","🔬 Instruments scient.",B13="U","🔬 Instruments scient.",B13="V","🔬 Instruments scient.",B13="W","🔬 Instruments scient.",B13="K","🐁 Expérimentation",B13="Q","🐁 Expérimentation",B13="L","🏥 Santé &amp; Médical",TRUE,"❓ Inconnu"))</f>
        <v>⚙️ Mécanique &amp; Atelier</v>
      </c>
      <c r="D13" s="48" t="s">
        <v>777</v>
      </c>
      <c r="E13" s="48" t="s">
        <v>235</v>
      </c>
      <c r="F13" s="48" t="s">
        <v>877</v>
      </c>
      <c r="G13" s="48" t="s">
        <v>235</v>
      </c>
      <c r="H13" s="48" t="s">
        <v>879</v>
      </c>
      <c r="I13" s="48" t="s">
        <v>797</v>
      </c>
      <c r="J13" s="48" t="s">
        <v>798</v>
      </c>
      <c r="K13" s="48" t="s">
        <v>799</v>
      </c>
      <c r="L13" s="110">
        <v>45560</v>
      </c>
      <c r="M13" s="110">
        <v>46654</v>
      </c>
      <c r="N13" s="48">
        <v>4600004366</v>
      </c>
      <c r="O13" s="48">
        <v>160000</v>
      </c>
      <c r="P13" s="48" t="s">
        <v>800</v>
      </c>
      <c r="Q13" s="48">
        <v>15903</v>
      </c>
      <c r="R13" s="48" t="s">
        <v>2065</v>
      </c>
      <c r="S13" s="48" t="s">
        <v>736</v>
      </c>
      <c r="T13" s="48" t="s">
        <v>54</v>
      </c>
      <c r="U13" s="186" t="s">
        <v>2533</v>
      </c>
      <c r="V13" s="48" t="s">
        <v>880</v>
      </c>
      <c r="W13" s="48" t="s">
        <v>241</v>
      </c>
      <c r="X13" s="111" t="s">
        <v>578</v>
      </c>
    </row>
    <row r="14" spans="1:24" ht="18" customHeight="1" x14ac:dyDescent="0.25">
      <c r="A14" t="str">
        <f ca="1">IF(M14&lt;TODAY(),"Marché terminé","Marché en cours")</f>
        <v>Marché en cours</v>
      </c>
      <c r="B14" s="568" t="str">
        <f t="shared" si="0"/>
        <v>R</v>
      </c>
      <c r="C14" s="569" t="str" cm="1">
        <f t="array" ref="C14">IF(B14="","",_xlfn.IFS(B14="A","📦 Appro. généraux",B14="H","🛡️ Hygiène &amp; Sécurité",B14="B","🏗️ Bâtiments &amp; Travaux",B14="J","🏗️ Bâtiments &amp; Travaux",B14="R","⚙️ Mécanique &amp; Atelier",B14="N","🧪 Chimie &amp; Biologie",B14="G","🧪 Chimie &amp; Biologie",B14="C","📣 Communication &amp; Culture",B14="D","✈️ Déplacements &amp; Logist.",B14="F","✈️ Déplacements &amp; Logist.",B14="E","📋 Études, Conseils &amp; RH",B14="I","💻 Informatique &amp; Audio.",B14="M","🔬 Instruments scient.",B14="O","🔬 Instruments scient.",B14="P","🔬 Instruments scient.",B14="S","🔬 Instruments scient.",B14="T","🔬 Instruments scient.",B14="U","🔬 Instruments scient.",B14="V","🔬 Instruments scient.",B14="W","🔬 Instruments scient.",B14="K","🐁 Expérimentation",B14="Q","🐁 Expérimentation",B14="L","🏥 Santé &amp; Médical",TRUE,"❓ Inconnu"))</f>
        <v>⚙️ Mécanique &amp; Atelier</v>
      </c>
      <c r="D14" s="48" t="s">
        <v>777</v>
      </c>
      <c r="E14" s="48" t="s">
        <v>234</v>
      </c>
      <c r="F14" s="48" t="s">
        <v>1829</v>
      </c>
      <c r="G14" s="48" t="s">
        <v>234</v>
      </c>
      <c r="H14" s="48" t="s">
        <v>1829</v>
      </c>
      <c r="I14" s="48" t="s">
        <v>1095</v>
      </c>
      <c r="J14" s="48" t="s">
        <v>2191</v>
      </c>
      <c r="K14" s="48" t="s">
        <v>2191</v>
      </c>
      <c r="L14" s="110">
        <v>45560</v>
      </c>
      <c r="M14" s="110">
        <v>46654</v>
      </c>
      <c r="N14" s="48">
        <v>4600004372</v>
      </c>
      <c r="O14" s="48">
        <v>250000</v>
      </c>
      <c r="P14" s="48" t="s">
        <v>801</v>
      </c>
      <c r="Q14" s="48">
        <v>19228</v>
      </c>
      <c r="R14" s="48" t="s">
        <v>2066</v>
      </c>
      <c r="S14" s="48" t="s">
        <v>2219</v>
      </c>
      <c r="T14" s="48" t="s">
        <v>54</v>
      </c>
      <c r="U14" s="186" t="s">
        <v>2533</v>
      </c>
      <c r="V14" s="48" t="s">
        <v>1103</v>
      </c>
      <c r="W14" s="48" t="s">
        <v>240</v>
      </c>
      <c r="X14" s="111" t="s">
        <v>577</v>
      </c>
    </row>
    <row r="15" spans="1:24" ht="18" customHeight="1" x14ac:dyDescent="0.25">
      <c r="A15" t="str">
        <f ca="1">IF(M15&lt;TODAY(),"Marché terminé","Marché en cours")</f>
        <v>Marché terminé</v>
      </c>
      <c r="B15" s="570" t="str">
        <f t="shared" si="0"/>
        <v>B</v>
      </c>
      <c r="C15" s="571" t="str" cm="1">
        <f t="array" ref="C15">IF(B15="","",_xlfn.IFS(B15="A","📦 Appro. généraux",B15="H","🛡️ Hygiène &amp; Sécurité",B15="B","🏗️ Bâtiments &amp; Travaux",B15="J","🏗️ Bâtiments &amp; Travaux",B15="R","⚙️ Mécanique &amp; Atelier",B15="N","🧪 Chimie &amp; Biologie",B15="G","🧪 Chimie &amp; Biologie",B15="C","📣 Communication &amp; Culture",B15="D","✈️ Déplacements &amp; Logist.",B15="F","✈️ Déplacements &amp; Logist.",B15="E","📋 Études, Conseils &amp; RH",B15="I","💻 Informatique &amp; Audio.",B15="M","🔬 Instruments scient.",B15="O","🔬 Instruments scient.",B15="P","🔬 Instruments scient.",B15="S","🔬 Instruments scient.",B15="T","🔬 Instruments scient.",B15="U","🔬 Instruments scient.",B15="V","🔬 Instruments scient.",B15="W","🔬 Instruments scient.",B15="K","🐁 Expérimentation",B15="Q","🐁 Expérimentation",B15="L","🏥 Santé &amp; Médical",TRUE,"❓ Inconnu"))</f>
        <v>🏗️ Bâtiments &amp; Travaux</v>
      </c>
      <c r="D15" s="45" t="s">
        <v>806</v>
      </c>
      <c r="E15" s="45" t="s">
        <v>76</v>
      </c>
      <c r="F15" s="45" t="s">
        <v>1698</v>
      </c>
      <c r="G15" s="45" t="s">
        <v>76</v>
      </c>
      <c r="H15" s="45" t="s">
        <v>1698</v>
      </c>
      <c r="I15" s="45" t="s">
        <v>1095</v>
      </c>
      <c r="J15" s="45" t="s">
        <v>2192</v>
      </c>
      <c r="K15" s="45" t="s">
        <v>2192</v>
      </c>
      <c r="L15" s="104">
        <v>43207</v>
      </c>
      <c r="M15" s="104">
        <v>44711</v>
      </c>
      <c r="N15" s="45" t="s">
        <v>1281</v>
      </c>
      <c r="O15" s="45" t="s">
        <v>1168</v>
      </c>
      <c r="P15" s="45" t="s">
        <v>859</v>
      </c>
      <c r="Q15" s="45" t="s">
        <v>1282</v>
      </c>
      <c r="R15" s="45" t="s">
        <v>1956</v>
      </c>
      <c r="S15" s="45" t="s">
        <v>1699</v>
      </c>
      <c r="T15" s="45" t="s">
        <v>54</v>
      </c>
      <c r="U15" s="186" t="s">
        <v>2551</v>
      </c>
      <c r="V15" s="45" t="s">
        <v>1103</v>
      </c>
      <c r="W15" s="45" t="s">
        <v>171</v>
      </c>
      <c r="X15" s="105" t="s">
        <v>535</v>
      </c>
    </row>
    <row r="16" spans="1:24" ht="18" customHeight="1" x14ac:dyDescent="0.25">
      <c r="A16" t="str">
        <f ca="1">IF(M16&lt;TODAY(),"Marché terminé","Marché en cours")</f>
        <v>Marché terminé</v>
      </c>
      <c r="B16" s="570" t="str">
        <f t="shared" si="0"/>
        <v>B</v>
      </c>
      <c r="C16" s="571" t="str" cm="1">
        <f t="array" ref="C16">IF(B16="","",_xlfn.IFS(B16="A","📦 Appro. généraux",B16="H","🛡️ Hygiène &amp; Sécurité",B16="B","🏗️ Bâtiments &amp; Travaux",B16="J","🏗️ Bâtiments &amp; Travaux",B16="R","⚙️ Mécanique &amp; Atelier",B16="N","🧪 Chimie &amp; Biologie",B16="G","🧪 Chimie &amp; Biologie",B16="C","📣 Communication &amp; Culture",B16="D","✈️ Déplacements &amp; Logist.",B16="F","✈️ Déplacements &amp; Logist.",B16="E","📋 Études, Conseils &amp; RH",B16="I","💻 Informatique &amp; Audio.",B16="M","🔬 Instruments scient.",B16="O","🔬 Instruments scient.",B16="P","🔬 Instruments scient.",B16="S","🔬 Instruments scient.",B16="T","🔬 Instruments scient.",B16="U","🔬 Instruments scient.",B16="V","🔬 Instruments scient.",B16="W","🔬 Instruments scient.",B16="K","🐁 Expérimentation",B16="Q","🐁 Expérimentation",B16="L","🏥 Santé &amp; Médical",TRUE,"❓ Inconnu"))</f>
        <v>🏗️ Bâtiments &amp; Travaux</v>
      </c>
      <c r="D16" s="45" t="s">
        <v>806</v>
      </c>
      <c r="E16" s="45" t="s">
        <v>77</v>
      </c>
      <c r="F16" s="45" t="s">
        <v>1700</v>
      </c>
      <c r="G16" s="45" t="s">
        <v>77</v>
      </c>
      <c r="H16" s="45" t="s">
        <v>1700</v>
      </c>
      <c r="I16" s="45" t="s">
        <v>1095</v>
      </c>
      <c r="J16" s="45" t="s">
        <v>798</v>
      </c>
      <c r="K16" s="45" t="s">
        <v>799</v>
      </c>
      <c r="L16" s="104">
        <v>43435</v>
      </c>
      <c r="M16" s="104">
        <v>45046</v>
      </c>
      <c r="N16" s="45" t="s">
        <v>1283</v>
      </c>
      <c r="O16" s="45" t="s">
        <v>1171</v>
      </c>
      <c r="P16" s="45" t="s">
        <v>800</v>
      </c>
      <c r="Q16" s="45" t="s">
        <v>1284</v>
      </c>
      <c r="R16" s="45" t="s">
        <v>1957</v>
      </c>
      <c r="S16" s="45" t="s">
        <v>1110</v>
      </c>
      <c r="T16" s="45" t="s">
        <v>54</v>
      </c>
      <c r="U16" s="187" t="s">
        <v>2552</v>
      </c>
      <c r="V16" s="45" t="s">
        <v>1103</v>
      </c>
      <c r="W16" s="45" t="s">
        <v>172</v>
      </c>
      <c r="X16" s="105" t="s">
        <v>536</v>
      </c>
    </row>
    <row r="17" spans="1:24" ht="18" customHeight="1" x14ac:dyDescent="0.25">
      <c r="A17" t="str">
        <f ca="1">IF(M17&lt;TODAY(),"Marché terminé","Marché en cours")</f>
        <v>Marché terminé</v>
      </c>
      <c r="B17" s="570" t="str">
        <f t="shared" si="0"/>
        <v>B</v>
      </c>
      <c r="C17" s="571" t="str" cm="1">
        <f t="array" ref="C17">IF(B17="","",_xlfn.IFS(B17="A","📦 Appro. généraux",B17="H","🛡️ Hygiène &amp; Sécurité",B17="B","🏗️ Bâtiments &amp; Travaux",B17="J","🏗️ Bâtiments &amp; Travaux",B17="R","⚙️ Mécanique &amp; Atelier",B17="N","🧪 Chimie &amp; Biologie",B17="G","🧪 Chimie &amp; Biologie",B17="C","📣 Communication &amp; Culture",B17="D","✈️ Déplacements &amp; Logist.",B17="F","✈️ Déplacements &amp; Logist.",B17="E","📋 Études, Conseils &amp; RH",B17="I","💻 Informatique &amp; Audio.",B17="M","🔬 Instruments scient.",B17="O","🔬 Instruments scient.",B17="P","🔬 Instruments scient.",B17="S","🔬 Instruments scient.",B17="T","🔬 Instruments scient.",B17="U","🔬 Instruments scient.",B17="V","🔬 Instruments scient.",B17="W","🔬 Instruments scient.",B17="K","🐁 Expérimentation",B17="Q","🐁 Expérimentation",B17="L","🏥 Santé &amp; Médical",TRUE,"❓ Inconnu"))</f>
        <v>🏗️ Bâtiments &amp; Travaux</v>
      </c>
      <c r="D17" s="45" t="s">
        <v>806</v>
      </c>
      <c r="E17" s="45" t="s">
        <v>78</v>
      </c>
      <c r="F17" s="45" t="s">
        <v>1701</v>
      </c>
      <c r="G17" s="45" t="s">
        <v>78</v>
      </c>
      <c r="H17" s="45" t="s">
        <v>1701</v>
      </c>
      <c r="I17" s="45" t="s">
        <v>1095</v>
      </c>
      <c r="J17" s="45" t="s">
        <v>2192</v>
      </c>
      <c r="K17" s="45" t="s">
        <v>2192</v>
      </c>
      <c r="L17" s="104">
        <v>43482</v>
      </c>
      <c r="M17" s="104">
        <v>45032</v>
      </c>
      <c r="N17" s="45" t="s">
        <v>1285</v>
      </c>
      <c r="O17" s="45" t="s">
        <v>1244</v>
      </c>
      <c r="P17" s="45" t="s">
        <v>859</v>
      </c>
      <c r="Q17" s="45" t="s">
        <v>1286</v>
      </c>
      <c r="R17" s="45" t="s">
        <v>1958</v>
      </c>
      <c r="S17" s="45" t="s">
        <v>2199</v>
      </c>
      <c r="T17" s="45" t="s">
        <v>54</v>
      </c>
      <c r="U17" s="186" t="s">
        <v>2539</v>
      </c>
      <c r="V17" s="45" t="s">
        <v>1103</v>
      </c>
      <c r="W17" s="45" t="s">
        <v>173</v>
      </c>
      <c r="X17" s="105" t="s">
        <v>537</v>
      </c>
    </row>
    <row r="18" spans="1:24" ht="18" customHeight="1" x14ac:dyDescent="0.25">
      <c r="A18" t="str">
        <f ca="1">IF(M18&lt;TODAY(),"Marché terminé","Marché en cours")</f>
        <v>Marché terminé</v>
      </c>
      <c r="B18" s="570" t="str">
        <f t="shared" si="0"/>
        <v>B</v>
      </c>
      <c r="C18" s="571" t="str" cm="1">
        <f t="array" ref="C18">IF(B18="","",_xlfn.IFS(B18="A","📦 Appro. généraux",B18="H","🛡️ Hygiène &amp; Sécurité",B18="B","🏗️ Bâtiments &amp; Travaux",B18="J","🏗️ Bâtiments &amp; Travaux",B18="R","⚙️ Mécanique &amp; Atelier",B18="N","🧪 Chimie &amp; Biologie",B18="G","🧪 Chimie &amp; Biologie",B18="C","📣 Communication &amp; Culture",B18="D","✈️ Déplacements &amp; Logist.",B18="F","✈️ Déplacements &amp; Logist.",B18="E","📋 Études, Conseils &amp; RH",B18="I","💻 Informatique &amp; Audio.",B18="M","🔬 Instruments scient.",B18="O","🔬 Instruments scient.",B18="P","🔬 Instruments scient.",B18="S","🔬 Instruments scient.",B18="T","🔬 Instruments scient.",B18="U","🔬 Instruments scient.",B18="V","🔬 Instruments scient.",B18="W","🔬 Instruments scient.",B18="K","🐁 Expérimentation",B18="Q","🐁 Expérimentation",B18="L","🏥 Santé &amp; Médical",TRUE,"❓ Inconnu"))</f>
        <v>🏗️ Bâtiments &amp; Travaux</v>
      </c>
      <c r="D18" s="45" t="s">
        <v>806</v>
      </c>
      <c r="E18" s="45" t="s">
        <v>78</v>
      </c>
      <c r="F18" s="45" t="s">
        <v>1701</v>
      </c>
      <c r="G18" s="45" t="s">
        <v>78</v>
      </c>
      <c r="H18" s="45" t="s">
        <v>1701</v>
      </c>
      <c r="I18" s="45" t="s">
        <v>1095</v>
      </c>
      <c r="J18" s="45" t="s">
        <v>2192</v>
      </c>
      <c r="K18" s="45" t="s">
        <v>2192</v>
      </c>
      <c r="L18" s="104">
        <v>43482</v>
      </c>
      <c r="M18" s="104">
        <v>45032</v>
      </c>
      <c r="N18" s="45" t="s">
        <v>1287</v>
      </c>
      <c r="O18" s="45" t="s">
        <v>1230</v>
      </c>
      <c r="P18" s="45" t="s">
        <v>859</v>
      </c>
      <c r="Q18" s="45" t="s">
        <v>1288</v>
      </c>
      <c r="R18" s="45" t="s">
        <v>1959</v>
      </c>
      <c r="S18" s="45" t="s">
        <v>2200</v>
      </c>
      <c r="T18" s="45" t="s">
        <v>54</v>
      </c>
      <c r="U18" s="186" t="s">
        <v>2539</v>
      </c>
      <c r="V18" s="45" t="s">
        <v>1103</v>
      </c>
      <c r="W18" s="45" t="s">
        <v>174</v>
      </c>
      <c r="X18" s="105" t="s">
        <v>538</v>
      </c>
    </row>
    <row r="19" spans="1:24" ht="18" customHeight="1" x14ac:dyDescent="0.25">
      <c r="A19" t="str">
        <f ca="1">IF(M19&lt;TODAY(),"Marché terminé","Marché en cours")</f>
        <v>Marché terminé</v>
      </c>
      <c r="B19" s="570" t="str">
        <f t="shared" si="0"/>
        <v>B</v>
      </c>
      <c r="C19" s="571" t="str" cm="1">
        <f t="array" ref="C19">IF(B19="","",_xlfn.IFS(B19="A","📦 Appro. généraux",B19="H","🛡️ Hygiène &amp; Sécurité",B19="B","🏗️ Bâtiments &amp; Travaux",B19="J","🏗️ Bâtiments &amp; Travaux",B19="R","⚙️ Mécanique &amp; Atelier",B19="N","🧪 Chimie &amp; Biologie",B19="G","🧪 Chimie &amp; Biologie",B19="C","📣 Communication &amp; Culture",B19="D","✈️ Déplacements &amp; Logist.",B19="F","✈️ Déplacements &amp; Logist.",B19="E","📋 Études, Conseils &amp; RH",B19="I","💻 Informatique &amp; Audio.",B19="M","🔬 Instruments scient.",B19="O","🔬 Instruments scient.",B19="P","🔬 Instruments scient.",B19="S","🔬 Instruments scient.",B19="T","🔬 Instruments scient.",B19="U","🔬 Instruments scient.",B19="V","🔬 Instruments scient.",B19="W","🔬 Instruments scient.",B19="K","🐁 Expérimentation",B19="Q","🐁 Expérimentation",B19="L","🏥 Santé &amp; Médical",TRUE,"❓ Inconnu"))</f>
        <v>🏗️ Bâtiments &amp; Travaux</v>
      </c>
      <c r="D19" s="45" t="s">
        <v>806</v>
      </c>
      <c r="E19" s="45" t="s">
        <v>79</v>
      </c>
      <c r="F19" s="45" t="s">
        <v>1702</v>
      </c>
      <c r="G19" s="45" t="s">
        <v>79</v>
      </c>
      <c r="H19" s="45" t="s">
        <v>1702</v>
      </c>
      <c r="I19" s="45" t="s">
        <v>1095</v>
      </c>
      <c r="J19" s="45" t="s">
        <v>798</v>
      </c>
      <c r="K19" s="45" t="s">
        <v>799</v>
      </c>
      <c r="L19" s="104">
        <v>43556</v>
      </c>
      <c r="M19" s="104">
        <v>45260</v>
      </c>
      <c r="N19" s="45" t="s">
        <v>1289</v>
      </c>
      <c r="O19" s="45" t="s">
        <v>1260</v>
      </c>
      <c r="P19" s="45" t="s">
        <v>800</v>
      </c>
      <c r="Q19" s="45" t="s">
        <v>1290</v>
      </c>
      <c r="R19" s="45" t="s">
        <v>1960</v>
      </c>
      <c r="S19" s="45" t="s">
        <v>698</v>
      </c>
      <c r="T19" s="45" t="s">
        <v>54</v>
      </c>
      <c r="U19" s="186" t="s">
        <v>2553</v>
      </c>
      <c r="V19" s="45" t="s">
        <v>1103</v>
      </c>
      <c r="W19" s="45" t="s">
        <v>175</v>
      </c>
      <c r="X19" s="105" t="s">
        <v>539</v>
      </c>
    </row>
    <row r="20" spans="1:24" ht="18" customHeight="1" x14ac:dyDescent="0.25">
      <c r="A20" t="str">
        <f ca="1">IF(M20&lt;TODAY(),"Marché terminé","Marché en cours")</f>
        <v>Marché terminé</v>
      </c>
      <c r="B20" s="570" t="str">
        <f t="shared" si="0"/>
        <v>B</v>
      </c>
      <c r="C20" s="571" t="str" cm="1">
        <f t="array" ref="C20">IF(B20="","",_xlfn.IFS(B20="A","📦 Appro. généraux",B20="H","🛡️ Hygiène &amp; Sécurité",B20="B","🏗️ Bâtiments &amp; Travaux",B20="J","🏗️ Bâtiments &amp; Travaux",B20="R","⚙️ Mécanique &amp; Atelier",B20="N","🧪 Chimie &amp; Biologie",B20="G","🧪 Chimie &amp; Biologie",B20="C","📣 Communication &amp; Culture",B20="D","✈️ Déplacements &amp; Logist.",B20="F","✈️ Déplacements &amp; Logist.",B20="E","📋 Études, Conseils &amp; RH",B20="I","💻 Informatique &amp; Audio.",B20="M","🔬 Instruments scient.",B20="O","🔬 Instruments scient.",B20="P","🔬 Instruments scient.",B20="S","🔬 Instruments scient.",B20="T","🔬 Instruments scient.",B20="U","🔬 Instruments scient.",B20="V","🔬 Instruments scient.",B20="W","🔬 Instruments scient.",B20="K","🐁 Expérimentation",B20="Q","🐁 Expérimentation",B20="L","🏥 Santé &amp; Médical",TRUE,"❓ Inconnu"))</f>
        <v>🏗️ Bâtiments &amp; Travaux</v>
      </c>
      <c r="D20" s="45" t="s">
        <v>806</v>
      </c>
      <c r="E20" s="45" t="s">
        <v>80</v>
      </c>
      <c r="F20" s="45" t="s">
        <v>1703</v>
      </c>
      <c r="G20" s="45" t="s">
        <v>80</v>
      </c>
      <c r="H20" s="45" t="s">
        <v>1703</v>
      </c>
      <c r="I20" s="45" t="s">
        <v>1095</v>
      </c>
      <c r="J20" s="45" t="s">
        <v>798</v>
      </c>
      <c r="K20" s="45" t="s">
        <v>799</v>
      </c>
      <c r="L20" s="104">
        <v>43586</v>
      </c>
      <c r="M20" s="104">
        <v>45046</v>
      </c>
      <c r="N20" s="45" t="s">
        <v>1291</v>
      </c>
      <c r="O20" s="45" t="s">
        <v>1155</v>
      </c>
      <c r="P20" s="45" t="s">
        <v>800</v>
      </c>
      <c r="Q20" s="45" t="s">
        <v>1292</v>
      </c>
      <c r="R20" s="45" t="s">
        <v>1961</v>
      </c>
      <c r="S20" s="45" t="s">
        <v>699</v>
      </c>
      <c r="T20" s="45" t="s">
        <v>54</v>
      </c>
      <c r="U20" s="186" t="s">
        <v>2554</v>
      </c>
      <c r="V20" s="45" t="s">
        <v>1103</v>
      </c>
      <c r="W20" s="45" t="s">
        <v>176</v>
      </c>
      <c r="X20" s="105" t="s">
        <v>540</v>
      </c>
    </row>
    <row r="21" spans="1:24" ht="18" customHeight="1" x14ac:dyDescent="0.25">
      <c r="A21" t="str">
        <f ca="1">IF(M21&lt;TODAY(),"Marché terminé","Marché en cours")</f>
        <v>Marché terminé</v>
      </c>
      <c r="B21" s="570" t="str">
        <f t="shared" si="0"/>
        <v>B</v>
      </c>
      <c r="C21" s="571" t="str" cm="1">
        <f t="array" ref="C21">IF(B21="","",_xlfn.IFS(B21="A","📦 Appro. généraux",B21="H","🛡️ Hygiène &amp; Sécurité",B21="B","🏗️ Bâtiments &amp; Travaux",B21="J","🏗️ Bâtiments &amp; Travaux",B21="R","⚙️ Mécanique &amp; Atelier",B21="N","🧪 Chimie &amp; Biologie",B21="G","🧪 Chimie &amp; Biologie",B21="C","📣 Communication &amp; Culture",B21="D","✈️ Déplacements &amp; Logist.",B21="F","✈️ Déplacements &amp; Logist.",B21="E","📋 Études, Conseils &amp; RH",B21="I","💻 Informatique &amp; Audio.",B21="M","🔬 Instruments scient.",B21="O","🔬 Instruments scient.",B21="P","🔬 Instruments scient.",B21="S","🔬 Instruments scient.",B21="T","🔬 Instruments scient.",B21="U","🔬 Instruments scient.",B21="V","🔬 Instruments scient.",B21="W","🔬 Instruments scient.",B21="K","🐁 Expérimentation",B21="Q","🐁 Expérimentation",B21="L","🏥 Santé &amp; Médical",TRUE,"❓ Inconnu"))</f>
        <v>🏗️ Bâtiments &amp; Travaux</v>
      </c>
      <c r="D21" s="45" t="s">
        <v>806</v>
      </c>
      <c r="E21" s="45" t="s">
        <v>80</v>
      </c>
      <c r="F21" s="45" t="s">
        <v>1703</v>
      </c>
      <c r="G21" s="45" t="s">
        <v>80</v>
      </c>
      <c r="H21" s="45" t="s">
        <v>1703</v>
      </c>
      <c r="I21" s="45" t="s">
        <v>1095</v>
      </c>
      <c r="J21" s="45" t="s">
        <v>798</v>
      </c>
      <c r="K21" s="45" t="s">
        <v>799</v>
      </c>
      <c r="L21" s="104">
        <v>43586</v>
      </c>
      <c r="M21" s="104">
        <v>45046</v>
      </c>
      <c r="N21" s="45" t="s">
        <v>1293</v>
      </c>
      <c r="O21" s="45" t="s">
        <v>1155</v>
      </c>
      <c r="P21" s="45" t="s">
        <v>800</v>
      </c>
      <c r="Q21" s="45" t="s">
        <v>1292</v>
      </c>
      <c r="R21" s="45" t="s">
        <v>1961</v>
      </c>
      <c r="S21" s="45" t="s">
        <v>699</v>
      </c>
      <c r="T21" s="45" t="s">
        <v>54</v>
      </c>
      <c r="U21" s="186" t="s">
        <v>2554</v>
      </c>
      <c r="V21" s="45" t="s">
        <v>1103</v>
      </c>
      <c r="W21" s="45" t="s">
        <v>176</v>
      </c>
      <c r="X21" s="105" t="s">
        <v>540</v>
      </c>
    </row>
    <row r="22" spans="1:24" ht="18" customHeight="1" x14ac:dyDescent="0.25">
      <c r="A22" t="str">
        <f ca="1">IF(M22&lt;TODAY(),"Marché terminé","Marché en cours")</f>
        <v>Marché terminé</v>
      </c>
      <c r="B22" s="570" t="str">
        <f t="shared" si="0"/>
        <v>B</v>
      </c>
      <c r="C22" s="571" t="str" cm="1">
        <f t="array" ref="C22">IF(B22="","",_xlfn.IFS(B22="A","📦 Appro. généraux",B22="H","🛡️ Hygiène &amp; Sécurité",B22="B","🏗️ Bâtiments &amp; Travaux",B22="J","🏗️ Bâtiments &amp; Travaux",B22="R","⚙️ Mécanique &amp; Atelier",B22="N","🧪 Chimie &amp; Biologie",B22="G","🧪 Chimie &amp; Biologie",B22="C","📣 Communication &amp; Culture",B22="D","✈️ Déplacements &amp; Logist.",B22="F","✈️ Déplacements &amp; Logist.",B22="E","📋 Études, Conseils &amp; RH",B22="I","💻 Informatique &amp; Audio.",B22="M","🔬 Instruments scient.",B22="O","🔬 Instruments scient.",B22="P","🔬 Instruments scient.",B22="S","🔬 Instruments scient.",B22="T","🔬 Instruments scient.",B22="U","🔬 Instruments scient.",B22="V","🔬 Instruments scient.",B22="W","🔬 Instruments scient.",B22="K","🐁 Expérimentation",B22="Q","🐁 Expérimentation",B22="L","🏥 Santé &amp; Médical",TRUE,"❓ Inconnu"))</f>
        <v>🏗️ Bâtiments &amp; Travaux</v>
      </c>
      <c r="D22" s="45" t="s">
        <v>806</v>
      </c>
      <c r="E22" s="45" t="s">
        <v>80</v>
      </c>
      <c r="F22" s="45" t="s">
        <v>1703</v>
      </c>
      <c r="G22" s="45" t="s">
        <v>80</v>
      </c>
      <c r="H22" s="45" t="s">
        <v>1703</v>
      </c>
      <c r="I22" s="45" t="s">
        <v>1095</v>
      </c>
      <c r="J22" s="45" t="s">
        <v>798</v>
      </c>
      <c r="K22" s="45" t="s">
        <v>799</v>
      </c>
      <c r="L22" s="104">
        <v>43586</v>
      </c>
      <c r="M22" s="104">
        <v>45046</v>
      </c>
      <c r="N22" s="45" t="s">
        <v>1294</v>
      </c>
      <c r="O22" s="45" t="s">
        <v>1155</v>
      </c>
      <c r="P22" s="45" t="s">
        <v>800</v>
      </c>
      <c r="Q22" s="45" t="s">
        <v>1295</v>
      </c>
      <c r="R22" s="45" t="s">
        <v>1962</v>
      </c>
      <c r="S22" s="45" t="s">
        <v>700</v>
      </c>
      <c r="T22" s="45" t="s">
        <v>54</v>
      </c>
      <c r="U22" s="186" t="s">
        <v>2554</v>
      </c>
      <c r="V22" s="45" t="s">
        <v>1103</v>
      </c>
      <c r="W22" s="45" t="s">
        <v>177</v>
      </c>
      <c r="X22" s="105" t="s">
        <v>540</v>
      </c>
    </row>
    <row r="23" spans="1:24" ht="18" customHeight="1" x14ac:dyDescent="0.25">
      <c r="A23" t="str">
        <f ca="1">IF(M23&lt;TODAY(),"Marché terminé","Marché en cours")</f>
        <v>Marché terminé</v>
      </c>
      <c r="B23" s="570" t="str">
        <f t="shared" si="0"/>
        <v>B</v>
      </c>
      <c r="C23" s="571" t="str" cm="1">
        <f t="array" ref="C23">IF(B23="","",_xlfn.IFS(B23="A","📦 Appro. généraux",B23="H","🛡️ Hygiène &amp; Sécurité",B23="B","🏗️ Bâtiments &amp; Travaux",B23="J","🏗️ Bâtiments &amp; Travaux",B23="R","⚙️ Mécanique &amp; Atelier",B23="N","🧪 Chimie &amp; Biologie",B23="G","🧪 Chimie &amp; Biologie",B23="C","📣 Communication &amp; Culture",B23="D","✈️ Déplacements &amp; Logist.",B23="F","✈️ Déplacements &amp; Logist.",B23="E","📋 Études, Conseils &amp; RH",B23="I","💻 Informatique &amp; Audio.",B23="M","🔬 Instruments scient.",B23="O","🔬 Instruments scient.",B23="P","🔬 Instruments scient.",B23="S","🔬 Instruments scient.",B23="T","🔬 Instruments scient.",B23="U","🔬 Instruments scient.",B23="V","🔬 Instruments scient.",B23="W","🔬 Instruments scient.",B23="K","🐁 Expérimentation",B23="Q","🐁 Expérimentation",B23="L","🏥 Santé &amp; Médical",TRUE,"❓ Inconnu"))</f>
        <v>🏗️ Bâtiments &amp; Travaux</v>
      </c>
      <c r="D23" s="45" t="s">
        <v>806</v>
      </c>
      <c r="E23" s="45" t="s">
        <v>80</v>
      </c>
      <c r="F23" s="45" t="s">
        <v>1703</v>
      </c>
      <c r="G23" s="45" t="s">
        <v>80</v>
      </c>
      <c r="H23" s="45" t="s">
        <v>1703</v>
      </c>
      <c r="I23" s="45" t="s">
        <v>1095</v>
      </c>
      <c r="J23" s="45" t="s">
        <v>798</v>
      </c>
      <c r="K23" s="45" t="s">
        <v>799</v>
      </c>
      <c r="L23" s="104">
        <v>43586</v>
      </c>
      <c r="M23" s="104">
        <v>45046</v>
      </c>
      <c r="N23" s="45" t="s">
        <v>1296</v>
      </c>
      <c r="O23" s="45" t="s">
        <v>1155</v>
      </c>
      <c r="P23" s="45" t="s">
        <v>800</v>
      </c>
      <c r="Q23" s="45" t="s">
        <v>1295</v>
      </c>
      <c r="R23" s="45" t="s">
        <v>1962</v>
      </c>
      <c r="S23" s="45" t="s">
        <v>700</v>
      </c>
      <c r="T23" s="45" t="s">
        <v>54</v>
      </c>
      <c r="U23" s="186" t="s">
        <v>2554</v>
      </c>
      <c r="V23" s="45" t="s">
        <v>1103</v>
      </c>
      <c r="W23" s="45" t="s">
        <v>177</v>
      </c>
      <c r="X23" s="105" t="s">
        <v>540</v>
      </c>
    </row>
    <row r="24" spans="1:24" ht="18" customHeight="1" x14ac:dyDescent="0.25">
      <c r="A24" t="str">
        <f ca="1">IF(M24&lt;TODAY(),"Marché terminé","Marché en cours")</f>
        <v>Marché terminé</v>
      </c>
      <c r="B24" s="570" t="str">
        <f t="shared" si="0"/>
        <v>B</v>
      </c>
      <c r="C24" s="571" t="str" cm="1">
        <f t="array" ref="C24">IF(B24="","",_xlfn.IFS(B24="A","📦 Appro. généraux",B24="H","🛡️ Hygiène &amp; Sécurité",B24="B","🏗️ Bâtiments &amp; Travaux",B24="J","🏗️ Bâtiments &amp; Travaux",B24="R","⚙️ Mécanique &amp; Atelier",B24="N","🧪 Chimie &amp; Biologie",B24="G","🧪 Chimie &amp; Biologie",B24="C","📣 Communication &amp; Culture",B24="D","✈️ Déplacements &amp; Logist.",B24="F","✈️ Déplacements &amp; Logist.",B24="E","📋 Études, Conseils &amp; RH",B24="I","💻 Informatique &amp; Audio.",B24="M","🔬 Instruments scient.",B24="O","🔬 Instruments scient.",B24="P","🔬 Instruments scient.",B24="S","🔬 Instruments scient.",B24="T","🔬 Instruments scient.",B24="U","🔬 Instruments scient.",B24="V","🔬 Instruments scient.",B24="W","🔬 Instruments scient.",B24="K","🐁 Expérimentation",B24="Q","🐁 Expérimentation",B24="L","🏥 Santé &amp; Médical",TRUE,"❓ Inconnu"))</f>
        <v>🏗️ Bâtiments &amp; Travaux</v>
      </c>
      <c r="D24" s="45" t="s">
        <v>806</v>
      </c>
      <c r="E24" s="45" t="s">
        <v>81</v>
      </c>
      <c r="F24" s="45" t="s">
        <v>1704</v>
      </c>
      <c r="G24" s="45" t="s">
        <v>81</v>
      </c>
      <c r="H24" s="45" t="s">
        <v>1704</v>
      </c>
      <c r="I24" s="45" t="s">
        <v>1095</v>
      </c>
      <c r="J24" s="45" t="s">
        <v>798</v>
      </c>
      <c r="K24" s="45" t="s">
        <v>799</v>
      </c>
      <c r="L24" s="104">
        <v>43621</v>
      </c>
      <c r="M24" s="104">
        <v>45081</v>
      </c>
      <c r="N24" s="45" t="s">
        <v>1297</v>
      </c>
      <c r="O24" s="45" t="s">
        <v>1298</v>
      </c>
      <c r="P24" s="45" t="s">
        <v>800</v>
      </c>
      <c r="Q24" s="45" t="s">
        <v>1299</v>
      </c>
      <c r="R24" s="45" t="s">
        <v>1963</v>
      </c>
      <c r="S24" s="45" t="s">
        <v>765</v>
      </c>
      <c r="T24" s="45" t="s">
        <v>54</v>
      </c>
      <c r="U24" s="186" t="s">
        <v>2542</v>
      </c>
      <c r="V24" s="45" t="s">
        <v>1103</v>
      </c>
      <c r="W24" s="45" t="s">
        <v>178</v>
      </c>
      <c r="X24" s="105" t="s">
        <v>541</v>
      </c>
    </row>
    <row r="25" spans="1:24" ht="18" customHeight="1" x14ac:dyDescent="0.25">
      <c r="A25" t="str">
        <f ca="1">IF(M25&lt;TODAY(),"Marché terminé","Marché en cours")</f>
        <v>Marché terminé</v>
      </c>
      <c r="B25" s="570" t="str">
        <f t="shared" si="0"/>
        <v>B</v>
      </c>
      <c r="C25" s="571" t="str" cm="1">
        <f t="array" ref="C25">IF(B25="","",_xlfn.IFS(B25="A","📦 Appro. généraux",B25="H","🛡️ Hygiène &amp; Sécurité",B25="B","🏗️ Bâtiments &amp; Travaux",B25="J","🏗️ Bâtiments &amp; Travaux",B25="R","⚙️ Mécanique &amp; Atelier",B25="N","🧪 Chimie &amp; Biologie",B25="G","🧪 Chimie &amp; Biologie",B25="C","📣 Communication &amp; Culture",B25="D","✈️ Déplacements &amp; Logist.",B25="F","✈️ Déplacements &amp; Logist.",B25="E","📋 Études, Conseils &amp; RH",B25="I","💻 Informatique &amp; Audio.",B25="M","🔬 Instruments scient.",B25="O","🔬 Instruments scient.",B25="P","🔬 Instruments scient.",B25="S","🔬 Instruments scient.",B25="T","🔬 Instruments scient.",B25="U","🔬 Instruments scient.",B25="V","🔬 Instruments scient.",B25="W","🔬 Instruments scient.",B25="K","🐁 Expérimentation",B25="Q","🐁 Expérimentation",B25="L","🏥 Santé &amp; Médical",TRUE,"❓ Inconnu"))</f>
        <v>🏗️ Bâtiments &amp; Travaux</v>
      </c>
      <c r="D25" s="45" t="s">
        <v>806</v>
      </c>
      <c r="E25" s="45" t="s">
        <v>81</v>
      </c>
      <c r="F25" s="45" t="s">
        <v>1704</v>
      </c>
      <c r="G25" s="45" t="s">
        <v>81</v>
      </c>
      <c r="H25" s="45" t="s">
        <v>1704</v>
      </c>
      <c r="I25" s="45" t="s">
        <v>1095</v>
      </c>
      <c r="J25" s="45" t="s">
        <v>798</v>
      </c>
      <c r="K25" s="45" t="s">
        <v>799</v>
      </c>
      <c r="L25" s="104">
        <v>43621</v>
      </c>
      <c r="M25" s="104">
        <v>45263</v>
      </c>
      <c r="N25" s="45" t="s">
        <v>1300</v>
      </c>
      <c r="O25" s="45" t="s">
        <v>1301</v>
      </c>
      <c r="P25" s="45" t="s">
        <v>800</v>
      </c>
      <c r="Q25" s="45" t="s">
        <v>1302</v>
      </c>
      <c r="R25" s="45" t="s">
        <v>1964</v>
      </c>
      <c r="S25" s="45" t="s">
        <v>701</v>
      </c>
      <c r="T25" s="45" t="s">
        <v>54</v>
      </c>
      <c r="U25" s="186" t="s">
        <v>2542</v>
      </c>
      <c r="V25" s="45" t="s">
        <v>1103</v>
      </c>
      <c r="W25" s="45" t="s">
        <v>178</v>
      </c>
      <c r="X25" s="105" t="s">
        <v>541</v>
      </c>
    </row>
    <row r="26" spans="1:24" ht="18" customHeight="1" x14ac:dyDescent="0.25">
      <c r="A26" t="str">
        <f ca="1">IF(M26&lt;TODAY(),"Marché terminé","Marché en cours")</f>
        <v>Marché terminé</v>
      </c>
      <c r="B26" s="570" t="str">
        <f t="shared" si="0"/>
        <v>B</v>
      </c>
      <c r="C26" s="571" t="str" cm="1">
        <f t="array" ref="C26">IF(B26="","",_xlfn.IFS(B26="A","📦 Appro. généraux",B26="H","🛡️ Hygiène &amp; Sécurité",B26="B","🏗️ Bâtiments &amp; Travaux",B26="J","🏗️ Bâtiments &amp; Travaux",B26="R","⚙️ Mécanique &amp; Atelier",B26="N","🧪 Chimie &amp; Biologie",B26="G","🧪 Chimie &amp; Biologie",B26="C","📣 Communication &amp; Culture",B26="D","✈️ Déplacements &amp; Logist.",B26="F","✈️ Déplacements &amp; Logist.",B26="E","📋 Études, Conseils &amp; RH",B26="I","💻 Informatique &amp; Audio.",B26="M","🔬 Instruments scient.",B26="O","🔬 Instruments scient.",B26="P","🔬 Instruments scient.",B26="S","🔬 Instruments scient.",B26="T","🔬 Instruments scient.",B26="U","🔬 Instruments scient.",B26="V","🔬 Instruments scient.",B26="W","🔬 Instruments scient.",B26="K","🐁 Expérimentation",B26="Q","🐁 Expérimentation",B26="L","🏥 Santé &amp; Médical",TRUE,"❓ Inconnu"))</f>
        <v>🏗️ Bâtiments &amp; Travaux</v>
      </c>
      <c r="D26" s="45" t="s">
        <v>806</v>
      </c>
      <c r="E26" s="45" t="s">
        <v>81</v>
      </c>
      <c r="F26" s="45" t="s">
        <v>1704</v>
      </c>
      <c r="G26" s="45" t="s">
        <v>81</v>
      </c>
      <c r="H26" s="45" t="s">
        <v>1704</v>
      </c>
      <c r="I26" s="45" t="s">
        <v>1095</v>
      </c>
      <c r="J26" s="45" t="s">
        <v>798</v>
      </c>
      <c r="K26" s="45" t="s">
        <v>799</v>
      </c>
      <c r="L26" s="104">
        <v>43621</v>
      </c>
      <c r="M26" s="104">
        <v>45446</v>
      </c>
      <c r="N26" s="45" t="s">
        <v>1303</v>
      </c>
      <c r="O26" s="45" t="s">
        <v>1304</v>
      </c>
      <c r="P26" s="45" t="s">
        <v>800</v>
      </c>
      <c r="Q26" s="45" t="s">
        <v>1302</v>
      </c>
      <c r="R26" s="45" t="s">
        <v>1964</v>
      </c>
      <c r="S26" s="45" t="s">
        <v>701</v>
      </c>
      <c r="T26" s="45" t="s">
        <v>54</v>
      </c>
      <c r="U26" s="186" t="s">
        <v>2542</v>
      </c>
      <c r="V26" s="45" t="s">
        <v>1103</v>
      </c>
      <c r="W26" s="45" t="s">
        <v>178</v>
      </c>
      <c r="X26" s="105" t="s">
        <v>541</v>
      </c>
    </row>
    <row r="27" spans="1:24" ht="18" customHeight="1" x14ac:dyDescent="0.25">
      <c r="A27" t="str">
        <f ca="1">IF(M27&lt;TODAY(),"Marché terminé","Marché en cours")</f>
        <v>Marché terminé</v>
      </c>
      <c r="B27" s="570" t="str">
        <f t="shared" si="0"/>
        <v>B</v>
      </c>
      <c r="C27" s="571" t="str" cm="1">
        <f t="array" ref="C27">IF(B27="","",_xlfn.IFS(B27="A","📦 Appro. généraux",B27="H","🛡️ Hygiène &amp; Sécurité",B27="B","🏗️ Bâtiments &amp; Travaux",B27="J","🏗️ Bâtiments &amp; Travaux",B27="R","⚙️ Mécanique &amp; Atelier",B27="N","🧪 Chimie &amp; Biologie",B27="G","🧪 Chimie &amp; Biologie",B27="C","📣 Communication &amp; Culture",B27="D","✈️ Déplacements &amp; Logist.",B27="F","✈️ Déplacements &amp; Logist.",B27="E","📋 Études, Conseils &amp; RH",B27="I","💻 Informatique &amp; Audio.",B27="M","🔬 Instruments scient.",B27="O","🔬 Instruments scient.",B27="P","🔬 Instruments scient.",B27="S","🔬 Instruments scient.",B27="T","🔬 Instruments scient.",B27="U","🔬 Instruments scient.",B27="V","🔬 Instruments scient.",B27="W","🔬 Instruments scient.",B27="K","🐁 Expérimentation",B27="Q","🐁 Expérimentation",B27="L","🏥 Santé &amp; Médical",TRUE,"❓ Inconnu"))</f>
        <v>🏗️ Bâtiments &amp; Travaux</v>
      </c>
      <c r="D27" s="45" t="s">
        <v>806</v>
      </c>
      <c r="E27" s="45" t="s">
        <v>82</v>
      </c>
      <c r="F27" s="45" t="s">
        <v>1000</v>
      </c>
      <c r="G27" s="45" t="s">
        <v>82</v>
      </c>
      <c r="H27" s="45" t="s">
        <v>1000</v>
      </c>
      <c r="I27" s="45" t="s">
        <v>1095</v>
      </c>
      <c r="J27" s="45" t="s">
        <v>798</v>
      </c>
      <c r="K27" s="45" t="s">
        <v>2191</v>
      </c>
      <c r="L27" s="104">
        <v>43637</v>
      </c>
      <c r="M27" s="104">
        <v>45097</v>
      </c>
      <c r="N27" s="45" t="s">
        <v>1305</v>
      </c>
      <c r="O27" s="45" t="s">
        <v>1306</v>
      </c>
      <c r="P27" s="45" t="s">
        <v>800</v>
      </c>
      <c r="Q27" s="45" t="s">
        <v>1307</v>
      </c>
      <c r="R27" s="45" t="s">
        <v>1965</v>
      </c>
      <c r="S27" s="45" t="s">
        <v>1068</v>
      </c>
      <c r="T27" s="45" t="s">
        <v>54</v>
      </c>
      <c r="U27" s="186" t="s">
        <v>2550</v>
      </c>
      <c r="V27" s="45" t="s">
        <v>1103</v>
      </c>
      <c r="W27" s="45" t="s">
        <v>178</v>
      </c>
      <c r="X27" s="105" t="s">
        <v>541</v>
      </c>
    </row>
    <row r="28" spans="1:24" ht="18" customHeight="1" x14ac:dyDescent="0.25">
      <c r="A28" t="str">
        <f ca="1">IF(M28&lt;TODAY(),"Marché terminé","Marché en cours")</f>
        <v>Marché terminé</v>
      </c>
      <c r="B28" s="570" t="str">
        <f t="shared" si="0"/>
        <v>B</v>
      </c>
      <c r="C28" s="571" t="str" cm="1">
        <f t="array" ref="C28">IF(B28="","",_xlfn.IFS(B28="A","📦 Appro. généraux",B28="H","🛡️ Hygiène &amp; Sécurité",B28="B","🏗️ Bâtiments &amp; Travaux",B28="J","🏗️ Bâtiments &amp; Travaux",B28="R","⚙️ Mécanique &amp; Atelier",B28="N","🧪 Chimie &amp; Biologie",B28="G","🧪 Chimie &amp; Biologie",B28="C","📣 Communication &amp; Culture",B28="D","✈️ Déplacements &amp; Logist.",B28="F","✈️ Déplacements &amp; Logist.",B28="E","📋 Études, Conseils &amp; RH",B28="I","💻 Informatique &amp; Audio.",B28="M","🔬 Instruments scient.",B28="O","🔬 Instruments scient.",B28="P","🔬 Instruments scient.",B28="S","🔬 Instruments scient.",B28="T","🔬 Instruments scient.",B28="U","🔬 Instruments scient.",B28="V","🔬 Instruments scient.",B28="W","🔬 Instruments scient.",B28="K","🐁 Expérimentation",B28="Q","🐁 Expérimentation",B28="L","🏥 Santé &amp; Médical",TRUE,"❓ Inconnu"))</f>
        <v>🏗️ Bâtiments &amp; Travaux</v>
      </c>
      <c r="D28" s="45" t="s">
        <v>806</v>
      </c>
      <c r="E28" s="45" t="s">
        <v>82</v>
      </c>
      <c r="F28" s="45" t="s">
        <v>1000</v>
      </c>
      <c r="G28" s="45" t="s">
        <v>82</v>
      </c>
      <c r="H28" s="45" t="s">
        <v>1000</v>
      </c>
      <c r="I28" s="45" t="s">
        <v>1095</v>
      </c>
      <c r="J28" s="45" t="s">
        <v>798</v>
      </c>
      <c r="K28" s="45" t="s">
        <v>2191</v>
      </c>
      <c r="L28" s="104">
        <v>43637</v>
      </c>
      <c r="M28" s="104">
        <v>45097</v>
      </c>
      <c r="N28" s="45" t="s">
        <v>1308</v>
      </c>
      <c r="O28" s="45" t="s">
        <v>1309</v>
      </c>
      <c r="P28" s="45" t="s">
        <v>800</v>
      </c>
      <c r="Q28" s="45" t="s">
        <v>1307</v>
      </c>
      <c r="R28" s="45" t="s">
        <v>1965</v>
      </c>
      <c r="S28" s="45" t="s">
        <v>1068</v>
      </c>
      <c r="T28" s="45" t="s">
        <v>54</v>
      </c>
      <c r="U28" s="186" t="s">
        <v>2550</v>
      </c>
      <c r="V28" s="45" t="s">
        <v>1103</v>
      </c>
      <c r="W28" s="45" t="s">
        <v>179</v>
      </c>
      <c r="X28" s="105" t="s">
        <v>541</v>
      </c>
    </row>
    <row r="29" spans="1:24" ht="18" customHeight="1" x14ac:dyDescent="0.25">
      <c r="A29" t="str">
        <f ca="1">IF(M29&lt;TODAY(),"Marché terminé","Marché en cours")</f>
        <v>Marché terminé</v>
      </c>
      <c r="B29" s="570" t="str">
        <f t="shared" si="0"/>
        <v>B</v>
      </c>
      <c r="C29" s="571" t="str" cm="1">
        <f t="array" ref="C29">IF(B29="","",_xlfn.IFS(B29="A","📦 Appro. généraux",B29="H","🛡️ Hygiène &amp; Sécurité",B29="B","🏗️ Bâtiments &amp; Travaux",B29="J","🏗️ Bâtiments &amp; Travaux",B29="R","⚙️ Mécanique &amp; Atelier",B29="N","🧪 Chimie &amp; Biologie",B29="G","🧪 Chimie &amp; Biologie",B29="C","📣 Communication &amp; Culture",B29="D","✈️ Déplacements &amp; Logist.",B29="F","✈️ Déplacements &amp; Logist.",B29="E","📋 Études, Conseils &amp; RH",B29="I","💻 Informatique &amp; Audio.",B29="M","🔬 Instruments scient.",B29="O","🔬 Instruments scient.",B29="P","🔬 Instruments scient.",B29="S","🔬 Instruments scient.",B29="T","🔬 Instruments scient.",B29="U","🔬 Instruments scient.",B29="V","🔬 Instruments scient.",B29="W","🔬 Instruments scient.",B29="K","🐁 Expérimentation",B29="Q","🐁 Expérimentation",B29="L","🏥 Santé &amp; Médical",TRUE,"❓ Inconnu"))</f>
        <v>🏗️ Bâtiments &amp; Travaux</v>
      </c>
      <c r="D29" s="45" t="s">
        <v>806</v>
      </c>
      <c r="E29" s="45" t="s">
        <v>82</v>
      </c>
      <c r="F29" s="45" t="s">
        <v>1000</v>
      </c>
      <c r="G29" s="45" t="s">
        <v>82</v>
      </c>
      <c r="H29" s="45" t="s">
        <v>1000</v>
      </c>
      <c r="I29" s="45" t="s">
        <v>1095</v>
      </c>
      <c r="J29" s="45" t="s">
        <v>798</v>
      </c>
      <c r="K29" s="45" t="s">
        <v>2191</v>
      </c>
      <c r="L29" s="104">
        <v>43637</v>
      </c>
      <c r="M29" s="104">
        <v>45097</v>
      </c>
      <c r="N29" s="45" t="s">
        <v>1310</v>
      </c>
      <c r="O29" s="45" t="s">
        <v>1311</v>
      </c>
      <c r="P29" s="45" t="s">
        <v>800</v>
      </c>
      <c r="Q29" s="45" t="s">
        <v>1312</v>
      </c>
      <c r="R29" s="45" t="s">
        <v>1966</v>
      </c>
      <c r="S29" s="45" t="s">
        <v>2201</v>
      </c>
      <c r="T29" s="45" t="s">
        <v>54</v>
      </c>
      <c r="U29" s="186" t="s">
        <v>2550</v>
      </c>
      <c r="V29" s="45" t="s">
        <v>1103</v>
      </c>
      <c r="W29" s="45" t="s">
        <v>178</v>
      </c>
      <c r="X29" s="105" t="s">
        <v>541</v>
      </c>
    </row>
    <row r="30" spans="1:24" ht="18" customHeight="1" x14ac:dyDescent="0.25">
      <c r="A30" t="str">
        <f ca="1">IF(M30&lt;TODAY(),"Marché terminé","Marché en cours")</f>
        <v>Marché terminé</v>
      </c>
      <c r="B30" s="570" t="str">
        <f t="shared" si="0"/>
        <v>B</v>
      </c>
      <c r="C30" s="571" t="str" cm="1">
        <f t="array" ref="C30">IF(B30="","",_xlfn.IFS(B30="A","📦 Appro. généraux",B30="H","🛡️ Hygiène &amp; Sécurité",B30="B","🏗️ Bâtiments &amp; Travaux",B30="J","🏗️ Bâtiments &amp; Travaux",B30="R","⚙️ Mécanique &amp; Atelier",B30="N","🧪 Chimie &amp; Biologie",B30="G","🧪 Chimie &amp; Biologie",B30="C","📣 Communication &amp; Culture",B30="D","✈️ Déplacements &amp; Logist.",B30="F","✈️ Déplacements &amp; Logist.",B30="E","📋 Études, Conseils &amp; RH",B30="I","💻 Informatique &amp; Audio.",B30="M","🔬 Instruments scient.",B30="O","🔬 Instruments scient.",B30="P","🔬 Instruments scient.",B30="S","🔬 Instruments scient.",B30="T","🔬 Instruments scient.",B30="U","🔬 Instruments scient.",B30="V","🔬 Instruments scient.",B30="W","🔬 Instruments scient.",B30="K","🐁 Expérimentation",B30="Q","🐁 Expérimentation",B30="L","🏥 Santé &amp; Médical",TRUE,"❓ Inconnu"))</f>
        <v>🏗️ Bâtiments &amp; Travaux</v>
      </c>
      <c r="D30" s="45" t="s">
        <v>806</v>
      </c>
      <c r="E30" s="45" t="s">
        <v>82</v>
      </c>
      <c r="F30" s="45" t="s">
        <v>1000</v>
      </c>
      <c r="G30" s="45" t="s">
        <v>82</v>
      </c>
      <c r="H30" s="45" t="s">
        <v>1000</v>
      </c>
      <c r="I30" s="45" t="s">
        <v>1095</v>
      </c>
      <c r="J30" s="45" t="s">
        <v>798</v>
      </c>
      <c r="K30" s="45" t="s">
        <v>2191</v>
      </c>
      <c r="L30" s="104">
        <v>43637</v>
      </c>
      <c r="M30" s="104">
        <v>45097</v>
      </c>
      <c r="N30" s="45" t="s">
        <v>1313</v>
      </c>
      <c r="O30" s="45" t="s">
        <v>1314</v>
      </c>
      <c r="P30" s="45" t="s">
        <v>800</v>
      </c>
      <c r="Q30" s="45" t="s">
        <v>1315</v>
      </c>
      <c r="R30" s="45" t="s">
        <v>1967</v>
      </c>
      <c r="S30" s="45" t="s">
        <v>765</v>
      </c>
      <c r="T30" s="45" t="s">
        <v>54</v>
      </c>
      <c r="U30" s="186" t="s">
        <v>2550</v>
      </c>
      <c r="V30" s="45" t="s">
        <v>1103</v>
      </c>
      <c r="W30" s="45" t="s">
        <v>178</v>
      </c>
      <c r="X30" s="105" t="s">
        <v>541</v>
      </c>
    </row>
    <row r="31" spans="1:24" ht="18" customHeight="1" x14ac:dyDescent="0.25">
      <c r="A31" t="str">
        <f ca="1">IF(M31&lt;TODAY(),"Marché terminé","Marché en cours")</f>
        <v>Marché terminé</v>
      </c>
      <c r="B31" s="570" t="str">
        <f t="shared" si="0"/>
        <v>B</v>
      </c>
      <c r="C31" s="571" t="str" cm="1">
        <f t="array" ref="C31">IF(B31="","",_xlfn.IFS(B31="A","📦 Appro. généraux",B31="H","🛡️ Hygiène &amp; Sécurité",B31="B","🏗️ Bâtiments &amp; Travaux",B31="J","🏗️ Bâtiments &amp; Travaux",B31="R","⚙️ Mécanique &amp; Atelier",B31="N","🧪 Chimie &amp; Biologie",B31="G","🧪 Chimie &amp; Biologie",B31="C","📣 Communication &amp; Culture",B31="D","✈️ Déplacements &amp; Logist.",B31="F","✈️ Déplacements &amp; Logist.",B31="E","📋 Études, Conseils &amp; RH",B31="I","💻 Informatique &amp; Audio.",B31="M","🔬 Instruments scient.",B31="O","🔬 Instruments scient.",B31="P","🔬 Instruments scient.",B31="S","🔬 Instruments scient.",B31="T","🔬 Instruments scient.",B31="U","🔬 Instruments scient.",B31="V","🔬 Instruments scient.",B31="W","🔬 Instruments scient.",B31="K","🐁 Expérimentation",B31="Q","🐁 Expérimentation",B31="L","🏥 Santé &amp; Médical",TRUE,"❓ Inconnu"))</f>
        <v>🏗️ Bâtiments &amp; Travaux</v>
      </c>
      <c r="D31" s="45" t="s">
        <v>806</v>
      </c>
      <c r="E31" s="45" t="s">
        <v>82</v>
      </c>
      <c r="F31" s="45" t="s">
        <v>1000</v>
      </c>
      <c r="G31" s="45" t="s">
        <v>82</v>
      </c>
      <c r="H31" s="45" t="s">
        <v>1000</v>
      </c>
      <c r="I31" s="45" t="s">
        <v>1095</v>
      </c>
      <c r="J31" s="45" t="s">
        <v>798</v>
      </c>
      <c r="K31" s="45" t="s">
        <v>2191</v>
      </c>
      <c r="L31" s="104">
        <v>43637</v>
      </c>
      <c r="M31" s="104">
        <v>45097</v>
      </c>
      <c r="N31" s="45" t="s">
        <v>1316</v>
      </c>
      <c r="O31" s="45" t="s">
        <v>1171</v>
      </c>
      <c r="P31" s="45" t="s">
        <v>800</v>
      </c>
      <c r="Q31" s="45" t="s">
        <v>1315</v>
      </c>
      <c r="R31" s="45" t="s">
        <v>1967</v>
      </c>
      <c r="S31" s="45" t="s">
        <v>765</v>
      </c>
      <c r="T31" s="45" t="s">
        <v>54</v>
      </c>
      <c r="U31" s="186" t="s">
        <v>2550</v>
      </c>
      <c r="V31" s="45" t="s">
        <v>1103</v>
      </c>
      <c r="W31" s="45" t="s">
        <v>178</v>
      </c>
      <c r="X31" s="105" t="s">
        <v>541</v>
      </c>
    </row>
    <row r="32" spans="1:24" ht="18" customHeight="1" x14ac:dyDescent="0.25">
      <c r="A32" t="str">
        <f ca="1">IF(M32&lt;TODAY(),"Marché terminé","Marché en cours")</f>
        <v>Marché terminé</v>
      </c>
      <c r="B32" s="570" t="str">
        <f t="shared" si="0"/>
        <v>B</v>
      </c>
      <c r="C32" s="571" t="str" cm="1">
        <f t="array" ref="C32">IF(B32="","",_xlfn.IFS(B32="A","📦 Appro. généraux",B32="H","🛡️ Hygiène &amp; Sécurité",B32="B","🏗️ Bâtiments &amp; Travaux",B32="J","🏗️ Bâtiments &amp; Travaux",B32="R","⚙️ Mécanique &amp; Atelier",B32="N","🧪 Chimie &amp; Biologie",B32="G","🧪 Chimie &amp; Biologie",B32="C","📣 Communication &amp; Culture",B32="D","✈️ Déplacements &amp; Logist.",B32="F","✈️ Déplacements &amp; Logist.",B32="E","📋 Études, Conseils &amp; RH",B32="I","💻 Informatique &amp; Audio.",B32="M","🔬 Instruments scient.",B32="O","🔬 Instruments scient.",B32="P","🔬 Instruments scient.",B32="S","🔬 Instruments scient.",B32="T","🔬 Instruments scient.",B32="U","🔬 Instruments scient.",B32="V","🔬 Instruments scient.",B32="W","🔬 Instruments scient.",B32="K","🐁 Expérimentation",B32="Q","🐁 Expérimentation",B32="L","🏥 Santé &amp; Médical",TRUE,"❓ Inconnu"))</f>
        <v>🏗️ Bâtiments &amp; Travaux</v>
      </c>
      <c r="D32" s="45" t="s">
        <v>806</v>
      </c>
      <c r="E32" s="45" t="s">
        <v>82</v>
      </c>
      <c r="F32" s="45" t="s">
        <v>1000</v>
      </c>
      <c r="G32" s="45" t="s">
        <v>82</v>
      </c>
      <c r="H32" s="45" t="s">
        <v>1000</v>
      </c>
      <c r="I32" s="45" t="s">
        <v>1095</v>
      </c>
      <c r="J32" s="45" t="s">
        <v>798</v>
      </c>
      <c r="K32" s="45" t="s">
        <v>2191</v>
      </c>
      <c r="L32" s="104">
        <v>43637</v>
      </c>
      <c r="M32" s="104">
        <v>45097</v>
      </c>
      <c r="N32" s="45" t="s">
        <v>1317</v>
      </c>
      <c r="O32" s="45" t="s">
        <v>1318</v>
      </c>
      <c r="P32" s="45" t="s">
        <v>800</v>
      </c>
      <c r="Q32" s="45" t="s">
        <v>1302</v>
      </c>
      <c r="R32" s="45" t="s">
        <v>1964</v>
      </c>
      <c r="S32" s="45" t="s">
        <v>701</v>
      </c>
      <c r="T32" s="45" t="s">
        <v>54</v>
      </c>
      <c r="U32" s="186" t="s">
        <v>2550</v>
      </c>
      <c r="V32" s="45" t="s">
        <v>1103</v>
      </c>
      <c r="W32" s="45" t="s">
        <v>180</v>
      </c>
      <c r="X32" s="105" t="s">
        <v>542</v>
      </c>
    </row>
    <row r="33" spans="1:24" ht="18" customHeight="1" x14ac:dyDescent="0.25">
      <c r="A33" t="str">
        <f ca="1">IF(M33&lt;TODAY(),"Marché terminé","Marché en cours")</f>
        <v>Marché terminé</v>
      </c>
      <c r="B33" s="570" t="str">
        <f t="shared" si="0"/>
        <v>B</v>
      </c>
      <c r="C33" s="571" t="str" cm="1">
        <f t="array" ref="C33">IF(B33="","",_xlfn.IFS(B33="A","📦 Appro. généraux",B33="H","🛡️ Hygiène &amp; Sécurité",B33="B","🏗️ Bâtiments &amp; Travaux",B33="J","🏗️ Bâtiments &amp; Travaux",B33="R","⚙️ Mécanique &amp; Atelier",B33="N","🧪 Chimie &amp; Biologie",B33="G","🧪 Chimie &amp; Biologie",B33="C","📣 Communication &amp; Culture",B33="D","✈️ Déplacements &amp; Logist.",B33="F","✈️ Déplacements &amp; Logist.",B33="E","📋 Études, Conseils &amp; RH",B33="I","💻 Informatique &amp; Audio.",B33="M","🔬 Instruments scient.",B33="O","🔬 Instruments scient.",B33="P","🔬 Instruments scient.",B33="S","🔬 Instruments scient.",B33="T","🔬 Instruments scient.",B33="U","🔬 Instruments scient.",B33="V","🔬 Instruments scient.",B33="W","🔬 Instruments scient.",B33="K","🐁 Expérimentation",B33="Q","🐁 Expérimentation",B33="L","🏥 Santé &amp; Médical",TRUE,"❓ Inconnu"))</f>
        <v>🏗️ Bâtiments &amp; Travaux</v>
      </c>
      <c r="D33" s="45" t="s">
        <v>806</v>
      </c>
      <c r="E33" s="45" t="s">
        <v>83</v>
      </c>
      <c r="F33" s="45" t="s">
        <v>1001</v>
      </c>
      <c r="G33" s="45" t="s">
        <v>83</v>
      </c>
      <c r="H33" s="45" t="s">
        <v>1001</v>
      </c>
      <c r="I33" s="45" t="s">
        <v>1095</v>
      </c>
      <c r="J33" s="45" t="s">
        <v>2192</v>
      </c>
      <c r="K33" s="45" t="s">
        <v>2192</v>
      </c>
      <c r="L33" s="104">
        <v>43655</v>
      </c>
      <c r="M33" s="104">
        <v>45634</v>
      </c>
      <c r="N33" s="45" t="s">
        <v>1319</v>
      </c>
      <c r="O33" s="45" t="s">
        <v>1320</v>
      </c>
      <c r="P33" s="45" t="s">
        <v>800</v>
      </c>
      <c r="Q33" s="45" t="s">
        <v>1321</v>
      </c>
      <c r="R33" s="45" t="s">
        <v>1968</v>
      </c>
      <c r="S33" s="45" t="s">
        <v>2202</v>
      </c>
      <c r="T33" s="45" t="s">
        <v>54</v>
      </c>
      <c r="U33" s="170" t="s">
        <v>2234</v>
      </c>
      <c r="V33" s="45" t="s">
        <v>1103</v>
      </c>
      <c r="W33" s="45" t="s">
        <v>181</v>
      </c>
      <c r="X33" s="105" t="s">
        <v>543</v>
      </c>
    </row>
    <row r="34" spans="1:24" ht="18" customHeight="1" x14ac:dyDescent="0.25">
      <c r="A34" t="str">
        <f ca="1">IF(M34&lt;TODAY(),"Marché terminé","Marché en cours")</f>
        <v>Marché terminé</v>
      </c>
      <c r="B34" s="570" t="str">
        <f t="shared" si="0"/>
        <v>B</v>
      </c>
      <c r="C34" s="571" t="str" cm="1">
        <f t="array" ref="C34">IF(B34="","",_xlfn.IFS(B34="A","📦 Appro. généraux",B34="H","🛡️ Hygiène &amp; Sécurité",B34="B","🏗️ Bâtiments &amp; Travaux",B34="J","🏗️ Bâtiments &amp; Travaux",B34="R","⚙️ Mécanique &amp; Atelier",B34="N","🧪 Chimie &amp; Biologie",B34="G","🧪 Chimie &amp; Biologie",B34="C","📣 Communication &amp; Culture",B34="D","✈️ Déplacements &amp; Logist.",B34="F","✈️ Déplacements &amp; Logist.",B34="E","📋 Études, Conseils &amp; RH",B34="I","💻 Informatique &amp; Audio.",B34="M","🔬 Instruments scient.",B34="O","🔬 Instruments scient.",B34="P","🔬 Instruments scient.",B34="S","🔬 Instruments scient.",B34="T","🔬 Instruments scient.",B34="U","🔬 Instruments scient.",B34="V","🔬 Instruments scient.",B34="W","🔬 Instruments scient.",B34="K","🐁 Expérimentation",B34="Q","🐁 Expérimentation",B34="L","🏥 Santé &amp; Médical",TRUE,"❓ Inconnu"))</f>
        <v>🏗️ Bâtiments &amp; Travaux</v>
      </c>
      <c r="D34" s="45" t="s">
        <v>806</v>
      </c>
      <c r="E34" s="45" t="s">
        <v>83</v>
      </c>
      <c r="F34" s="45" t="s">
        <v>1001</v>
      </c>
      <c r="G34" s="45" t="s">
        <v>83</v>
      </c>
      <c r="H34" s="45" t="s">
        <v>1001</v>
      </c>
      <c r="I34" s="45" t="s">
        <v>1095</v>
      </c>
      <c r="J34" s="45" t="s">
        <v>2192</v>
      </c>
      <c r="K34" s="45" t="s">
        <v>2192</v>
      </c>
      <c r="L34" s="104">
        <v>43655</v>
      </c>
      <c r="M34" s="104">
        <v>45634</v>
      </c>
      <c r="N34" s="45" t="s">
        <v>1322</v>
      </c>
      <c r="O34" s="45" t="s">
        <v>1175</v>
      </c>
      <c r="P34" s="45" t="s">
        <v>800</v>
      </c>
      <c r="Q34" s="45" t="s">
        <v>1321</v>
      </c>
      <c r="R34" s="45" t="s">
        <v>1968</v>
      </c>
      <c r="S34" s="45" t="s">
        <v>2202</v>
      </c>
      <c r="T34" s="45" t="s">
        <v>54</v>
      </c>
      <c r="U34" s="170" t="s">
        <v>2234</v>
      </c>
      <c r="V34" s="45" t="s">
        <v>1103</v>
      </c>
      <c r="W34" s="45" t="s">
        <v>182</v>
      </c>
      <c r="X34" s="105" t="s">
        <v>544</v>
      </c>
    </row>
    <row r="35" spans="1:24" ht="18" customHeight="1" x14ac:dyDescent="0.25">
      <c r="A35" t="str">
        <f ca="1">IF(M35&lt;TODAY(),"Marché terminé","Marché en cours")</f>
        <v>Marché terminé</v>
      </c>
      <c r="B35" s="570" t="str">
        <f t="shared" si="0"/>
        <v>B</v>
      </c>
      <c r="C35" s="571" t="str" cm="1">
        <f t="array" ref="C35">IF(B35="","",_xlfn.IFS(B35="A","📦 Appro. généraux",B35="H","🛡️ Hygiène &amp; Sécurité",B35="B","🏗️ Bâtiments &amp; Travaux",B35="J","🏗️ Bâtiments &amp; Travaux",B35="R","⚙️ Mécanique &amp; Atelier",B35="N","🧪 Chimie &amp; Biologie",B35="G","🧪 Chimie &amp; Biologie",B35="C","📣 Communication &amp; Culture",B35="D","✈️ Déplacements &amp; Logist.",B35="F","✈️ Déplacements &amp; Logist.",B35="E","📋 Études, Conseils &amp; RH",B35="I","💻 Informatique &amp; Audio.",B35="M","🔬 Instruments scient.",B35="O","🔬 Instruments scient.",B35="P","🔬 Instruments scient.",B35="S","🔬 Instruments scient.",B35="T","🔬 Instruments scient.",B35="U","🔬 Instruments scient.",B35="V","🔬 Instruments scient.",B35="W","🔬 Instruments scient.",B35="K","🐁 Expérimentation",B35="Q","🐁 Expérimentation",B35="L","🏥 Santé &amp; Médical",TRUE,"❓ Inconnu"))</f>
        <v>🏗️ Bâtiments &amp; Travaux</v>
      </c>
      <c r="D35" s="45" t="s">
        <v>806</v>
      </c>
      <c r="E35" s="45" t="s">
        <v>83</v>
      </c>
      <c r="F35" s="45" t="s">
        <v>1001</v>
      </c>
      <c r="G35" s="45" t="s">
        <v>83</v>
      </c>
      <c r="H35" s="45" t="s">
        <v>1001</v>
      </c>
      <c r="I35" s="45" t="s">
        <v>1095</v>
      </c>
      <c r="J35" s="45" t="s">
        <v>2192</v>
      </c>
      <c r="K35" s="45" t="s">
        <v>2192</v>
      </c>
      <c r="L35" s="104">
        <v>43655</v>
      </c>
      <c r="M35" s="104">
        <v>45634</v>
      </c>
      <c r="N35" s="45" t="s">
        <v>1323</v>
      </c>
      <c r="O35" s="45" t="s">
        <v>1324</v>
      </c>
      <c r="P35" s="45" t="s">
        <v>800</v>
      </c>
      <c r="Q35" s="45" t="s">
        <v>1321</v>
      </c>
      <c r="R35" s="45" t="s">
        <v>1968</v>
      </c>
      <c r="S35" s="45" t="s">
        <v>2202</v>
      </c>
      <c r="T35" s="45" t="s">
        <v>54</v>
      </c>
      <c r="U35" s="170" t="s">
        <v>2234</v>
      </c>
      <c r="V35" s="45" t="s">
        <v>1103</v>
      </c>
      <c r="W35" s="45" t="s">
        <v>181</v>
      </c>
      <c r="X35" s="105" t="s">
        <v>543</v>
      </c>
    </row>
    <row r="36" spans="1:24" ht="18" customHeight="1" x14ac:dyDescent="0.25">
      <c r="A36" t="str">
        <f ca="1">IF(M36&lt;TODAY(),"Marché terminé","Marché en cours")</f>
        <v>Marché terminé</v>
      </c>
      <c r="B36" s="570" t="str">
        <f t="shared" si="0"/>
        <v>B</v>
      </c>
      <c r="C36" s="571" t="str" cm="1">
        <f t="array" ref="C36">IF(B36="","",_xlfn.IFS(B36="A","📦 Appro. généraux",B36="H","🛡️ Hygiène &amp; Sécurité",B36="B","🏗️ Bâtiments &amp; Travaux",B36="J","🏗️ Bâtiments &amp; Travaux",B36="R","⚙️ Mécanique &amp; Atelier",B36="N","🧪 Chimie &amp; Biologie",B36="G","🧪 Chimie &amp; Biologie",B36="C","📣 Communication &amp; Culture",B36="D","✈️ Déplacements &amp; Logist.",B36="F","✈️ Déplacements &amp; Logist.",B36="E","📋 Études, Conseils &amp; RH",B36="I","💻 Informatique &amp; Audio.",B36="M","🔬 Instruments scient.",B36="O","🔬 Instruments scient.",B36="P","🔬 Instruments scient.",B36="S","🔬 Instruments scient.",B36="T","🔬 Instruments scient.",B36="U","🔬 Instruments scient.",B36="V","🔬 Instruments scient.",B36="W","🔬 Instruments scient.",B36="K","🐁 Expérimentation",B36="Q","🐁 Expérimentation",B36="L","🏥 Santé &amp; Médical",TRUE,"❓ Inconnu"))</f>
        <v>🏗️ Bâtiments &amp; Travaux</v>
      </c>
      <c r="D36" s="45" t="s">
        <v>806</v>
      </c>
      <c r="E36" s="45" t="s">
        <v>83</v>
      </c>
      <c r="F36" s="45" t="s">
        <v>1001</v>
      </c>
      <c r="G36" s="45" t="s">
        <v>83</v>
      </c>
      <c r="H36" s="45" t="s">
        <v>1001</v>
      </c>
      <c r="I36" s="45" t="s">
        <v>1095</v>
      </c>
      <c r="J36" s="45" t="s">
        <v>2192</v>
      </c>
      <c r="K36" s="45" t="s">
        <v>2192</v>
      </c>
      <c r="L36" s="104">
        <v>43655</v>
      </c>
      <c r="M36" s="104">
        <v>45634</v>
      </c>
      <c r="N36" s="45" t="s">
        <v>1325</v>
      </c>
      <c r="O36" s="45" t="s">
        <v>1230</v>
      </c>
      <c r="P36" s="45" t="s">
        <v>800</v>
      </c>
      <c r="Q36" s="45" t="s">
        <v>1321</v>
      </c>
      <c r="R36" s="45" t="s">
        <v>1968</v>
      </c>
      <c r="S36" s="45" t="s">
        <v>2202</v>
      </c>
      <c r="T36" s="45" t="s">
        <v>54</v>
      </c>
      <c r="U36" s="170" t="s">
        <v>2234</v>
      </c>
      <c r="V36" s="45" t="s">
        <v>1103</v>
      </c>
      <c r="W36" s="45" t="s">
        <v>183</v>
      </c>
      <c r="X36" s="105" t="s">
        <v>545</v>
      </c>
    </row>
    <row r="37" spans="1:24" ht="18" customHeight="1" x14ac:dyDescent="0.25">
      <c r="A37" t="str">
        <f ca="1">IF(M37&lt;TODAY(),"Marché terminé","Marché en cours")</f>
        <v>Marché terminé</v>
      </c>
      <c r="B37" s="570" t="str">
        <f t="shared" si="0"/>
        <v>B</v>
      </c>
      <c r="C37" s="571" t="str" cm="1">
        <f t="array" ref="C37">IF(B37="","",_xlfn.IFS(B37="A","📦 Appro. généraux",B37="H","🛡️ Hygiène &amp; Sécurité",B37="B","🏗️ Bâtiments &amp; Travaux",B37="J","🏗️ Bâtiments &amp; Travaux",B37="R","⚙️ Mécanique &amp; Atelier",B37="N","🧪 Chimie &amp; Biologie",B37="G","🧪 Chimie &amp; Biologie",B37="C","📣 Communication &amp; Culture",B37="D","✈️ Déplacements &amp; Logist.",B37="F","✈️ Déplacements &amp; Logist.",B37="E","📋 Études, Conseils &amp; RH",B37="I","💻 Informatique &amp; Audio.",B37="M","🔬 Instruments scient.",B37="O","🔬 Instruments scient.",B37="P","🔬 Instruments scient.",B37="S","🔬 Instruments scient.",B37="T","🔬 Instruments scient.",B37="U","🔬 Instruments scient.",B37="V","🔬 Instruments scient.",B37="W","🔬 Instruments scient.",B37="K","🐁 Expérimentation",B37="Q","🐁 Expérimentation",B37="L","🏥 Santé &amp; Médical",TRUE,"❓ Inconnu"))</f>
        <v>🏗️ Bâtiments &amp; Travaux</v>
      </c>
      <c r="D37" s="45" t="s">
        <v>806</v>
      </c>
      <c r="E37" s="45" t="s">
        <v>83</v>
      </c>
      <c r="F37" s="45" t="s">
        <v>1001</v>
      </c>
      <c r="G37" s="45" t="s">
        <v>83</v>
      </c>
      <c r="H37" s="45" t="s">
        <v>1001</v>
      </c>
      <c r="I37" s="45" t="s">
        <v>1095</v>
      </c>
      <c r="J37" s="45" t="s">
        <v>2192</v>
      </c>
      <c r="K37" s="45" t="s">
        <v>2192</v>
      </c>
      <c r="L37" s="104">
        <v>43655</v>
      </c>
      <c r="M37" s="104">
        <v>45634</v>
      </c>
      <c r="N37" s="45" t="s">
        <v>1326</v>
      </c>
      <c r="O37" s="45" t="s">
        <v>1327</v>
      </c>
      <c r="P37" s="45" t="s">
        <v>800</v>
      </c>
      <c r="Q37" s="45" t="s">
        <v>1321</v>
      </c>
      <c r="R37" s="45" t="s">
        <v>1968</v>
      </c>
      <c r="S37" s="45" t="s">
        <v>2202</v>
      </c>
      <c r="T37" s="45" t="s">
        <v>54</v>
      </c>
      <c r="U37" s="170" t="s">
        <v>2234</v>
      </c>
      <c r="V37" s="45" t="s">
        <v>1103</v>
      </c>
      <c r="W37" s="45" t="s">
        <v>181</v>
      </c>
      <c r="X37" s="105" t="s">
        <v>543</v>
      </c>
    </row>
    <row r="38" spans="1:24" ht="18" customHeight="1" x14ac:dyDescent="0.25">
      <c r="A38" t="str">
        <f ca="1">IF(M38&lt;TODAY(),"Marché terminé","Marché en cours")</f>
        <v>Marché terminé</v>
      </c>
      <c r="B38" s="570" t="str">
        <f t="shared" si="0"/>
        <v>B</v>
      </c>
      <c r="C38" s="571" t="str" cm="1">
        <f t="array" ref="C38">IF(B38="","",_xlfn.IFS(B38="A","📦 Appro. généraux",B38="H","🛡️ Hygiène &amp; Sécurité",B38="B","🏗️ Bâtiments &amp; Travaux",B38="J","🏗️ Bâtiments &amp; Travaux",B38="R","⚙️ Mécanique &amp; Atelier",B38="N","🧪 Chimie &amp; Biologie",B38="G","🧪 Chimie &amp; Biologie",B38="C","📣 Communication &amp; Culture",B38="D","✈️ Déplacements &amp; Logist.",B38="F","✈️ Déplacements &amp; Logist.",B38="E","📋 Études, Conseils &amp; RH",B38="I","💻 Informatique &amp; Audio.",B38="M","🔬 Instruments scient.",B38="O","🔬 Instruments scient.",B38="P","🔬 Instruments scient.",B38="S","🔬 Instruments scient.",B38="T","🔬 Instruments scient.",B38="U","🔬 Instruments scient.",B38="V","🔬 Instruments scient.",B38="W","🔬 Instruments scient.",B38="K","🐁 Expérimentation",B38="Q","🐁 Expérimentation",B38="L","🏥 Santé &amp; Médical",TRUE,"❓ Inconnu"))</f>
        <v>🏗️ Bâtiments &amp; Travaux</v>
      </c>
      <c r="D38" s="45" t="s">
        <v>806</v>
      </c>
      <c r="E38" s="45" t="s">
        <v>83</v>
      </c>
      <c r="F38" s="45" t="s">
        <v>1001</v>
      </c>
      <c r="G38" s="45" t="s">
        <v>83</v>
      </c>
      <c r="H38" s="45" t="s">
        <v>1001</v>
      </c>
      <c r="I38" s="45" t="s">
        <v>1095</v>
      </c>
      <c r="J38" s="45" t="s">
        <v>2192</v>
      </c>
      <c r="K38" s="45" t="s">
        <v>2192</v>
      </c>
      <c r="L38" s="104">
        <v>43655</v>
      </c>
      <c r="M38" s="104">
        <v>45634</v>
      </c>
      <c r="N38" s="45" t="s">
        <v>1328</v>
      </c>
      <c r="O38" s="45" t="s">
        <v>1164</v>
      </c>
      <c r="P38" s="45" t="s">
        <v>800</v>
      </c>
      <c r="Q38" s="45" t="s">
        <v>1321</v>
      </c>
      <c r="R38" s="45" t="s">
        <v>1968</v>
      </c>
      <c r="S38" s="45" t="s">
        <v>2202</v>
      </c>
      <c r="T38" s="45" t="s">
        <v>54</v>
      </c>
      <c r="U38" s="170" t="s">
        <v>2234</v>
      </c>
      <c r="V38" s="45" t="s">
        <v>1103</v>
      </c>
      <c r="W38" s="45" t="s">
        <v>184</v>
      </c>
      <c r="X38" s="105" t="s">
        <v>544</v>
      </c>
    </row>
    <row r="39" spans="1:24" ht="18" customHeight="1" x14ac:dyDescent="0.25">
      <c r="A39" t="str">
        <f ca="1">IF(M39&lt;TODAY(),"Marché terminé","Marché en cours")</f>
        <v>Marché terminé</v>
      </c>
      <c r="B39" s="570" t="str">
        <f t="shared" si="0"/>
        <v>B</v>
      </c>
      <c r="C39" s="571" t="str" cm="1">
        <f t="array" ref="C39">IF(B39="","",_xlfn.IFS(B39="A","📦 Appro. généraux",B39="H","🛡️ Hygiène &amp; Sécurité",B39="B","🏗️ Bâtiments &amp; Travaux",B39="J","🏗️ Bâtiments &amp; Travaux",B39="R","⚙️ Mécanique &amp; Atelier",B39="N","🧪 Chimie &amp; Biologie",B39="G","🧪 Chimie &amp; Biologie",B39="C","📣 Communication &amp; Culture",B39="D","✈️ Déplacements &amp; Logist.",B39="F","✈️ Déplacements &amp; Logist.",B39="E","📋 Études, Conseils &amp; RH",B39="I","💻 Informatique &amp; Audio.",B39="M","🔬 Instruments scient.",B39="O","🔬 Instruments scient.",B39="P","🔬 Instruments scient.",B39="S","🔬 Instruments scient.",B39="T","🔬 Instruments scient.",B39="U","🔬 Instruments scient.",B39="V","🔬 Instruments scient.",B39="W","🔬 Instruments scient.",B39="K","🐁 Expérimentation",B39="Q","🐁 Expérimentation",B39="L","🏥 Santé &amp; Médical",TRUE,"❓ Inconnu"))</f>
        <v>🏗️ Bâtiments &amp; Travaux</v>
      </c>
      <c r="D39" s="45" t="s">
        <v>806</v>
      </c>
      <c r="E39" s="45" t="s">
        <v>84</v>
      </c>
      <c r="F39" s="45" t="s">
        <v>1705</v>
      </c>
      <c r="G39" s="45" t="s">
        <v>84</v>
      </c>
      <c r="H39" s="45" t="s">
        <v>1705</v>
      </c>
      <c r="I39" s="45" t="s">
        <v>1095</v>
      </c>
      <c r="J39" s="45" t="s">
        <v>798</v>
      </c>
      <c r="K39" s="45" t="s">
        <v>799</v>
      </c>
      <c r="L39" s="104">
        <v>43728</v>
      </c>
      <c r="M39" s="104">
        <v>45553</v>
      </c>
      <c r="N39" s="45" t="s">
        <v>1329</v>
      </c>
      <c r="O39" s="45" t="s">
        <v>1330</v>
      </c>
      <c r="P39" s="45" t="s">
        <v>800</v>
      </c>
      <c r="Q39" s="45" t="s">
        <v>1331</v>
      </c>
      <c r="R39" s="45" t="s">
        <v>1969</v>
      </c>
      <c r="S39" s="45" t="s">
        <v>766</v>
      </c>
      <c r="T39" s="45" t="s">
        <v>54</v>
      </c>
      <c r="U39" s="186" t="s">
        <v>2555</v>
      </c>
      <c r="V39" s="45" t="s">
        <v>1103</v>
      </c>
      <c r="W39" s="45" t="s">
        <v>185</v>
      </c>
      <c r="X39" s="105" t="s">
        <v>546</v>
      </c>
    </row>
    <row r="40" spans="1:24" ht="18" customHeight="1" x14ac:dyDescent="0.25">
      <c r="A40" t="str">
        <f ca="1">IF(M40&lt;TODAY(),"Marché terminé","Marché en cours")</f>
        <v>Marché terminé</v>
      </c>
      <c r="B40" s="570" t="str">
        <f t="shared" si="0"/>
        <v>B</v>
      </c>
      <c r="C40" s="571" t="str" cm="1">
        <f t="array" ref="C40">IF(B40="","",_xlfn.IFS(B40="A","📦 Appro. généraux",B40="H","🛡️ Hygiène &amp; Sécurité",B40="B","🏗️ Bâtiments &amp; Travaux",B40="J","🏗️ Bâtiments &amp; Travaux",B40="R","⚙️ Mécanique &amp; Atelier",B40="N","🧪 Chimie &amp; Biologie",B40="G","🧪 Chimie &amp; Biologie",B40="C","📣 Communication &amp; Culture",B40="D","✈️ Déplacements &amp; Logist.",B40="F","✈️ Déplacements &amp; Logist.",B40="E","📋 Études, Conseils &amp; RH",B40="I","💻 Informatique &amp; Audio.",B40="M","🔬 Instruments scient.",B40="O","🔬 Instruments scient.",B40="P","🔬 Instruments scient.",B40="S","🔬 Instruments scient.",B40="T","🔬 Instruments scient.",B40="U","🔬 Instruments scient.",B40="V","🔬 Instruments scient.",B40="W","🔬 Instruments scient.",B40="K","🐁 Expérimentation",B40="Q","🐁 Expérimentation",B40="L","🏥 Santé &amp; Médical",TRUE,"❓ Inconnu"))</f>
        <v>🏗️ Bâtiments &amp; Travaux</v>
      </c>
      <c r="D40" s="45" t="s">
        <v>806</v>
      </c>
      <c r="E40" s="45" t="s">
        <v>84</v>
      </c>
      <c r="F40" s="45" t="s">
        <v>1705</v>
      </c>
      <c r="G40" s="45" t="s">
        <v>84</v>
      </c>
      <c r="H40" s="45" t="s">
        <v>1705</v>
      </c>
      <c r="I40" s="45" t="s">
        <v>1095</v>
      </c>
      <c r="J40" s="45" t="s">
        <v>798</v>
      </c>
      <c r="K40" s="45" t="s">
        <v>799</v>
      </c>
      <c r="L40" s="104">
        <v>43728</v>
      </c>
      <c r="M40" s="104">
        <v>45553</v>
      </c>
      <c r="N40" s="45" t="s">
        <v>1332</v>
      </c>
      <c r="O40" s="45" t="s">
        <v>1244</v>
      </c>
      <c r="P40" s="45" t="s">
        <v>800</v>
      </c>
      <c r="Q40" s="45" t="s">
        <v>1331</v>
      </c>
      <c r="R40" s="45" t="s">
        <v>1969</v>
      </c>
      <c r="S40" s="45" t="s">
        <v>766</v>
      </c>
      <c r="T40" s="45" t="s">
        <v>54</v>
      </c>
      <c r="U40" s="186" t="s">
        <v>2555</v>
      </c>
      <c r="V40" s="45" t="s">
        <v>1103</v>
      </c>
      <c r="W40" s="45" t="s">
        <v>185</v>
      </c>
      <c r="X40" s="105" t="s">
        <v>546</v>
      </c>
    </row>
    <row r="41" spans="1:24" ht="18" customHeight="1" x14ac:dyDescent="0.25">
      <c r="A41" t="str">
        <f ca="1">IF(M41&lt;TODAY(),"Marché terminé","Marché en cours")</f>
        <v>Marché terminé</v>
      </c>
      <c r="B41" s="570" t="str">
        <f t="shared" si="0"/>
        <v>B</v>
      </c>
      <c r="C41" s="571" t="str" cm="1">
        <f t="array" ref="C41">IF(B41="","",_xlfn.IFS(B41="A","📦 Appro. généraux",B41="H","🛡️ Hygiène &amp; Sécurité",B41="B","🏗️ Bâtiments &amp; Travaux",B41="J","🏗️ Bâtiments &amp; Travaux",B41="R","⚙️ Mécanique &amp; Atelier",B41="N","🧪 Chimie &amp; Biologie",B41="G","🧪 Chimie &amp; Biologie",B41="C","📣 Communication &amp; Culture",B41="D","✈️ Déplacements &amp; Logist.",B41="F","✈️ Déplacements &amp; Logist.",B41="E","📋 Études, Conseils &amp; RH",B41="I","💻 Informatique &amp; Audio.",B41="M","🔬 Instruments scient.",B41="O","🔬 Instruments scient.",B41="P","🔬 Instruments scient.",B41="S","🔬 Instruments scient.",B41="T","🔬 Instruments scient.",B41="U","🔬 Instruments scient.",B41="V","🔬 Instruments scient.",B41="W","🔬 Instruments scient.",B41="K","🐁 Expérimentation",B41="Q","🐁 Expérimentation",B41="L","🏥 Santé &amp; Médical",TRUE,"❓ Inconnu"))</f>
        <v>🏗️ Bâtiments &amp; Travaux</v>
      </c>
      <c r="D41" s="45" t="s">
        <v>806</v>
      </c>
      <c r="E41" s="45" t="s">
        <v>84</v>
      </c>
      <c r="F41" s="45" t="s">
        <v>1705</v>
      </c>
      <c r="G41" s="45" t="s">
        <v>84</v>
      </c>
      <c r="H41" s="45" t="s">
        <v>1705</v>
      </c>
      <c r="I41" s="45" t="s">
        <v>1095</v>
      </c>
      <c r="J41" s="45" t="s">
        <v>798</v>
      </c>
      <c r="K41" s="45" t="s">
        <v>799</v>
      </c>
      <c r="L41" s="104">
        <v>43728</v>
      </c>
      <c r="M41" s="104">
        <v>45553</v>
      </c>
      <c r="N41" s="45" t="s">
        <v>1333</v>
      </c>
      <c r="O41" s="45" t="s">
        <v>1334</v>
      </c>
      <c r="P41" s="45" t="s">
        <v>800</v>
      </c>
      <c r="Q41" s="45" t="s">
        <v>1335</v>
      </c>
      <c r="R41" s="45" t="s">
        <v>1970</v>
      </c>
      <c r="S41" s="45" t="s">
        <v>2203</v>
      </c>
      <c r="T41" s="45" t="s">
        <v>54</v>
      </c>
      <c r="U41" s="186" t="s">
        <v>2555</v>
      </c>
      <c r="V41" s="45" t="s">
        <v>1103</v>
      </c>
      <c r="W41" s="45" t="s">
        <v>185</v>
      </c>
      <c r="X41" s="105" t="s">
        <v>546</v>
      </c>
    </row>
    <row r="42" spans="1:24" ht="18" customHeight="1" x14ac:dyDescent="0.25">
      <c r="A42" t="str">
        <f ca="1">IF(M42&lt;TODAY(),"Marché terminé","Marché en cours")</f>
        <v>Marché terminé</v>
      </c>
      <c r="B42" s="570" t="str">
        <f t="shared" si="0"/>
        <v>B</v>
      </c>
      <c r="C42" s="571" t="str" cm="1">
        <f t="array" ref="C42">IF(B42="","",_xlfn.IFS(B42="A","📦 Appro. généraux",B42="H","🛡️ Hygiène &amp; Sécurité",B42="B","🏗️ Bâtiments &amp; Travaux",B42="J","🏗️ Bâtiments &amp; Travaux",B42="R","⚙️ Mécanique &amp; Atelier",B42="N","🧪 Chimie &amp; Biologie",B42="G","🧪 Chimie &amp; Biologie",B42="C","📣 Communication &amp; Culture",B42="D","✈️ Déplacements &amp; Logist.",B42="F","✈️ Déplacements &amp; Logist.",B42="E","📋 Études, Conseils &amp; RH",B42="I","💻 Informatique &amp; Audio.",B42="M","🔬 Instruments scient.",B42="O","🔬 Instruments scient.",B42="P","🔬 Instruments scient.",B42="S","🔬 Instruments scient.",B42="T","🔬 Instruments scient.",B42="U","🔬 Instruments scient.",B42="V","🔬 Instruments scient.",B42="W","🔬 Instruments scient.",B42="K","🐁 Expérimentation",B42="Q","🐁 Expérimentation",B42="L","🏥 Santé &amp; Médical",TRUE,"❓ Inconnu"))</f>
        <v>🏗️ Bâtiments &amp; Travaux</v>
      </c>
      <c r="D42" s="45" t="s">
        <v>806</v>
      </c>
      <c r="E42" s="45" t="s">
        <v>85</v>
      </c>
      <c r="F42" s="45" t="s">
        <v>1849</v>
      </c>
      <c r="G42" s="45" t="s">
        <v>85</v>
      </c>
      <c r="H42" s="45" t="s">
        <v>1849</v>
      </c>
      <c r="I42" s="45" t="s">
        <v>1095</v>
      </c>
      <c r="J42" s="45" t="s">
        <v>2191</v>
      </c>
      <c r="K42" s="45" t="s">
        <v>2191</v>
      </c>
      <c r="L42" s="104">
        <v>43732</v>
      </c>
      <c r="M42" s="104">
        <v>45558</v>
      </c>
      <c r="N42" s="45" t="s">
        <v>1336</v>
      </c>
      <c r="O42" s="45" t="s">
        <v>1244</v>
      </c>
      <c r="P42" s="45" t="s">
        <v>860</v>
      </c>
      <c r="Q42" s="45" t="s">
        <v>1337</v>
      </c>
      <c r="R42" s="45" t="s">
        <v>1971</v>
      </c>
      <c r="S42" s="45" t="s">
        <v>2204</v>
      </c>
      <c r="T42" s="45" t="s">
        <v>54</v>
      </c>
      <c r="U42" s="169" t="s">
        <v>765</v>
      </c>
      <c r="V42" s="45" t="s">
        <v>1103</v>
      </c>
      <c r="W42" s="45" t="s">
        <v>186</v>
      </c>
      <c r="X42" s="105" t="s">
        <v>547</v>
      </c>
    </row>
    <row r="43" spans="1:24" ht="18" customHeight="1" x14ac:dyDescent="0.25">
      <c r="A43" t="str">
        <f ca="1">IF(M43&lt;TODAY(),"Marché terminé","Marché en cours")</f>
        <v>Marché terminé</v>
      </c>
      <c r="B43" s="570" t="str">
        <f t="shared" si="0"/>
        <v>B</v>
      </c>
      <c r="C43" s="571" t="str" cm="1">
        <f t="array" ref="C43">IF(B43="","",_xlfn.IFS(B43="A","📦 Appro. généraux",B43="H","🛡️ Hygiène &amp; Sécurité",B43="B","🏗️ Bâtiments &amp; Travaux",B43="J","🏗️ Bâtiments &amp; Travaux",B43="R","⚙️ Mécanique &amp; Atelier",B43="N","🧪 Chimie &amp; Biologie",B43="G","🧪 Chimie &amp; Biologie",B43="C","📣 Communication &amp; Culture",B43="D","✈️ Déplacements &amp; Logist.",B43="F","✈️ Déplacements &amp; Logist.",B43="E","📋 Études, Conseils &amp; RH",B43="I","💻 Informatique &amp; Audio.",B43="M","🔬 Instruments scient.",B43="O","🔬 Instruments scient.",B43="P","🔬 Instruments scient.",B43="S","🔬 Instruments scient.",B43="T","🔬 Instruments scient.",B43="U","🔬 Instruments scient.",B43="V","🔬 Instruments scient.",B43="W","🔬 Instruments scient.",B43="K","🐁 Expérimentation",B43="Q","🐁 Expérimentation",B43="L","🏥 Santé &amp; Médical",TRUE,"❓ Inconnu"))</f>
        <v>🏗️ Bâtiments &amp; Travaux</v>
      </c>
      <c r="D43" s="45" t="s">
        <v>806</v>
      </c>
      <c r="E43" s="45" t="s">
        <v>85</v>
      </c>
      <c r="F43" s="45" t="s">
        <v>1849</v>
      </c>
      <c r="G43" s="45" t="s">
        <v>85</v>
      </c>
      <c r="H43" s="45" t="s">
        <v>1849</v>
      </c>
      <c r="I43" s="45" t="s">
        <v>1095</v>
      </c>
      <c r="J43" s="45" t="s">
        <v>2191</v>
      </c>
      <c r="K43" s="45" t="s">
        <v>2191</v>
      </c>
      <c r="L43" s="104">
        <v>43732</v>
      </c>
      <c r="M43" s="104">
        <v>45558</v>
      </c>
      <c r="N43" s="45" t="s">
        <v>1338</v>
      </c>
      <c r="O43" s="45" t="s">
        <v>1244</v>
      </c>
      <c r="P43" s="45" t="s">
        <v>860</v>
      </c>
      <c r="Q43" s="45" t="s">
        <v>1339</v>
      </c>
      <c r="R43" s="45" t="s">
        <v>1972</v>
      </c>
      <c r="S43" s="45" t="s">
        <v>765</v>
      </c>
      <c r="T43" s="45" t="s">
        <v>54</v>
      </c>
      <c r="U43" s="169" t="s">
        <v>765</v>
      </c>
      <c r="V43" s="45" t="s">
        <v>1103</v>
      </c>
      <c r="W43" s="45" t="s">
        <v>187</v>
      </c>
      <c r="X43" s="105" t="s">
        <v>547</v>
      </c>
    </row>
    <row r="44" spans="1:24" ht="18" customHeight="1" x14ac:dyDescent="0.25">
      <c r="A44" t="str">
        <f ca="1">IF(M44&lt;TODAY(),"Marché terminé","Marché en cours")</f>
        <v>Marché terminé</v>
      </c>
      <c r="B44" s="570" t="str">
        <f t="shared" si="0"/>
        <v>B</v>
      </c>
      <c r="C44" s="571" t="str" cm="1">
        <f t="array" ref="C44">IF(B44="","",_xlfn.IFS(B44="A","📦 Appro. généraux",B44="H","🛡️ Hygiène &amp; Sécurité",B44="B","🏗️ Bâtiments &amp; Travaux",B44="J","🏗️ Bâtiments &amp; Travaux",B44="R","⚙️ Mécanique &amp; Atelier",B44="N","🧪 Chimie &amp; Biologie",B44="G","🧪 Chimie &amp; Biologie",B44="C","📣 Communication &amp; Culture",B44="D","✈️ Déplacements &amp; Logist.",B44="F","✈️ Déplacements &amp; Logist.",B44="E","📋 Études, Conseils &amp; RH",B44="I","💻 Informatique &amp; Audio.",B44="M","🔬 Instruments scient.",B44="O","🔬 Instruments scient.",B44="P","🔬 Instruments scient.",B44="S","🔬 Instruments scient.",B44="T","🔬 Instruments scient.",B44="U","🔬 Instruments scient.",B44="V","🔬 Instruments scient.",B44="W","🔬 Instruments scient.",B44="K","🐁 Expérimentation",B44="Q","🐁 Expérimentation",B44="L","🏥 Santé &amp; Médical",TRUE,"❓ Inconnu"))</f>
        <v>🏗️ Bâtiments &amp; Travaux</v>
      </c>
      <c r="D44" s="45" t="s">
        <v>806</v>
      </c>
      <c r="E44" s="45" t="s">
        <v>85</v>
      </c>
      <c r="F44" s="45" t="s">
        <v>1849</v>
      </c>
      <c r="G44" s="45" t="s">
        <v>85</v>
      </c>
      <c r="H44" s="45" t="s">
        <v>1849</v>
      </c>
      <c r="I44" s="45" t="s">
        <v>1095</v>
      </c>
      <c r="J44" s="45" t="s">
        <v>2191</v>
      </c>
      <c r="K44" s="45" t="s">
        <v>2191</v>
      </c>
      <c r="L44" s="104">
        <v>43732</v>
      </c>
      <c r="M44" s="104">
        <v>45558</v>
      </c>
      <c r="N44" s="45" t="s">
        <v>1340</v>
      </c>
      <c r="O44" s="45" t="s">
        <v>1244</v>
      </c>
      <c r="P44" s="45" t="s">
        <v>860</v>
      </c>
      <c r="Q44" s="45" t="s">
        <v>1341</v>
      </c>
      <c r="R44" s="45" t="s">
        <v>1973</v>
      </c>
      <c r="S44" s="45" t="s">
        <v>765</v>
      </c>
      <c r="T44" s="45" t="s">
        <v>54</v>
      </c>
      <c r="U44" s="169" t="s">
        <v>765</v>
      </c>
      <c r="V44" s="45" t="s">
        <v>1103</v>
      </c>
      <c r="W44" s="45" t="s">
        <v>186</v>
      </c>
      <c r="X44" s="105" t="s">
        <v>547</v>
      </c>
    </row>
    <row r="45" spans="1:24" ht="18" customHeight="1" x14ac:dyDescent="0.25">
      <c r="A45" t="str">
        <f ca="1">IF(M45&lt;TODAY(),"Marché terminé","Marché en cours")</f>
        <v>Marché terminé</v>
      </c>
      <c r="B45" s="570" t="str">
        <f t="shared" si="0"/>
        <v>B</v>
      </c>
      <c r="C45" s="571" t="str" cm="1">
        <f t="array" ref="C45">IF(B45="","",_xlfn.IFS(B45="A","📦 Appro. généraux",B45="H","🛡️ Hygiène &amp; Sécurité",B45="B","🏗️ Bâtiments &amp; Travaux",B45="J","🏗️ Bâtiments &amp; Travaux",B45="R","⚙️ Mécanique &amp; Atelier",B45="N","🧪 Chimie &amp; Biologie",B45="G","🧪 Chimie &amp; Biologie",B45="C","📣 Communication &amp; Culture",B45="D","✈️ Déplacements &amp; Logist.",B45="F","✈️ Déplacements &amp; Logist.",B45="E","📋 Études, Conseils &amp; RH",B45="I","💻 Informatique &amp; Audio.",B45="M","🔬 Instruments scient.",B45="O","🔬 Instruments scient.",B45="P","🔬 Instruments scient.",B45="S","🔬 Instruments scient.",B45="T","🔬 Instruments scient.",B45="U","🔬 Instruments scient.",B45="V","🔬 Instruments scient.",B45="W","🔬 Instruments scient.",B45="K","🐁 Expérimentation",B45="Q","🐁 Expérimentation",B45="L","🏥 Santé &amp; Médical",TRUE,"❓ Inconnu"))</f>
        <v>🏗️ Bâtiments &amp; Travaux</v>
      </c>
      <c r="D45" s="45" t="s">
        <v>806</v>
      </c>
      <c r="E45" s="45" t="s">
        <v>86</v>
      </c>
      <c r="F45" s="45" t="s">
        <v>1848</v>
      </c>
      <c r="G45" s="45" t="s">
        <v>86</v>
      </c>
      <c r="H45" s="45" t="s">
        <v>1848</v>
      </c>
      <c r="I45" s="45" t="s">
        <v>1095</v>
      </c>
      <c r="J45" s="45" t="s">
        <v>2191</v>
      </c>
      <c r="K45" s="45" t="s">
        <v>2191</v>
      </c>
      <c r="L45" s="104">
        <v>43732</v>
      </c>
      <c r="M45" s="104">
        <v>45558</v>
      </c>
      <c r="N45" s="45" t="s">
        <v>1342</v>
      </c>
      <c r="O45" s="45" t="s">
        <v>1244</v>
      </c>
      <c r="P45" s="45" t="s">
        <v>860</v>
      </c>
      <c r="Q45" s="45" t="s">
        <v>1343</v>
      </c>
      <c r="R45" s="45" t="s">
        <v>1974</v>
      </c>
      <c r="S45" s="45" t="s">
        <v>765</v>
      </c>
      <c r="T45" s="45" t="s">
        <v>54</v>
      </c>
      <c r="U45" s="169" t="s">
        <v>765</v>
      </c>
      <c r="V45" s="45" t="s">
        <v>1103</v>
      </c>
      <c r="W45" s="45" t="s">
        <v>186</v>
      </c>
      <c r="X45" s="105" t="s">
        <v>547</v>
      </c>
    </row>
    <row r="46" spans="1:24" ht="18" customHeight="1" x14ac:dyDescent="0.25">
      <c r="A46" t="str">
        <f ca="1">IF(M46&lt;TODAY(),"Marché terminé","Marché en cours")</f>
        <v>Marché terminé</v>
      </c>
      <c r="B46" s="570" t="str">
        <f t="shared" si="0"/>
        <v>B</v>
      </c>
      <c r="C46" s="571" t="str" cm="1">
        <f t="array" ref="C46">IF(B46="","",_xlfn.IFS(B46="A","📦 Appro. généraux",B46="H","🛡️ Hygiène &amp; Sécurité",B46="B","🏗️ Bâtiments &amp; Travaux",B46="J","🏗️ Bâtiments &amp; Travaux",B46="R","⚙️ Mécanique &amp; Atelier",B46="N","🧪 Chimie &amp; Biologie",B46="G","🧪 Chimie &amp; Biologie",B46="C","📣 Communication &amp; Culture",B46="D","✈️ Déplacements &amp; Logist.",B46="F","✈️ Déplacements &amp; Logist.",B46="E","📋 Études, Conseils &amp; RH",B46="I","💻 Informatique &amp; Audio.",B46="M","🔬 Instruments scient.",B46="O","🔬 Instruments scient.",B46="P","🔬 Instruments scient.",B46="S","🔬 Instruments scient.",B46="T","🔬 Instruments scient.",B46="U","🔬 Instruments scient.",B46="V","🔬 Instruments scient.",B46="W","🔬 Instruments scient.",B46="K","🐁 Expérimentation",B46="Q","🐁 Expérimentation",B46="L","🏥 Santé &amp; Médical",TRUE,"❓ Inconnu"))</f>
        <v>🏗️ Bâtiments &amp; Travaux</v>
      </c>
      <c r="D46" s="45" t="s">
        <v>806</v>
      </c>
      <c r="E46" s="45" t="s">
        <v>86</v>
      </c>
      <c r="F46" s="45" t="s">
        <v>1848</v>
      </c>
      <c r="G46" s="45" t="s">
        <v>86</v>
      </c>
      <c r="H46" s="45" t="s">
        <v>1848</v>
      </c>
      <c r="I46" s="45" t="s">
        <v>1095</v>
      </c>
      <c r="J46" s="45" t="s">
        <v>2191</v>
      </c>
      <c r="K46" s="45" t="s">
        <v>2191</v>
      </c>
      <c r="L46" s="104">
        <v>43732</v>
      </c>
      <c r="M46" s="104">
        <v>45558</v>
      </c>
      <c r="N46" s="45" t="s">
        <v>1344</v>
      </c>
      <c r="O46" s="45" t="s">
        <v>1244</v>
      </c>
      <c r="P46" s="45" t="s">
        <v>860</v>
      </c>
      <c r="Q46" s="45" t="s">
        <v>1341</v>
      </c>
      <c r="R46" s="45" t="s">
        <v>1973</v>
      </c>
      <c r="S46" s="45" t="s">
        <v>765</v>
      </c>
      <c r="T46" s="45" t="s">
        <v>54</v>
      </c>
      <c r="U46" s="169" t="s">
        <v>765</v>
      </c>
      <c r="V46" s="45" t="s">
        <v>1103</v>
      </c>
      <c r="W46" s="45" t="s">
        <v>186</v>
      </c>
      <c r="X46" s="105" t="s">
        <v>547</v>
      </c>
    </row>
    <row r="47" spans="1:24" ht="18" customHeight="1" x14ac:dyDescent="0.25">
      <c r="A47" t="str">
        <f ca="1">IF(M47&lt;TODAY(),"Marché terminé","Marché en cours")</f>
        <v>Marché terminé</v>
      </c>
      <c r="B47" s="570" t="str">
        <f t="shared" si="0"/>
        <v>B</v>
      </c>
      <c r="C47" s="571" t="str" cm="1">
        <f t="array" ref="C47">IF(B47="","",_xlfn.IFS(B47="A","📦 Appro. généraux",B47="H","🛡️ Hygiène &amp; Sécurité",B47="B","🏗️ Bâtiments &amp; Travaux",B47="J","🏗️ Bâtiments &amp; Travaux",B47="R","⚙️ Mécanique &amp; Atelier",B47="N","🧪 Chimie &amp; Biologie",B47="G","🧪 Chimie &amp; Biologie",B47="C","📣 Communication &amp; Culture",B47="D","✈️ Déplacements &amp; Logist.",B47="F","✈️ Déplacements &amp; Logist.",B47="E","📋 Études, Conseils &amp; RH",B47="I","💻 Informatique &amp; Audio.",B47="M","🔬 Instruments scient.",B47="O","🔬 Instruments scient.",B47="P","🔬 Instruments scient.",B47="S","🔬 Instruments scient.",B47="T","🔬 Instruments scient.",B47="U","🔬 Instruments scient.",B47="V","🔬 Instruments scient.",B47="W","🔬 Instruments scient.",B47="K","🐁 Expérimentation",B47="Q","🐁 Expérimentation",B47="L","🏥 Santé &amp; Médical",TRUE,"❓ Inconnu"))</f>
        <v>🏗️ Bâtiments &amp; Travaux</v>
      </c>
      <c r="D47" s="45" t="s">
        <v>806</v>
      </c>
      <c r="E47" s="45" t="s">
        <v>86</v>
      </c>
      <c r="F47" s="45" t="s">
        <v>1848</v>
      </c>
      <c r="G47" s="45" t="s">
        <v>86</v>
      </c>
      <c r="H47" s="45" t="s">
        <v>1848</v>
      </c>
      <c r="I47" s="45" t="s">
        <v>1095</v>
      </c>
      <c r="J47" s="45" t="s">
        <v>2191</v>
      </c>
      <c r="K47" s="45" t="s">
        <v>2191</v>
      </c>
      <c r="L47" s="104">
        <v>43732</v>
      </c>
      <c r="M47" s="104">
        <v>45558</v>
      </c>
      <c r="N47" s="45" t="s">
        <v>1345</v>
      </c>
      <c r="O47" s="45" t="s">
        <v>1244</v>
      </c>
      <c r="P47" s="45" t="s">
        <v>860</v>
      </c>
      <c r="Q47" s="45" t="s">
        <v>1346</v>
      </c>
      <c r="R47" s="45" t="s">
        <v>1975</v>
      </c>
      <c r="S47" s="45" t="s">
        <v>2205</v>
      </c>
      <c r="T47" s="45" t="s">
        <v>54</v>
      </c>
      <c r="U47" s="169" t="s">
        <v>765</v>
      </c>
      <c r="V47" s="45" t="s">
        <v>1103</v>
      </c>
      <c r="W47" s="45" t="s">
        <v>186</v>
      </c>
      <c r="X47" s="105" t="s">
        <v>547</v>
      </c>
    </row>
    <row r="48" spans="1:24" ht="18" customHeight="1" x14ac:dyDescent="0.25">
      <c r="A48" t="str">
        <f ca="1">IF(M48&lt;TODAY(),"Marché terminé","Marché en cours")</f>
        <v>Marché terminé</v>
      </c>
      <c r="B48" s="570" t="str">
        <f t="shared" si="0"/>
        <v>B</v>
      </c>
      <c r="C48" s="571" t="str" cm="1">
        <f t="array" ref="C48">IF(B48="","",_xlfn.IFS(B48="A","📦 Appro. généraux",B48="H","🛡️ Hygiène &amp; Sécurité",B48="B","🏗️ Bâtiments &amp; Travaux",B48="J","🏗️ Bâtiments &amp; Travaux",B48="R","⚙️ Mécanique &amp; Atelier",B48="N","🧪 Chimie &amp; Biologie",B48="G","🧪 Chimie &amp; Biologie",B48="C","📣 Communication &amp; Culture",B48="D","✈️ Déplacements &amp; Logist.",B48="F","✈️ Déplacements &amp; Logist.",B48="E","📋 Études, Conseils &amp; RH",B48="I","💻 Informatique &amp; Audio.",B48="M","🔬 Instruments scient.",B48="O","🔬 Instruments scient.",B48="P","🔬 Instruments scient.",B48="S","🔬 Instruments scient.",B48="T","🔬 Instruments scient.",B48="U","🔬 Instruments scient.",B48="V","🔬 Instruments scient.",B48="W","🔬 Instruments scient.",B48="K","🐁 Expérimentation",B48="Q","🐁 Expérimentation",B48="L","🏥 Santé &amp; Médical",TRUE,"❓ Inconnu"))</f>
        <v>🏗️ Bâtiments &amp; Travaux</v>
      </c>
      <c r="D48" s="45" t="s">
        <v>806</v>
      </c>
      <c r="E48" s="45" t="s">
        <v>87</v>
      </c>
      <c r="F48" s="45" t="s">
        <v>1706</v>
      </c>
      <c r="G48" s="45" t="s">
        <v>87</v>
      </c>
      <c r="H48" s="45" t="s">
        <v>1706</v>
      </c>
      <c r="I48" s="45" t="s">
        <v>1095</v>
      </c>
      <c r="J48" s="45" t="s">
        <v>798</v>
      </c>
      <c r="K48" s="45" t="s">
        <v>799</v>
      </c>
      <c r="L48" s="104">
        <v>43740</v>
      </c>
      <c r="M48" s="104">
        <v>44470</v>
      </c>
      <c r="N48" s="45" t="s">
        <v>1347</v>
      </c>
      <c r="O48" s="45" t="s">
        <v>1164</v>
      </c>
      <c r="P48" s="45" t="s">
        <v>860</v>
      </c>
      <c r="Q48" s="45" t="s">
        <v>1348</v>
      </c>
      <c r="R48" s="45" t="s">
        <v>1976</v>
      </c>
      <c r="S48" s="45" t="s">
        <v>2206</v>
      </c>
      <c r="T48" s="45" t="s">
        <v>54</v>
      </c>
      <c r="U48" s="186" t="s">
        <v>2556</v>
      </c>
      <c r="V48" s="45" t="s">
        <v>1103</v>
      </c>
      <c r="W48" s="45" t="s">
        <v>186</v>
      </c>
      <c r="X48" s="105" t="s">
        <v>547</v>
      </c>
    </row>
    <row r="49" spans="1:24" ht="18" customHeight="1" x14ac:dyDescent="0.25">
      <c r="A49" t="str">
        <f ca="1">IF(M49&lt;TODAY(),"Marché terminé","Marché en cours")</f>
        <v>Marché terminé</v>
      </c>
      <c r="B49" s="570" t="str">
        <f t="shared" si="0"/>
        <v>B</v>
      </c>
      <c r="C49" s="571" t="str" cm="1">
        <f t="array" ref="C49">IF(B49="","",_xlfn.IFS(B49="A","📦 Appro. généraux",B49="H","🛡️ Hygiène &amp; Sécurité",B49="B","🏗️ Bâtiments &amp; Travaux",B49="J","🏗️ Bâtiments &amp; Travaux",B49="R","⚙️ Mécanique &amp; Atelier",B49="N","🧪 Chimie &amp; Biologie",B49="G","🧪 Chimie &amp; Biologie",B49="C","📣 Communication &amp; Culture",B49="D","✈️ Déplacements &amp; Logist.",B49="F","✈️ Déplacements &amp; Logist.",B49="E","📋 Études, Conseils &amp; RH",B49="I","💻 Informatique &amp; Audio.",B49="M","🔬 Instruments scient.",B49="O","🔬 Instruments scient.",B49="P","🔬 Instruments scient.",B49="S","🔬 Instruments scient.",B49="T","🔬 Instruments scient.",B49="U","🔬 Instruments scient.",B49="V","🔬 Instruments scient.",B49="W","🔬 Instruments scient.",B49="K","🐁 Expérimentation",B49="Q","🐁 Expérimentation",B49="L","🏥 Santé &amp; Médical",TRUE,"❓ Inconnu"))</f>
        <v>🏗️ Bâtiments &amp; Travaux</v>
      </c>
      <c r="D49" s="45" t="s">
        <v>806</v>
      </c>
      <c r="E49" s="45" t="s">
        <v>87</v>
      </c>
      <c r="F49" s="45" t="s">
        <v>1706</v>
      </c>
      <c r="G49" s="45" t="s">
        <v>87</v>
      </c>
      <c r="H49" s="45" t="s">
        <v>1706</v>
      </c>
      <c r="I49" s="45" t="s">
        <v>1095</v>
      </c>
      <c r="J49" s="45" t="s">
        <v>798</v>
      </c>
      <c r="K49" s="45" t="s">
        <v>799</v>
      </c>
      <c r="L49" s="104">
        <v>43740</v>
      </c>
      <c r="M49" s="104">
        <v>45200</v>
      </c>
      <c r="N49" s="45" t="s">
        <v>1349</v>
      </c>
      <c r="O49" s="45" t="s">
        <v>1164</v>
      </c>
      <c r="P49" s="45" t="s">
        <v>860</v>
      </c>
      <c r="Q49" s="45" t="s">
        <v>1348</v>
      </c>
      <c r="R49" s="45" t="s">
        <v>1976</v>
      </c>
      <c r="S49" s="45" t="s">
        <v>2206</v>
      </c>
      <c r="T49" s="45" t="s">
        <v>54</v>
      </c>
      <c r="U49" s="186" t="s">
        <v>2556</v>
      </c>
      <c r="V49" s="45" t="s">
        <v>1103</v>
      </c>
      <c r="W49" s="45" t="s">
        <v>186</v>
      </c>
      <c r="X49" s="105" t="s">
        <v>547</v>
      </c>
    </row>
    <row r="50" spans="1:24" ht="18" customHeight="1" x14ac:dyDescent="0.25">
      <c r="A50" t="str">
        <f ca="1">IF(M50&lt;TODAY(),"Marché terminé","Marché en cours")</f>
        <v>Marché terminé</v>
      </c>
      <c r="B50" s="570" t="str">
        <f t="shared" si="0"/>
        <v>B</v>
      </c>
      <c r="C50" s="571" t="str" cm="1">
        <f t="array" ref="C50">IF(B50="","",_xlfn.IFS(B50="A","📦 Appro. généraux",B50="H","🛡️ Hygiène &amp; Sécurité",B50="B","🏗️ Bâtiments &amp; Travaux",B50="J","🏗️ Bâtiments &amp; Travaux",B50="R","⚙️ Mécanique &amp; Atelier",B50="N","🧪 Chimie &amp; Biologie",B50="G","🧪 Chimie &amp; Biologie",B50="C","📣 Communication &amp; Culture",B50="D","✈️ Déplacements &amp; Logist.",B50="F","✈️ Déplacements &amp; Logist.",B50="E","📋 Études, Conseils &amp; RH",B50="I","💻 Informatique &amp; Audio.",B50="M","🔬 Instruments scient.",B50="O","🔬 Instruments scient.",B50="P","🔬 Instruments scient.",B50="S","🔬 Instruments scient.",B50="T","🔬 Instruments scient.",B50="U","🔬 Instruments scient.",B50="V","🔬 Instruments scient.",B50="W","🔬 Instruments scient.",B50="K","🐁 Expérimentation",B50="Q","🐁 Expérimentation",B50="L","🏥 Santé &amp; Médical",TRUE,"❓ Inconnu"))</f>
        <v>🏗️ Bâtiments &amp; Travaux</v>
      </c>
      <c r="D50" s="45" t="s">
        <v>806</v>
      </c>
      <c r="E50" s="45" t="s">
        <v>88</v>
      </c>
      <c r="F50" s="45" t="s">
        <v>1847</v>
      </c>
      <c r="G50" s="45" t="s">
        <v>88</v>
      </c>
      <c r="H50" s="45" t="s">
        <v>1847</v>
      </c>
      <c r="I50" s="45" t="s">
        <v>1095</v>
      </c>
      <c r="J50" s="45" t="s">
        <v>2191</v>
      </c>
      <c r="K50" s="45" t="s">
        <v>2191</v>
      </c>
      <c r="L50" s="104">
        <v>43741</v>
      </c>
      <c r="M50" s="104">
        <v>45374</v>
      </c>
      <c r="N50" s="45" t="s">
        <v>1350</v>
      </c>
      <c r="O50" s="45" t="s">
        <v>1244</v>
      </c>
      <c r="P50" s="45" t="s">
        <v>860</v>
      </c>
      <c r="Q50" s="45" t="s">
        <v>1351</v>
      </c>
      <c r="R50" s="45" t="s">
        <v>1977</v>
      </c>
      <c r="S50" s="45" t="s">
        <v>765</v>
      </c>
      <c r="T50" s="45" t="s">
        <v>54</v>
      </c>
      <c r="U50" s="169" t="s">
        <v>765</v>
      </c>
      <c r="V50" s="45" t="s">
        <v>1103</v>
      </c>
      <c r="W50" s="45" t="s">
        <v>188</v>
      </c>
      <c r="X50" s="105" t="s">
        <v>548</v>
      </c>
    </row>
    <row r="51" spans="1:24" ht="18" customHeight="1" x14ac:dyDescent="0.25">
      <c r="A51" t="str">
        <f ca="1">IF(M51&lt;TODAY(),"Marché terminé","Marché en cours")</f>
        <v>Marché terminé</v>
      </c>
      <c r="B51" s="570" t="str">
        <f t="shared" si="0"/>
        <v>B</v>
      </c>
      <c r="C51" s="571" t="str" cm="1">
        <f t="array" ref="C51">IF(B51="","",_xlfn.IFS(B51="A","📦 Appro. généraux",B51="H","🛡️ Hygiène &amp; Sécurité",B51="B","🏗️ Bâtiments &amp; Travaux",B51="J","🏗️ Bâtiments &amp; Travaux",B51="R","⚙️ Mécanique &amp; Atelier",B51="N","🧪 Chimie &amp; Biologie",B51="G","🧪 Chimie &amp; Biologie",B51="C","📣 Communication &amp; Culture",B51="D","✈️ Déplacements &amp; Logist.",B51="F","✈️ Déplacements &amp; Logist.",B51="E","📋 Études, Conseils &amp; RH",B51="I","💻 Informatique &amp; Audio.",B51="M","🔬 Instruments scient.",B51="O","🔬 Instruments scient.",B51="P","🔬 Instruments scient.",B51="S","🔬 Instruments scient.",B51="T","🔬 Instruments scient.",B51="U","🔬 Instruments scient.",B51="V","🔬 Instruments scient.",B51="W","🔬 Instruments scient.",B51="K","🐁 Expérimentation",B51="Q","🐁 Expérimentation",B51="L","🏥 Santé &amp; Médical",TRUE,"❓ Inconnu"))</f>
        <v>🏗️ Bâtiments &amp; Travaux</v>
      </c>
      <c r="D51" s="45" t="s">
        <v>806</v>
      </c>
      <c r="E51" s="45" t="s">
        <v>88</v>
      </c>
      <c r="F51" s="45" t="s">
        <v>1847</v>
      </c>
      <c r="G51" s="45" t="s">
        <v>88</v>
      </c>
      <c r="H51" s="45" t="s">
        <v>1847</v>
      </c>
      <c r="I51" s="45" t="s">
        <v>1095</v>
      </c>
      <c r="J51" s="45" t="s">
        <v>2191</v>
      </c>
      <c r="K51" s="45" t="s">
        <v>2191</v>
      </c>
      <c r="L51" s="104">
        <v>43741</v>
      </c>
      <c r="M51" s="104">
        <v>45374</v>
      </c>
      <c r="N51" s="45" t="s">
        <v>1352</v>
      </c>
      <c r="O51" s="45" t="s">
        <v>1244</v>
      </c>
      <c r="P51" s="45" t="s">
        <v>860</v>
      </c>
      <c r="Q51" s="45" t="s">
        <v>1353</v>
      </c>
      <c r="R51" s="45" t="s">
        <v>1978</v>
      </c>
      <c r="S51" s="45" t="s">
        <v>2202</v>
      </c>
      <c r="T51" s="45" t="s">
        <v>54</v>
      </c>
      <c r="U51" s="172" t="s">
        <v>765</v>
      </c>
      <c r="V51" s="45" t="s">
        <v>1103</v>
      </c>
      <c r="W51" s="45" t="s">
        <v>189</v>
      </c>
      <c r="X51" s="105" t="s">
        <v>549</v>
      </c>
    </row>
    <row r="52" spans="1:24" ht="18" customHeight="1" x14ac:dyDescent="0.25">
      <c r="A52" t="str">
        <f ca="1">IF(M52&lt;TODAY(),"Marché terminé","Marché en cours")</f>
        <v>Marché terminé</v>
      </c>
      <c r="B52" s="570" t="str">
        <f t="shared" si="0"/>
        <v>B</v>
      </c>
      <c r="C52" s="571" t="str" cm="1">
        <f t="array" ref="C52">IF(B52="","",_xlfn.IFS(B52="A","📦 Appro. généraux",B52="H","🛡️ Hygiène &amp; Sécurité",B52="B","🏗️ Bâtiments &amp; Travaux",B52="J","🏗️ Bâtiments &amp; Travaux",B52="R","⚙️ Mécanique &amp; Atelier",B52="N","🧪 Chimie &amp; Biologie",B52="G","🧪 Chimie &amp; Biologie",B52="C","📣 Communication &amp; Culture",B52="D","✈️ Déplacements &amp; Logist.",B52="F","✈️ Déplacements &amp; Logist.",B52="E","📋 Études, Conseils &amp; RH",B52="I","💻 Informatique &amp; Audio.",B52="M","🔬 Instruments scient.",B52="O","🔬 Instruments scient.",B52="P","🔬 Instruments scient.",B52="S","🔬 Instruments scient.",B52="T","🔬 Instruments scient.",B52="U","🔬 Instruments scient.",B52="V","🔬 Instruments scient.",B52="W","🔬 Instruments scient.",B52="K","🐁 Expérimentation",B52="Q","🐁 Expérimentation",B52="L","🏥 Santé &amp; Médical",TRUE,"❓ Inconnu"))</f>
        <v>🏗️ Bâtiments &amp; Travaux</v>
      </c>
      <c r="D52" s="45" t="s">
        <v>806</v>
      </c>
      <c r="E52" s="45" t="s">
        <v>88</v>
      </c>
      <c r="F52" s="45" t="s">
        <v>1847</v>
      </c>
      <c r="G52" s="45" t="s">
        <v>88</v>
      </c>
      <c r="H52" s="45" t="s">
        <v>1847</v>
      </c>
      <c r="I52" s="45" t="s">
        <v>1095</v>
      </c>
      <c r="J52" s="45" t="s">
        <v>2191</v>
      </c>
      <c r="K52" s="45" t="s">
        <v>2191</v>
      </c>
      <c r="L52" s="104">
        <v>43741</v>
      </c>
      <c r="M52" s="104">
        <v>45374</v>
      </c>
      <c r="N52" s="45" t="s">
        <v>1354</v>
      </c>
      <c r="O52" s="45" t="s">
        <v>1355</v>
      </c>
      <c r="P52" s="45" t="s">
        <v>860</v>
      </c>
      <c r="Q52" s="45" t="s">
        <v>1356</v>
      </c>
      <c r="R52" s="45" t="s">
        <v>1979</v>
      </c>
      <c r="S52" s="45" t="s">
        <v>2204</v>
      </c>
      <c r="T52" s="45" t="s">
        <v>54</v>
      </c>
      <c r="U52" s="172" t="s">
        <v>765</v>
      </c>
      <c r="V52" s="45" t="s">
        <v>1103</v>
      </c>
      <c r="W52" s="45" t="s">
        <v>189</v>
      </c>
      <c r="X52" s="105" t="s">
        <v>549</v>
      </c>
    </row>
    <row r="53" spans="1:24" ht="18" customHeight="1" x14ac:dyDescent="0.25">
      <c r="A53" t="str">
        <f ca="1">IF(M53&lt;TODAY(),"Marché terminé","Marché en cours")</f>
        <v>Marché terminé</v>
      </c>
      <c r="B53" s="570" t="str">
        <f t="shared" si="0"/>
        <v>B</v>
      </c>
      <c r="C53" s="571" t="str" cm="1">
        <f t="array" ref="C53">IF(B53="","",_xlfn.IFS(B53="A","📦 Appro. généraux",B53="H","🛡️ Hygiène &amp; Sécurité",B53="B","🏗️ Bâtiments &amp; Travaux",B53="J","🏗️ Bâtiments &amp; Travaux",B53="R","⚙️ Mécanique &amp; Atelier",B53="N","🧪 Chimie &amp; Biologie",B53="G","🧪 Chimie &amp; Biologie",B53="C","📣 Communication &amp; Culture",B53="D","✈️ Déplacements &amp; Logist.",B53="F","✈️ Déplacements &amp; Logist.",B53="E","📋 Études, Conseils &amp; RH",B53="I","💻 Informatique &amp; Audio.",B53="M","🔬 Instruments scient.",B53="O","🔬 Instruments scient.",B53="P","🔬 Instruments scient.",B53="S","🔬 Instruments scient.",B53="T","🔬 Instruments scient.",B53="U","🔬 Instruments scient.",B53="V","🔬 Instruments scient.",B53="W","🔬 Instruments scient.",B53="K","🐁 Expérimentation",B53="Q","🐁 Expérimentation",B53="L","🏥 Santé &amp; Médical",TRUE,"❓ Inconnu"))</f>
        <v>🏗️ Bâtiments &amp; Travaux</v>
      </c>
      <c r="D53" s="45" t="s">
        <v>806</v>
      </c>
      <c r="E53" s="45" t="s">
        <v>89</v>
      </c>
      <c r="F53" s="45" t="s">
        <v>1707</v>
      </c>
      <c r="G53" s="45" t="s">
        <v>89</v>
      </c>
      <c r="H53" s="45" t="s">
        <v>1707</v>
      </c>
      <c r="I53" s="45" t="s">
        <v>853</v>
      </c>
      <c r="J53" s="45" t="s">
        <v>853</v>
      </c>
      <c r="K53" s="45" t="s">
        <v>853</v>
      </c>
      <c r="L53" s="104">
        <v>43831</v>
      </c>
      <c r="M53" s="104">
        <v>44561</v>
      </c>
      <c r="N53" s="45" t="s">
        <v>1357</v>
      </c>
      <c r="O53" s="45" t="s">
        <v>1155</v>
      </c>
      <c r="P53" s="45" t="s">
        <v>859</v>
      </c>
      <c r="Q53" s="45" t="s">
        <v>1358</v>
      </c>
      <c r="R53" s="45" t="s">
        <v>1980</v>
      </c>
      <c r="S53" s="45" t="s">
        <v>765</v>
      </c>
      <c r="T53" s="45" t="s">
        <v>54</v>
      </c>
      <c r="U53" s="189" t="s">
        <v>2575</v>
      </c>
      <c r="V53" s="45" t="s">
        <v>1103</v>
      </c>
      <c r="W53" s="45" t="s">
        <v>190</v>
      </c>
      <c r="X53" s="105" t="s">
        <v>550</v>
      </c>
    </row>
    <row r="54" spans="1:24" ht="18" customHeight="1" x14ac:dyDescent="0.25">
      <c r="A54" t="str">
        <f ca="1">IF(M54&lt;TODAY(),"Marché terminé","Marché en cours")</f>
        <v>Marché terminé</v>
      </c>
      <c r="B54" s="570" t="str">
        <f t="shared" si="0"/>
        <v>B</v>
      </c>
      <c r="C54" s="571" t="str" cm="1">
        <f t="array" ref="C54">IF(B54="","",_xlfn.IFS(B54="A","📦 Appro. généraux",B54="H","🛡️ Hygiène &amp; Sécurité",B54="B","🏗️ Bâtiments &amp; Travaux",B54="J","🏗️ Bâtiments &amp; Travaux",B54="R","⚙️ Mécanique &amp; Atelier",B54="N","🧪 Chimie &amp; Biologie",B54="G","🧪 Chimie &amp; Biologie",B54="C","📣 Communication &amp; Culture",B54="D","✈️ Déplacements &amp; Logist.",B54="F","✈️ Déplacements &amp; Logist.",B54="E","📋 Études, Conseils &amp; RH",B54="I","💻 Informatique &amp; Audio.",B54="M","🔬 Instruments scient.",B54="O","🔬 Instruments scient.",B54="P","🔬 Instruments scient.",B54="S","🔬 Instruments scient.",B54="T","🔬 Instruments scient.",B54="U","🔬 Instruments scient.",B54="V","🔬 Instruments scient.",B54="W","🔬 Instruments scient.",B54="K","🐁 Expérimentation",B54="Q","🐁 Expérimentation",B54="L","🏥 Santé &amp; Médical",TRUE,"❓ Inconnu"))</f>
        <v>🏗️ Bâtiments &amp; Travaux</v>
      </c>
      <c r="D54" s="45" t="s">
        <v>806</v>
      </c>
      <c r="E54" s="45" t="s">
        <v>90</v>
      </c>
      <c r="F54" s="45" t="s">
        <v>1708</v>
      </c>
      <c r="G54" s="45" t="s">
        <v>90</v>
      </c>
      <c r="H54" s="45" t="s">
        <v>1708</v>
      </c>
      <c r="I54" s="45" t="s">
        <v>1095</v>
      </c>
      <c r="J54" s="45" t="s">
        <v>798</v>
      </c>
      <c r="K54" s="45" t="s">
        <v>799</v>
      </c>
      <c r="L54" s="104">
        <v>43865</v>
      </c>
      <c r="M54" s="104">
        <v>45325</v>
      </c>
      <c r="N54" s="45" t="s">
        <v>1359</v>
      </c>
      <c r="O54" s="45" t="s">
        <v>1173</v>
      </c>
      <c r="P54" s="45" t="s">
        <v>860</v>
      </c>
      <c r="Q54" s="45" t="s">
        <v>1360</v>
      </c>
      <c r="R54" s="45" t="s">
        <v>1981</v>
      </c>
      <c r="S54" s="45" t="s">
        <v>765</v>
      </c>
      <c r="T54" s="45" t="s">
        <v>54</v>
      </c>
      <c r="U54" s="172" t="s">
        <v>765</v>
      </c>
      <c r="V54" s="45" t="s">
        <v>1103</v>
      </c>
      <c r="W54" s="45" t="s">
        <v>191</v>
      </c>
      <c r="X54" s="105" t="s">
        <v>548</v>
      </c>
    </row>
    <row r="55" spans="1:24" ht="18" customHeight="1" x14ac:dyDescent="0.25">
      <c r="A55" t="str">
        <f ca="1">IF(M55&lt;TODAY(),"Marché terminé","Marché en cours")</f>
        <v>Marché terminé</v>
      </c>
      <c r="B55" s="570" t="str">
        <f t="shared" si="0"/>
        <v>B</v>
      </c>
      <c r="C55" s="571" t="str" cm="1">
        <f t="array" ref="C55">IF(B55="","",_xlfn.IFS(B55="A","📦 Appro. généraux",B55="H","🛡️ Hygiène &amp; Sécurité",B55="B","🏗️ Bâtiments &amp; Travaux",B55="J","🏗️ Bâtiments &amp; Travaux",B55="R","⚙️ Mécanique &amp; Atelier",B55="N","🧪 Chimie &amp; Biologie",B55="G","🧪 Chimie &amp; Biologie",B55="C","📣 Communication &amp; Culture",B55="D","✈️ Déplacements &amp; Logist.",B55="F","✈️ Déplacements &amp; Logist.",B55="E","📋 Études, Conseils &amp; RH",B55="I","💻 Informatique &amp; Audio.",B55="M","🔬 Instruments scient.",B55="O","🔬 Instruments scient.",B55="P","🔬 Instruments scient.",B55="S","🔬 Instruments scient.",B55="T","🔬 Instruments scient.",B55="U","🔬 Instruments scient.",B55="V","🔬 Instruments scient.",B55="W","🔬 Instruments scient.",B55="K","🐁 Expérimentation",B55="Q","🐁 Expérimentation",B55="L","🏥 Santé &amp; Médical",TRUE,"❓ Inconnu"))</f>
        <v>🏗️ Bâtiments &amp; Travaux</v>
      </c>
      <c r="D55" s="45" t="s">
        <v>806</v>
      </c>
      <c r="E55" s="45" t="s">
        <v>90</v>
      </c>
      <c r="F55" s="45" t="s">
        <v>1708</v>
      </c>
      <c r="G55" s="45" t="s">
        <v>90</v>
      </c>
      <c r="H55" s="45" t="s">
        <v>1708</v>
      </c>
      <c r="I55" s="45" t="s">
        <v>1095</v>
      </c>
      <c r="J55" s="45" t="s">
        <v>798</v>
      </c>
      <c r="K55" s="45" t="s">
        <v>799</v>
      </c>
      <c r="L55" s="104">
        <v>43865</v>
      </c>
      <c r="M55" s="104">
        <v>45325</v>
      </c>
      <c r="N55" s="45" t="s">
        <v>1361</v>
      </c>
      <c r="O55" s="45" t="s">
        <v>1164</v>
      </c>
      <c r="P55" s="45" t="s">
        <v>860</v>
      </c>
      <c r="Q55" s="45" t="s">
        <v>1362</v>
      </c>
      <c r="R55" s="45" t="s">
        <v>1982</v>
      </c>
      <c r="S55" s="45" t="s">
        <v>2207</v>
      </c>
      <c r="T55" s="45" t="s">
        <v>54</v>
      </c>
      <c r="U55" s="172" t="s">
        <v>765</v>
      </c>
      <c r="V55" s="45" t="s">
        <v>1103</v>
      </c>
      <c r="W55" s="45" t="s">
        <v>191</v>
      </c>
      <c r="X55" s="105" t="s">
        <v>548</v>
      </c>
    </row>
    <row r="56" spans="1:24" ht="18" customHeight="1" x14ac:dyDescent="0.25">
      <c r="A56" t="str">
        <f ca="1">IF(M56&lt;TODAY(),"Marché terminé","Marché en cours")</f>
        <v>Marché terminé</v>
      </c>
      <c r="B56" s="570" t="str">
        <f t="shared" si="0"/>
        <v>B</v>
      </c>
      <c r="C56" s="571" t="str" cm="1">
        <f t="array" ref="C56">IF(B56="","",_xlfn.IFS(B56="A","📦 Appro. généraux",B56="H","🛡️ Hygiène &amp; Sécurité",B56="B","🏗️ Bâtiments &amp; Travaux",B56="J","🏗️ Bâtiments &amp; Travaux",B56="R","⚙️ Mécanique &amp; Atelier",B56="N","🧪 Chimie &amp; Biologie",B56="G","🧪 Chimie &amp; Biologie",B56="C","📣 Communication &amp; Culture",B56="D","✈️ Déplacements &amp; Logist.",B56="F","✈️ Déplacements &amp; Logist.",B56="E","📋 Études, Conseils &amp; RH",B56="I","💻 Informatique &amp; Audio.",B56="M","🔬 Instruments scient.",B56="O","🔬 Instruments scient.",B56="P","🔬 Instruments scient.",B56="S","🔬 Instruments scient.",B56="T","🔬 Instruments scient.",B56="U","🔬 Instruments scient.",B56="V","🔬 Instruments scient.",B56="W","🔬 Instruments scient.",B56="K","🐁 Expérimentation",B56="Q","🐁 Expérimentation",B56="L","🏥 Santé &amp; Médical",TRUE,"❓ Inconnu"))</f>
        <v>🏗️ Bâtiments &amp; Travaux</v>
      </c>
      <c r="D56" s="45" t="s">
        <v>806</v>
      </c>
      <c r="E56" s="45" t="s">
        <v>90</v>
      </c>
      <c r="F56" s="45" t="s">
        <v>1708</v>
      </c>
      <c r="G56" s="45" t="s">
        <v>90</v>
      </c>
      <c r="H56" s="45" t="s">
        <v>1708</v>
      </c>
      <c r="I56" s="45" t="s">
        <v>1095</v>
      </c>
      <c r="J56" s="45" t="s">
        <v>798</v>
      </c>
      <c r="K56" s="45" t="s">
        <v>799</v>
      </c>
      <c r="L56" s="104">
        <v>43865</v>
      </c>
      <c r="M56" s="104">
        <v>45325</v>
      </c>
      <c r="N56" s="45" t="s">
        <v>1363</v>
      </c>
      <c r="O56" s="45" t="s">
        <v>1173</v>
      </c>
      <c r="P56" s="45" t="s">
        <v>860</v>
      </c>
      <c r="Q56" s="45" t="s">
        <v>1364</v>
      </c>
      <c r="R56" s="45" t="s">
        <v>1983</v>
      </c>
      <c r="S56" s="45" t="s">
        <v>765</v>
      </c>
      <c r="T56" s="45" t="s">
        <v>54</v>
      </c>
      <c r="U56" s="172" t="s">
        <v>765</v>
      </c>
      <c r="V56" s="45" t="s">
        <v>1103</v>
      </c>
      <c r="W56" s="45" t="s">
        <v>191</v>
      </c>
      <c r="X56" s="105" t="s">
        <v>548</v>
      </c>
    </row>
    <row r="57" spans="1:24" ht="18" customHeight="1" x14ac:dyDescent="0.25">
      <c r="A57" t="str">
        <f ca="1">IF(M57&lt;TODAY(),"Marché terminé","Marché en cours")</f>
        <v>Marché terminé</v>
      </c>
      <c r="B57" s="570" t="str">
        <f t="shared" si="0"/>
        <v>B</v>
      </c>
      <c r="C57" s="571" t="str" cm="1">
        <f t="array" ref="C57">IF(B57="","",_xlfn.IFS(B57="A","📦 Appro. généraux",B57="H","🛡️ Hygiène &amp; Sécurité",B57="B","🏗️ Bâtiments &amp; Travaux",B57="J","🏗️ Bâtiments &amp; Travaux",B57="R","⚙️ Mécanique &amp; Atelier",B57="N","🧪 Chimie &amp; Biologie",B57="G","🧪 Chimie &amp; Biologie",B57="C","📣 Communication &amp; Culture",B57="D","✈️ Déplacements &amp; Logist.",B57="F","✈️ Déplacements &amp; Logist.",B57="E","📋 Études, Conseils &amp; RH",B57="I","💻 Informatique &amp; Audio.",B57="M","🔬 Instruments scient.",B57="O","🔬 Instruments scient.",B57="P","🔬 Instruments scient.",B57="S","🔬 Instruments scient.",B57="T","🔬 Instruments scient.",B57="U","🔬 Instruments scient.",B57="V","🔬 Instruments scient.",B57="W","🔬 Instruments scient.",B57="K","🐁 Expérimentation",B57="Q","🐁 Expérimentation",B57="L","🏥 Santé &amp; Médical",TRUE,"❓ Inconnu"))</f>
        <v>🏗️ Bâtiments &amp; Travaux</v>
      </c>
      <c r="D57" s="45" t="s">
        <v>806</v>
      </c>
      <c r="E57" s="45" t="s">
        <v>91</v>
      </c>
      <c r="F57" s="45" t="s">
        <v>1002</v>
      </c>
      <c r="G57" s="45" t="s">
        <v>91</v>
      </c>
      <c r="H57" s="45" t="s">
        <v>1002</v>
      </c>
      <c r="I57" s="45" t="s">
        <v>1095</v>
      </c>
      <c r="J57" s="45" t="s">
        <v>2192</v>
      </c>
      <c r="K57" s="45" t="s">
        <v>2192</v>
      </c>
      <c r="L57" s="104">
        <v>43891</v>
      </c>
      <c r="M57" s="104">
        <v>45643</v>
      </c>
      <c r="N57" s="45" t="s">
        <v>1365</v>
      </c>
      <c r="O57" s="45" t="s">
        <v>1366</v>
      </c>
      <c r="P57" s="45" t="s">
        <v>800</v>
      </c>
      <c r="Q57" s="45" t="s">
        <v>1367</v>
      </c>
      <c r="R57" s="45" t="s">
        <v>1984</v>
      </c>
      <c r="S57" s="45" t="s">
        <v>765</v>
      </c>
      <c r="T57" s="45" t="s">
        <v>54</v>
      </c>
      <c r="U57" s="170" t="s">
        <v>2235</v>
      </c>
      <c r="V57" s="45" t="s">
        <v>1103</v>
      </c>
      <c r="W57" s="45" t="s">
        <v>192</v>
      </c>
      <c r="X57" s="105" t="s">
        <v>551</v>
      </c>
    </row>
    <row r="58" spans="1:24" ht="18" customHeight="1" x14ac:dyDescent="0.25">
      <c r="A58" t="str">
        <f ca="1">IF(M58&lt;TODAY(),"Marché terminé","Marché en cours")</f>
        <v>Marché terminé</v>
      </c>
      <c r="B58" s="570" t="str">
        <f t="shared" si="0"/>
        <v>B</v>
      </c>
      <c r="C58" s="571" t="str" cm="1">
        <f t="array" ref="C58">IF(B58="","",_xlfn.IFS(B58="A","📦 Appro. généraux",B58="H","🛡️ Hygiène &amp; Sécurité",B58="B","🏗️ Bâtiments &amp; Travaux",B58="J","🏗️ Bâtiments &amp; Travaux",B58="R","⚙️ Mécanique &amp; Atelier",B58="N","🧪 Chimie &amp; Biologie",B58="G","🧪 Chimie &amp; Biologie",B58="C","📣 Communication &amp; Culture",B58="D","✈️ Déplacements &amp; Logist.",B58="F","✈️ Déplacements &amp; Logist.",B58="E","📋 Études, Conseils &amp; RH",B58="I","💻 Informatique &amp; Audio.",B58="M","🔬 Instruments scient.",B58="O","🔬 Instruments scient.",B58="P","🔬 Instruments scient.",B58="S","🔬 Instruments scient.",B58="T","🔬 Instruments scient.",B58="U","🔬 Instruments scient.",B58="V","🔬 Instruments scient.",B58="W","🔬 Instruments scient.",B58="K","🐁 Expérimentation",B58="Q","🐁 Expérimentation",B58="L","🏥 Santé &amp; Médical",TRUE,"❓ Inconnu"))</f>
        <v>🏗️ Bâtiments &amp; Travaux</v>
      </c>
      <c r="D58" s="45" t="s">
        <v>806</v>
      </c>
      <c r="E58" s="45" t="s">
        <v>91</v>
      </c>
      <c r="F58" s="45" t="s">
        <v>1002</v>
      </c>
      <c r="G58" s="45" t="s">
        <v>91</v>
      </c>
      <c r="H58" s="45" t="s">
        <v>1002</v>
      </c>
      <c r="I58" s="45" t="s">
        <v>1095</v>
      </c>
      <c r="J58" s="45" t="s">
        <v>2192</v>
      </c>
      <c r="K58" s="45" t="s">
        <v>2192</v>
      </c>
      <c r="L58" s="104">
        <v>43891</v>
      </c>
      <c r="M58" s="104">
        <v>45643</v>
      </c>
      <c r="N58" s="45" t="s">
        <v>1368</v>
      </c>
      <c r="O58" s="45" t="s">
        <v>1369</v>
      </c>
      <c r="P58" s="45" t="s">
        <v>800</v>
      </c>
      <c r="Q58" s="45" t="s">
        <v>1367</v>
      </c>
      <c r="R58" s="45" t="s">
        <v>1984</v>
      </c>
      <c r="S58" s="45" t="s">
        <v>765</v>
      </c>
      <c r="T58" s="45" t="s">
        <v>54</v>
      </c>
      <c r="U58" s="170" t="s">
        <v>2235</v>
      </c>
      <c r="V58" s="45" t="s">
        <v>1103</v>
      </c>
      <c r="W58" s="45" t="s">
        <v>193</v>
      </c>
      <c r="X58" s="105" t="s">
        <v>552</v>
      </c>
    </row>
    <row r="59" spans="1:24" ht="18" customHeight="1" x14ac:dyDescent="0.25">
      <c r="A59" t="str">
        <f ca="1">IF(M59&lt;TODAY(),"Marché terminé","Marché en cours")</f>
        <v>Marché terminé</v>
      </c>
      <c r="B59" s="570" t="str">
        <f t="shared" si="0"/>
        <v>B</v>
      </c>
      <c r="C59" s="571" t="str" cm="1">
        <f t="array" ref="C59">IF(B59="","",_xlfn.IFS(B59="A","📦 Appro. généraux",B59="H","🛡️ Hygiène &amp; Sécurité",B59="B","🏗️ Bâtiments &amp; Travaux",B59="J","🏗️ Bâtiments &amp; Travaux",B59="R","⚙️ Mécanique &amp; Atelier",B59="N","🧪 Chimie &amp; Biologie",B59="G","🧪 Chimie &amp; Biologie",B59="C","📣 Communication &amp; Culture",B59="D","✈️ Déplacements &amp; Logist.",B59="F","✈️ Déplacements &amp; Logist.",B59="E","📋 Études, Conseils &amp; RH",B59="I","💻 Informatique &amp; Audio.",B59="M","🔬 Instruments scient.",B59="O","🔬 Instruments scient.",B59="P","🔬 Instruments scient.",B59="S","🔬 Instruments scient.",B59="T","🔬 Instruments scient.",B59="U","🔬 Instruments scient.",B59="V","🔬 Instruments scient.",B59="W","🔬 Instruments scient.",B59="K","🐁 Expérimentation",B59="Q","🐁 Expérimentation",B59="L","🏥 Santé &amp; Médical",TRUE,"❓ Inconnu"))</f>
        <v>🏗️ Bâtiments &amp; Travaux</v>
      </c>
      <c r="D59" s="45" t="s">
        <v>806</v>
      </c>
      <c r="E59" s="45" t="s">
        <v>92</v>
      </c>
      <c r="F59" s="45" t="s">
        <v>1003</v>
      </c>
      <c r="G59" s="45" t="s">
        <v>92</v>
      </c>
      <c r="H59" s="45" t="s">
        <v>1003</v>
      </c>
      <c r="I59" s="45" t="s">
        <v>1095</v>
      </c>
      <c r="J59" s="45" t="s">
        <v>2192</v>
      </c>
      <c r="K59" s="45" t="s">
        <v>2192</v>
      </c>
      <c r="L59" s="104">
        <v>44197</v>
      </c>
      <c r="M59" s="104">
        <v>45657</v>
      </c>
      <c r="N59" s="45" t="s">
        <v>1370</v>
      </c>
      <c r="O59" s="45" t="s">
        <v>1371</v>
      </c>
      <c r="P59" s="45" t="s">
        <v>800</v>
      </c>
      <c r="Q59" s="45" t="s">
        <v>1284</v>
      </c>
      <c r="R59" s="45" t="s">
        <v>1957</v>
      </c>
      <c r="S59" s="45" t="s">
        <v>1110</v>
      </c>
      <c r="T59" s="45" t="s">
        <v>54</v>
      </c>
      <c r="U59" s="173" t="s">
        <v>1884</v>
      </c>
      <c r="V59" s="45" t="s">
        <v>1103</v>
      </c>
      <c r="W59" s="45" t="s">
        <v>194</v>
      </c>
      <c r="X59" s="105" t="s">
        <v>536</v>
      </c>
    </row>
    <row r="60" spans="1:24" ht="18" customHeight="1" x14ac:dyDescent="0.25">
      <c r="A60" t="str">
        <f ca="1">IF(M60&lt;TODAY(),"Marché terminé","Marché en cours")</f>
        <v>Marché terminé</v>
      </c>
      <c r="B60" s="570" t="str">
        <f t="shared" si="0"/>
        <v>B</v>
      </c>
      <c r="C60" s="571" t="str" cm="1">
        <f t="array" ref="C60">IF(B60="","",_xlfn.IFS(B60="A","📦 Appro. généraux",B60="H","🛡️ Hygiène &amp; Sécurité",B60="B","🏗️ Bâtiments &amp; Travaux",B60="J","🏗️ Bâtiments &amp; Travaux",B60="R","⚙️ Mécanique &amp; Atelier",B60="N","🧪 Chimie &amp; Biologie",B60="G","🧪 Chimie &amp; Biologie",B60="C","📣 Communication &amp; Culture",B60="D","✈️ Déplacements &amp; Logist.",B60="F","✈️ Déplacements &amp; Logist.",B60="E","📋 Études, Conseils &amp; RH",B60="I","💻 Informatique &amp; Audio.",B60="M","🔬 Instruments scient.",B60="O","🔬 Instruments scient.",B60="P","🔬 Instruments scient.",B60="S","🔬 Instruments scient.",B60="T","🔬 Instruments scient.",B60="U","🔬 Instruments scient.",B60="V","🔬 Instruments scient.",B60="W","🔬 Instruments scient.",B60="K","🐁 Expérimentation",B60="Q","🐁 Expérimentation",B60="L","🏥 Santé &amp; Médical",TRUE,"❓ Inconnu"))</f>
        <v>🏗️ Bâtiments &amp; Travaux</v>
      </c>
      <c r="D60" s="45" t="s">
        <v>806</v>
      </c>
      <c r="E60" s="45" t="s">
        <v>92</v>
      </c>
      <c r="F60" s="45" t="s">
        <v>1003</v>
      </c>
      <c r="G60" s="45" t="s">
        <v>92</v>
      </c>
      <c r="H60" s="45" t="s">
        <v>1003</v>
      </c>
      <c r="I60" s="45" t="s">
        <v>1095</v>
      </c>
      <c r="J60" s="45" t="s">
        <v>2192</v>
      </c>
      <c r="K60" s="45" t="s">
        <v>2192</v>
      </c>
      <c r="L60" s="104">
        <v>44197</v>
      </c>
      <c r="M60" s="104">
        <v>45657</v>
      </c>
      <c r="N60" s="45" t="s">
        <v>1372</v>
      </c>
      <c r="O60" s="45" t="s">
        <v>1371</v>
      </c>
      <c r="P60" s="45" t="s">
        <v>800</v>
      </c>
      <c r="Q60" s="45" t="s">
        <v>1284</v>
      </c>
      <c r="R60" s="45" t="s">
        <v>1957</v>
      </c>
      <c r="S60" s="45" t="s">
        <v>1110</v>
      </c>
      <c r="T60" s="45" t="s">
        <v>54</v>
      </c>
      <c r="U60" s="173" t="s">
        <v>1884</v>
      </c>
      <c r="V60" s="45" t="s">
        <v>1103</v>
      </c>
      <c r="W60" s="45" t="s">
        <v>194</v>
      </c>
      <c r="X60" s="105" t="s">
        <v>536</v>
      </c>
    </row>
    <row r="61" spans="1:24" ht="18" customHeight="1" x14ac:dyDescent="0.25">
      <c r="A61" t="str">
        <f ca="1">IF(M61&lt;TODAY(),"Marché terminé","Marché en cours")</f>
        <v>Marché terminé</v>
      </c>
      <c r="B61" s="570" t="str">
        <f t="shared" si="0"/>
        <v>B</v>
      </c>
      <c r="C61" s="571" t="str" cm="1">
        <f t="array" ref="C61">IF(B61="","",_xlfn.IFS(B61="A","📦 Appro. généraux",B61="H","🛡️ Hygiène &amp; Sécurité",B61="B","🏗️ Bâtiments &amp; Travaux",B61="J","🏗️ Bâtiments &amp; Travaux",B61="R","⚙️ Mécanique &amp; Atelier",B61="N","🧪 Chimie &amp; Biologie",B61="G","🧪 Chimie &amp; Biologie",B61="C","📣 Communication &amp; Culture",B61="D","✈️ Déplacements &amp; Logist.",B61="F","✈️ Déplacements &amp; Logist.",B61="E","📋 Études, Conseils &amp; RH",B61="I","💻 Informatique &amp; Audio.",B61="M","🔬 Instruments scient.",B61="O","🔬 Instruments scient.",B61="P","🔬 Instruments scient.",B61="S","🔬 Instruments scient.",B61="T","🔬 Instruments scient.",B61="U","🔬 Instruments scient.",B61="V","🔬 Instruments scient.",B61="W","🔬 Instruments scient.",B61="K","🐁 Expérimentation",B61="Q","🐁 Expérimentation",B61="L","🏥 Santé &amp; Médical",TRUE,"❓ Inconnu"))</f>
        <v>🏗️ Bâtiments &amp; Travaux</v>
      </c>
      <c r="D61" s="45" t="s">
        <v>806</v>
      </c>
      <c r="E61" s="45" t="s">
        <v>92</v>
      </c>
      <c r="F61" s="45" t="s">
        <v>1003</v>
      </c>
      <c r="G61" s="45" t="s">
        <v>92</v>
      </c>
      <c r="H61" s="45" t="s">
        <v>1003</v>
      </c>
      <c r="I61" s="45" t="s">
        <v>1095</v>
      </c>
      <c r="J61" s="45" t="s">
        <v>2192</v>
      </c>
      <c r="K61" s="45" t="s">
        <v>2192</v>
      </c>
      <c r="L61" s="104">
        <v>44197</v>
      </c>
      <c r="M61" s="104">
        <v>45657</v>
      </c>
      <c r="N61" s="45" t="s">
        <v>1373</v>
      </c>
      <c r="O61" s="45" t="s">
        <v>1371</v>
      </c>
      <c r="P61" s="45" t="s">
        <v>800</v>
      </c>
      <c r="Q61" s="45" t="s">
        <v>1284</v>
      </c>
      <c r="R61" s="45" t="s">
        <v>1957</v>
      </c>
      <c r="S61" s="45" t="s">
        <v>1110</v>
      </c>
      <c r="T61" s="45" t="s">
        <v>54</v>
      </c>
      <c r="U61" s="173" t="s">
        <v>1884</v>
      </c>
      <c r="V61" s="45" t="s">
        <v>1103</v>
      </c>
      <c r="W61" s="45" t="s">
        <v>195</v>
      </c>
      <c r="X61" s="105" t="s">
        <v>536</v>
      </c>
    </row>
    <row r="62" spans="1:24" ht="18" customHeight="1" x14ac:dyDescent="0.25">
      <c r="A62" t="str">
        <f ca="1">IF(M62&lt;TODAY(),"Marché terminé","Marché en cours")</f>
        <v>Marché terminé</v>
      </c>
      <c r="B62" s="570" t="str">
        <f t="shared" si="0"/>
        <v>B</v>
      </c>
      <c r="C62" s="571" t="str" cm="1">
        <f t="array" ref="C62">IF(B62="","",_xlfn.IFS(B62="A","📦 Appro. généraux",B62="H","🛡️ Hygiène &amp; Sécurité",B62="B","🏗️ Bâtiments &amp; Travaux",B62="J","🏗️ Bâtiments &amp; Travaux",B62="R","⚙️ Mécanique &amp; Atelier",B62="N","🧪 Chimie &amp; Biologie",B62="G","🧪 Chimie &amp; Biologie",B62="C","📣 Communication &amp; Culture",B62="D","✈️ Déplacements &amp; Logist.",B62="F","✈️ Déplacements &amp; Logist.",B62="E","📋 Études, Conseils &amp; RH",B62="I","💻 Informatique &amp; Audio.",B62="M","🔬 Instruments scient.",B62="O","🔬 Instruments scient.",B62="P","🔬 Instruments scient.",B62="S","🔬 Instruments scient.",B62="T","🔬 Instruments scient.",B62="U","🔬 Instruments scient.",B62="V","🔬 Instruments scient.",B62="W","🔬 Instruments scient.",B62="K","🐁 Expérimentation",B62="Q","🐁 Expérimentation",B62="L","🏥 Santé &amp; Médical",TRUE,"❓ Inconnu"))</f>
        <v>🏗️ Bâtiments &amp; Travaux</v>
      </c>
      <c r="D62" s="45" t="s">
        <v>806</v>
      </c>
      <c r="E62" s="45" t="s">
        <v>92</v>
      </c>
      <c r="F62" s="45" t="s">
        <v>1003</v>
      </c>
      <c r="G62" s="45" t="s">
        <v>92</v>
      </c>
      <c r="H62" s="45" t="s">
        <v>1003</v>
      </c>
      <c r="I62" s="45" t="s">
        <v>1095</v>
      </c>
      <c r="J62" s="45" t="s">
        <v>2192</v>
      </c>
      <c r="K62" s="45" t="s">
        <v>2192</v>
      </c>
      <c r="L62" s="104">
        <v>44197</v>
      </c>
      <c r="M62" s="104">
        <v>45657</v>
      </c>
      <c r="N62" s="45" t="s">
        <v>1374</v>
      </c>
      <c r="O62" s="45" t="s">
        <v>1371</v>
      </c>
      <c r="P62" s="45" t="s">
        <v>800</v>
      </c>
      <c r="Q62" s="45" t="s">
        <v>1284</v>
      </c>
      <c r="R62" s="45" t="s">
        <v>1957</v>
      </c>
      <c r="S62" s="45" t="s">
        <v>1110</v>
      </c>
      <c r="T62" s="45" t="s">
        <v>54</v>
      </c>
      <c r="U62" s="173" t="s">
        <v>1884</v>
      </c>
      <c r="V62" s="45" t="s">
        <v>1103</v>
      </c>
      <c r="W62" s="45" t="s">
        <v>196</v>
      </c>
      <c r="X62" s="105" t="s">
        <v>545</v>
      </c>
    </row>
    <row r="63" spans="1:24" ht="18" customHeight="1" x14ac:dyDescent="0.25">
      <c r="A63" t="str">
        <f ca="1">IF(M63&lt;TODAY(),"Marché terminé","Marché en cours")</f>
        <v>Marché terminé</v>
      </c>
      <c r="B63" s="570" t="str">
        <f t="shared" si="0"/>
        <v>B</v>
      </c>
      <c r="C63" s="571" t="str" cm="1">
        <f t="array" ref="C63">IF(B63="","",_xlfn.IFS(B63="A","📦 Appro. généraux",B63="H","🛡️ Hygiène &amp; Sécurité",B63="B","🏗️ Bâtiments &amp; Travaux",B63="J","🏗️ Bâtiments &amp; Travaux",B63="R","⚙️ Mécanique &amp; Atelier",B63="N","🧪 Chimie &amp; Biologie",B63="G","🧪 Chimie &amp; Biologie",B63="C","📣 Communication &amp; Culture",B63="D","✈️ Déplacements &amp; Logist.",B63="F","✈️ Déplacements &amp; Logist.",B63="E","📋 Études, Conseils &amp; RH",B63="I","💻 Informatique &amp; Audio.",B63="M","🔬 Instruments scient.",B63="O","🔬 Instruments scient.",B63="P","🔬 Instruments scient.",B63="S","🔬 Instruments scient.",B63="T","🔬 Instruments scient.",B63="U","🔬 Instruments scient.",B63="V","🔬 Instruments scient.",B63="W","🔬 Instruments scient.",B63="K","🐁 Expérimentation",B63="Q","🐁 Expérimentation",B63="L","🏥 Santé &amp; Médical",TRUE,"❓ Inconnu"))</f>
        <v>🏗️ Bâtiments &amp; Travaux</v>
      </c>
      <c r="D63" s="45" t="s">
        <v>806</v>
      </c>
      <c r="E63" s="45" t="s">
        <v>93</v>
      </c>
      <c r="F63" s="45" t="s">
        <v>1004</v>
      </c>
      <c r="G63" s="45" t="s">
        <v>93</v>
      </c>
      <c r="H63" s="45" t="s">
        <v>1004</v>
      </c>
      <c r="I63" s="45" t="s">
        <v>1095</v>
      </c>
      <c r="J63" s="45" t="s">
        <v>2192</v>
      </c>
      <c r="K63" s="45" t="s">
        <v>2192</v>
      </c>
      <c r="L63" s="104">
        <v>44223</v>
      </c>
      <c r="M63" s="104">
        <v>45773</v>
      </c>
      <c r="N63" s="45" t="s">
        <v>1375</v>
      </c>
      <c r="O63" s="45" t="s">
        <v>1376</v>
      </c>
      <c r="P63" s="45" t="s">
        <v>800</v>
      </c>
      <c r="Q63" s="45" t="s">
        <v>1377</v>
      </c>
      <c r="R63" s="45" t="s">
        <v>1985</v>
      </c>
      <c r="S63" s="45" t="s">
        <v>702</v>
      </c>
      <c r="T63" s="45" t="s">
        <v>54</v>
      </c>
      <c r="U63" s="173" t="s">
        <v>1885</v>
      </c>
      <c r="V63" s="45" t="s">
        <v>1103</v>
      </c>
      <c r="W63" s="45" t="s">
        <v>197</v>
      </c>
      <c r="X63" s="105" t="s">
        <v>553</v>
      </c>
    </row>
    <row r="64" spans="1:24" ht="18" customHeight="1" x14ac:dyDescent="0.25">
      <c r="A64" t="str">
        <f ca="1">IF(M64&lt;TODAY(),"Marché terminé","Marché en cours")</f>
        <v>Marché terminé</v>
      </c>
      <c r="B64" s="570" t="str">
        <f t="shared" si="0"/>
        <v>B</v>
      </c>
      <c r="C64" s="571" t="str" cm="1">
        <f t="array" ref="C64">IF(B64="","",_xlfn.IFS(B64="A","📦 Appro. généraux",B64="H","🛡️ Hygiène &amp; Sécurité",B64="B","🏗️ Bâtiments &amp; Travaux",B64="J","🏗️ Bâtiments &amp; Travaux",B64="R","⚙️ Mécanique &amp; Atelier",B64="N","🧪 Chimie &amp; Biologie",B64="G","🧪 Chimie &amp; Biologie",B64="C","📣 Communication &amp; Culture",B64="D","✈️ Déplacements &amp; Logist.",B64="F","✈️ Déplacements &amp; Logist.",B64="E","📋 Études, Conseils &amp; RH",B64="I","💻 Informatique &amp; Audio.",B64="M","🔬 Instruments scient.",B64="O","🔬 Instruments scient.",B64="P","🔬 Instruments scient.",B64="S","🔬 Instruments scient.",B64="T","🔬 Instruments scient.",B64="U","🔬 Instruments scient.",B64="V","🔬 Instruments scient.",B64="W","🔬 Instruments scient.",B64="K","🐁 Expérimentation",B64="Q","🐁 Expérimentation",B64="L","🏥 Santé &amp; Médical",TRUE,"❓ Inconnu"))</f>
        <v>🏗️ Bâtiments &amp; Travaux</v>
      </c>
      <c r="D64" s="45" t="s">
        <v>806</v>
      </c>
      <c r="E64" s="45" t="s">
        <v>93</v>
      </c>
      <c r="F64" s="45" t="s">
        <v>1004</v>
      </c>
      <c r="G64" s="45" t="s">
        <v>93</v>
      </c>
      <c r="H64" s="45" t="s">
        <v>1004</v>
      </c>
      <c r="I64" s="45" t="s">
        <v>1095</v>
      </c>
      <c r="J64" s="45" t="s">
        <v>2192</v>
      </c>
      <c r="K64" s="45" t="s">
        <v>2192</v>
      </c>
      <c r="L64" s="104">
        <v>44223</v>
      </c>
      <c r="M64" s="104">
        <v>45773</v>
      </c>
      <c r="N64" s="45" t="s">
        <v>1378</v>
      </c>
      <c r="O64" s="45" t="s">
        <v>1155</v>
      </c>
      <c r="P64" s="45" t="s">
        <v>800</v>
      </c>
      <c r="Q64" s="45" t="s">
        <v>1377</v>
      </c>
      <c r="R64" s="45" t="s">
        <v>1985</v>
      </c>
      <c r="S64" s="45" t="s">
        <v>702</v>
      </c>
      <c r="T64" s="45" t="s">
        <v>54</v>
      </c>
      <c r="U64" s="173" t="s">
        <v>1885</v>
      </c>
      <c r="V64" s="45" t="s">
        <v>1103</v>
      </c>
      <c r="W64" s="45" t="s">
        <v>198</v>
      </c>
      <c r="X64" s="105" t="s">
        <v>553</v>
      </c>
    </row>
    <row r="65" spans="1:24" ht="18" customHeight="1" x14ac:dyDescent="0.25">
      <c r="A65" t="str">
        <f ca="1">IF(M65&lt;TODAY(),"Marché terminé","Marché en cours")</f>
        <v>Marché terminé</v>
      </c>
      <c r="B65" s="570" t="str">
        <f t="shared" si="0"/>
        <v>B</v>
      </c>
      <c r="C65" s="571" t="str" cm="1">
        <f t="array" ref="C65">IF(B65="","",_xlfn.IFS(B65="A","📦 Appro. généraux",B65="H","🛡️ Hygiène &amp; Sécurité",B65="B","🏗️ Bâtiments &amp; Travaux",B65="J","🏗️ Bâtiments &amp; Travaux",B65="R","⚙️ Mécanique &amp; Atelier",B65="N","🧪 Chimie &amp; Biologie",B65="G","🧪 Chimie &amp; Biologie",B65="C","📣 Communication &amp; Culture",B65="D","✈️ Déplacements &amp; Logist.",B65="F","✈️ Déplacements &amp; Logist.",B65="E","📋 Études, Conseils &amp; RH",B65="I","💻 Informatique &amp; Audio.",B65="M","🔬 Instruments scient.",B65="O","🔬 Instruments scient.",B65="P","🔬 Instruments scient.",B65="S","🔬 Instruments scient.",B65="T","🔬 Instruments scient.",B65="U","🔬 Instruments scient.",B65="V","🔬 Instruments scient.",B65="W","🔬 Instruments scient.",B65="K","🐁 Expérimentation",B65="Q","🐁 Expérimentation",B65="L","🏥 Santé &amp; Médical",TRUE,"❓ Inconnu"))</f>
        <v>🏗️ Bâtiments &amp; Travaux</v>
      </c>
      <c r="D65" s="45" t="s">
        <v>806</v>
      </c>
      <c r="E65" s="45" t="s">
        <v>93</v>
      </c>
      <c r="F65" s="45" t="s">
        <v>1004</v>
      </c>
      <c r="G65" s="45" t="s">
        <v>93</v>
      </c>
      <c r="H65" s="45" t="s">
        <v>1004</v>
      </c>
      <c r="I65" s="45" t="s">
        <v>1095</v>
      </c>
      <c r="J65" s="45" t="s">
        <v>2192</v>
      </c>
      <c r="K65" s="45" t="s">
        <v>2192</v>
      </c>
      <c r="L65" s="104">
        <v>44223</v>
      </c>
      <c r="M65" s="104">
        <v>45683</v>
      </c>
      <c r="N65" s="45" t="s">
        <v>1379</v>
      </c>
      <c r="O65" s="45" t="s">
        <v>1155</v>
      </c>
      <c r="P65" s="45" t="s">
        <v>800</v>
      </c>
      <c r="Q65" s="45" t="s">
        <v>1377</v>
      </c>
      <c r="R65" s="45" t="s">
        <v>1985</v>
      </c>
      <c r="S65" s="45" t="s">
        <v>702</v>
      </c>
      <c r="T65" s="45" t="s">
        <v>54</v>
      </c>
      <c r="U65" s="173" t="s">
        <v>1885</v>
      </c>
      <c r="V65" s="45" t="s">
        <v>1103</v>
      </c>
      <c r="W65" s="45" t="s">
        <v>197</v>
      </c>
      <c r="X65" s="105" t="s">
        <v>553</v>
      </c>
    </row>
    <row r="66" spans="1:24" ht="18" customHeight="1" x14ac:dyDescent="0.25">
      <c r="A66" t="str">
        <f ca="1">IF(M66&lt;TODAY(),"Marché terminé","Marché en cours")</f>
        <v>Marché terminé</v>
      </c>
      <c r="B66" s="570" t="str">
        <f t="shared" si="0"/>
        <v>B</v>
      </c>
      <c r="C66" s="571" t="str" cm="1">
        <f t="array" ref="C66">IF(B66="","",_xlfn.IFS(B66="A","📦 Appro. généraux",B66="H","🛡️ Hygiène &amp; Sécurité",B66="B","🏗️ Bâtiments &amp; Travaux",B66="J","🏗️ Bâtiments &amp; Travaux",B66="R","⚙️ Mécanique &amp; Atelier",B66="N","🧪 Chimie &amp; Biologie",B66="G","🧪 Chimie &amp; Biologie",B66="C","📣 Communication &amp; Culture",B66="D","✈️ Déplacements &amp; Logist.",B66="F","✈️ Déplacements &amp; Logist.",B66="E","📋 Études, Conseils &amp; RH",B66="I","💻 Informatique &amp; Audio.",B66="M","🔬 Instruments scient.",B66="O","🔬 Instruments scient.",B66="P","🔬 Instruments scient.",B66="S","🔬 Instruments scient.",B66="T","🔬 Instruments scient.",B66="U","🔬 Instruments scient.",B66="V","🔬 Instruments scient.",B66="W","🔬 Instruments scient.",B66="K","🐁 Expérimentation",B66="Q","🐁 Expérimentation",B66="L","🏥 Santé &amp; Médical",TRUE,"❓ Inconnu"))</f>
        <v>🏗️ Bâtiments &amp; Travaux</v>
      </c>
      <c r="D66" s="45" t="s">
        <v>806</v>
      </c>
      <c r="E66" s="45" t="s">
        <v>93</v>
      </c>
      <c r="F66" s="45" t="s">
        <v>1004</v>
      </c>
      <c r="G66" s="45" t="s">
        <v>93</v>
      </c>
      <c r="H66" s="45" t="s">
        <v>1004</v>
      </c>
      <c r="I66" s="45" t="s">
        <v>1095</v>
      </c>
      <c r="J66" s="45" t="s">
        <v>2192</v>
      </c>
      <c r="K66" s="45" t="s">
        <v>2192</v>
      </c>
      <c r="L66" s="104">
        <v>44223</v>
      </c>
      <c r="M66" s="104">
        <v>45683</v>
      </c>
      <c r="N66" s="45" t="s">
        <v>1380</v>
      </c>
      <c r="O66" s="45" t="s">
        <v>1155</v>
      </c>
      <c r="P66" s="45" t="s">
        <v>800</v>
      </c>
      <c r="Q66" s="45" t="s">
        <v>1377</v>
      </c>
      <c r="R66" s="45" t="s">
        <v>1985</v>
      </c>
      <c r="S66" s="45" t="s">
        <v>702</v>
      </c>
      <c r="T66" s="45" t="s">
        <v>54</v>
      </c>
      <c r="U66" s="173" t="s">
        <v>1885</v>
      </c>
      <c r="V66" s="45" t="s">
        <v>1103</v>
      </c>
      <c r="W66" s="45" t="s">
        <v>199</v>
      </c>
      <c r="X66" s="105" t="s">
        <v>554</v>
      </c>
    </row>
    <row r="67" spans="1:24" ht="18" customHeight="1" x14ac:dyDescent="0.25">
      <c r="A67" t="str">
        <f ca="1">IF(M67&lt;TODAY(),"Marché terminé","Marché en cours")</f>
        <v>Marché terminé</v>
      </c>
      <c r="B67" s="570" t="str">
        <f t="shared" ref="B67:B130" si="1">LEFT(W67,1)</f>
        <v>B</v>
      </c>
      <c r="C67" s="571" t="str" cm="1">
        <f t="array" ref="C67">IF(B67="","",_xlfn.IFS(B67="A","📦 Appro. généraux",B67="H","🛡️ Hygiène &amp; Sécurité",B67="B","🏗️ Bâtiments &amp; Travaux",B67="J","🏗️ Bâtiments &amp; Travaux",B67="R","⚙️ Mécanique &amp; Atelier",B67="N","🧪 Chimie &amp; Biologie",B67="G","🧪 Chimie &amp; Biologie",B67="C","📣 Communication &amp; Culture",B67="D","✈️ Déplacements &amp; Logist.",B67="F","✈️ Déplacements &amp; Logist.",B67="E","📋 Études, Conseils &amp; RH",B67="I","💻 Informatique &amp; Audio.",B67="M","🔬 Instruments scient.",B67="O","🔬 Instruments scient.",B67="P","🔬 Instruments scient.",B67="S","🔬 Instruments scient.",B67="T","🔬 Instruments scient.",B67="U","🔬 Instruments scient.",B67="V","🔬 Instruments scient.",B67="W","🔬 Instruments scient.",B67="K","🐁 Expérimentation",B67="Q","🐁 Expérimentation",B67="L","🏥 Santé &amp; Médical",TRUE,"❓ Inconnu"))</f>
        <v>🏗️ Bâtiments &amp; Travaux</v>
      </c>
      <c r="D67" s="45" t="s">
        <v>806</v>
      </c>
      <c r="E67" s="45" t="s">
        <v>93</v>
      </c>
      <c r="F67" s="45" t="s">
        <v>1004</v>
      </c>
      <c r="G67" s="45" t="s">
        <v>93</v>
      </c>
      <c r="H67" s="45" t="s">
        <v>1004</v>
      </c>
      <c r="I67" s="45" t="s">
        <v>1095</v>
      </c>
      <c r="J67" s="45" t="s">
        <v>2192</v>
      </c>
      <c r="K67" s="45" t="s">
        <v>2192</v>
      </c>
      <c r="L67" s="104">
        <v>44223</v>
      </c>
      <c r="M67" s="104">
        <v>45683</v>
      </c>
      <c r="N67" s="45" t="s">
        <v>1381</v>
      </c>
      <c r="O67" s="45" t="s">
        <v>1155</v>
      </c>
      <c r="P67" s="45" t="s">
        <v>800</v>
      </c>
      <c r="Q67" s="45" t="s">
        <v>1377</v>
      </c>
      <c r="R67" s="45" t="s">
        <v>1985</v>
      </c>
      <c r="S67" s="45" t="s">
        <v>702</v>
      </c>
      <c r="T67" s="45" t="s">
        <v>54</v>
      </c>
      <c r="U67" s="173" t="s">
        <v>1885</v>
      </c>
      <c r="V67" s="45" t="s">
        <v>1103</v>
      </c>
      <c r="W67" s="45" t="s">
        <v>199</v>
      </c>
      <c r="X67" s="105" t="s">
        <v>554</v>
      </c>
    </row>
    <row r="68" spans="1:24" ht="18" customHeight="1" x14ac:dyDescent="0.25">
      <c r="A68" t="str">
        <f ca="1">IF(M68&lt;TODAY(),"Marché terminé","Marché en cours")</f>
        <v>Marché terminé</v>
      </c>
      <c r="B68" s="570" t="str">
        <f t="shared" si="1"/>
        <v>B</v>
      </c>
      <c r="C68" s="571" t="str" cm="1">
        <f t="array" ref="C68">IF(B68="","",_xlfn.IFS(B68="A","📦 Appro. généraux",B68="H","🛡️ Hygiène &amp; Sécurité",B68="B","🏗️ Bâtiments &amp; Travaux",B68="J","🏗️ Bâtiments &amp; Travaux",B68="R","⚙️ Mécanique &amp; Atelier",B68="N","🧪 Chimie &amp; Biologie",B68="G","🧪 Chimie &amp; Biologie",B68="C","📣 Communication &amp; Culture",B68="D","✈️ Déplacements &amp; Logist.",B68="F","✈️ Déplacements &amp; Logist.",B68="E","📋 Études, Conseils &amp; RH",B68="I","💻 Informatique &amp; Audio.",B68="M","🔬 Instruments scient.",B68="O","🔬 Instruments scient.",B68="P","🔬 Instruments scient.",B68="S","🔬 Instruments scient.",B68="T","🔬 Instruments scient.",B68="U","🔬 Instruments scient.",B68="V","🔬 Instruments scient.",B68="W","🔬 Instruments scient.",B68="K","🐁 Expérimentation",B68="Q","🐁 Expérimentation",B68="L","🏥 Santé &amp; Médical",TRUE,"❓ Inconnu"))</f>
        <v>🏗️ Bâtiments &amp; Travaux</v>
      </c>
      <c r="D68" s="45" t="s">
        <v>806</v>
      </c>
      <c r="E68" s="45" t="s">
        <v>93</v>
      </c>
      <c r="F68" s="45" t="s">
        <v>1004</v>
      </c>
      <c r="G68" s="45" t="s">
        <v>93</v>
      </c>
      <c r="H68" s="45" t="s">
        <v>1004</v>
      </c>
      <c r="I68" s="45" t="s">
        <v>1095</v>
      </c>
      <c r="J68" s="45" t="s">
        <v>2192</v>
      </c>
      <c r="K68" s="45" t="s">
        <v>2192</v>
      </c>
      <c r="L68" s="104">
        <v>44223</v>
      </c>
      <c r="M68" s="104">
        <v>45683</v>
      </c>
      <c r="N68" s="45" t="s">
        <v>1382</v>
      </c>
      <c r="O68" s="45" t="s">
        <v>1155</v>
      </c>
      <c r="P68" s="45" t="s">
        <v>800</v>
      </c>
      <c r="Q68" s="45" t="s">
        <v>1383</v>
      </c>
      <c r="R68" s="45" t="s">
        <v>1986</v>
      </c>
      <c r="S68" s="45" t="s">
        <v>2208</v>
      </c>
      <c r="T68" s="45" t="s">
        <v>54</v>
      </c>
      <c r="U68" s="173" t="s">
        <v>1885</v>
      </c>
      <c r="V68" s="45" t="s">
        <v>1103</v>
      </c>
      <c r="W68" s="45" t="s">
        <v>197</v>
      </c>
      <c r="X68" s="105" t="s">
        <v>553</v>
      </c>
    </row>
    <row r="69" spans="1:24" ht="18" customHeight="1" x14ac:dyDescent="0.25">
      <c r="A69" t="str">
        <f ca="1">IF(M69&lt;TODAY(),"Marché terminé","Marché en cours")</f>
        <v>Marché terminé</v>
      </c>
      <c r="B69" s="570" t="str">
        <f t="shared" si="1"/>
        <v>B</v>
      </c>
      <c r="C69" s="571" t="str" cm="1">
        <f t="array" ref="C69">IF(B69="","",_xlfn.IFS(B69="A","📦 Appro. généraux",B69="H","🛡️ Hygiène &amp; Sécurité",B69="B","🏗️ Bâtiments &amp; Travaux",B69="J","🏗️ Bâtiments &amp; Travaux",B69="R","⚙️ Mécanique &amp; Atelier",B69="N","🧪 Chimie &amp; Biologie",B69="G","🧪 Chimie &amp; Biologie",B69="C","📣 Communication &amp; Culture",B69="D","✈️ Déplacements &amp; Logist.",B69="F","✈️ Déplacements &amp; Logist.",B69="E","📋 Études, Conseils &amp; RH",B69="I","💻 Informatique &amp; Audio.",B69="M","🔬 Instruments scient.",B69="O","🔬 Instruments scient.",B69="P","🔬 Instruments scient.",B69="S","🔬 Instruments scient.",B69="T","🔬 Instruments scient.",B69="U","🔬 Instruments scient.",B69="V","🔬 Instruments scient.",B69="W","🔬 Instruments scient.",B69="K","🐁 Expérimentation",B69="Q","🐁 Expérimentation",B69="L","🏥 Santé &amp; Médical",TRUE,"❓ Inconnu"))</f>
        <v>🏗️ Bâtiments &amp; Travaux</v>
      </c>
      <c r="D69" s="45" t="s">
        <v>806</v>
      </c>
      <c r="E69" s="45" t="s">
        <v>93</v>
      </c>
      <c r="F69" s="45" t="s">
        <v>1004</v>
      </c>
      <c r="G69" s="45" t="s">
        <v>93</v>
      </c>
      <c r="H69" s="45" t="s">
        <v>1004</v>
      </c>
      <c r="I69" s="45" t="s">
        <v>1095</v>
      </c>
      <c r="J69" s="45" t="s">
        <v>2192</v>
      </c>
      <c r="K69" s="45" t="s">
        <v>2192</v>
      </c>
      <c r="L69" s="104">
        <v>44223</v>
      </c>
      <c r="M69" s="104">
        <v>45683</v>
      </c>
      <c r="N69" s="45" t="s">
        <v>1384</v>
      </c>
      <c r="O69" s="45" t="s">
        <v>1155</v>
      </c>
      <c r="P69" s="45" t="s">
        <v>800</v>
      </c>
      <c r="Q69" s="45" t="s">
        <v>1383</v>
      </c>
      <c r="R69" s="45" t="s">
        <v>1986</v>
      </c>
      <c r="S69" s="45" t="s">
        <v>2208</v>
      </c>
      <c r="T69" s="45" t="s">
        <v>54</v>
      </c>
      <c r="U69" s="170" t="s">
        <v>1885</v>
      </c>
      <c r="V69" s="45" t="s">
        <v>1103</v>
      </c>
      <c r="W69" s="45" t="s">
        <v>199</v>
      </c>
      <c r="X69" s="105" t="s">
        <v>554</v>
      </c>
    </row>
    <row r="70" spans="1:24" ht="18" customHeight="1" x14ac:dyDescent="0.25">
      <c r="A70" t="str">
        <f ca="1">IF(M70&lt;TODAY(),"Marché terminé","Marché en cours")</f>
        <v>Marché terminé</v>
      </c>
      <c r="B70" s="570" t="str">
        <f t="shared" si="1"/>
        <v>B</v>
      </c>
      <c r="C70" s="571" t="str" cm="1">
        <f t="array" ref="C70">IF(B70="","",_xlfn.IFS(B70="A","📦 Appro. généraux",B70="H","🛡️ Hygiène &amp; Sécurité",B70="B","🏗️ Bâtiments &amp; Travaux",B70="J","🏗️ Bâtiments &amp; Travaux",B70="R","⚙️ Mécanique &amp; Atelier",B70="N","🧪 Chimie &amp; Biologie",B70="G","🧪 Chimie &amp; Biologie",B70="C","📣 Communication &amp; Culture",B70="D","✈️ Déplacements &amp; Logist.",B70="F","✈️ Déplacements &amp; Logist.",B70="E","📋 Études, Conseils &amp; RH",B70="I","💻 Informatique &amp; Audio.",B70="M","🔬 Instruments scient.",B70="O","🔬 Instruments scient.",B70="P","🔬 Instruments scient.",B70="S","🔬 Instruments scient.",B70="T","🔬 Instruments scient.",B70="U","🔬 Instruments scient.",B70="V","🔬 Instruments scient.",B70="W","🔬 Instruments scient.",B70="K","🐁 Expérimentation",B70="Q","🐁 Expérimentation",B70="L","🏥 Santé &amp; Médical",TRUE,"❓ Inconnu"))</f>
        <v>🏗️ Bâtiments &amp; Travaux</v>
      </c>
      <c r="D70" s="45" t="s">
        <v>806</v>
      </c>
      <c r="E70" s="45" t="s">
        <v>93</v>
      </c>
      <c r="F70" s="45" t="s">
        <v>1004</v>
      </c>
      <c r="G70" s="45" t="s">
        <v>93</v>
      </c>
      <c r="H70" s="45" t="s">
        <v>1004</v>
      </c>
      <c r="I70" s="45" t="s">
        <v>1095</v>
      </c>
      <c r="J70" s="45" t="s">
        <v>2192</v>
      </c>
      <c r="K70" s="45" t="s">
        <v>2192</v>
      </c>
      <c r="L70" s="104">
        <v>44223</v>
      </c>
      <c r="M70" s="104">
        <v>45683</v>
      </c>
      <c r="N70" s="45" t="s">
        <v>1385</v>
      </c>
      <c r="O70" s="45" t="s">
        <v>1155</v>
      </c>
      <c r="P70" s="45" t="s">
        <v>800</v>
      </c>
      <c r="Q70" s="45" t="s">
        <v>1383</v>
      </c>
      <c r="R70" s="45" t="s">
        <v>1986</v>
      </c>
      <c r="S70" s="45" t="s">
        <v>2208</v>
      </c>
      <c r="T70" s="45" t="s">
        <v>54</v>
      </c>
      <c r="U70" s="173" t="s">
        <v>1885</v>
      </c>
      <c r="V70" s="45" t="s">
        <v>1103</v>
      </c>
      <c r="W70" s="45" t="s">
        <v>197</v>
      </c>
      <c r="X70" s="105" t="s">
        <v>553</v>
      </c>
    </row>
    <row r="71" spans="1:24" ht="18" customHeight="1" x14ac:dyDescent="0.25">
      <c r="A71" t="str">
        <f ca="1">IF(M71&lt;TODAY(),"Marché terminé","Marché en cours")</f>
        <v>Marché terminé</v>
      </c>
      <c r="B71" s="570" t="str">
        <f t="shared" si="1"/>
        <v>B</v>
      </c>
      <c r="C71" s="571" t="str" cm="1">
        <f t="array" ref="C71">IF(B71="","",_xlfn.IFS(B71="A","📦 Appro. généraux",B71="H","🛡️ Hygiène &amp; Sécurité",B71="B","🏗️ Bâtiments &amp; Travaux",B71="J","🏗️ Bâtiments &amp; Travaux",B71="R","⚙️ Mécanique &amp; Atelier",B71="N","🧪 Chimie &amp; Biologie",B71="G","🧪 Chimie &amp; Biologie",B71="C","📣 Communication &amp; Culture",B71="D","✈️ Déplacements &amp; Logist.",B71="F","✈️ Déplacements &amp; Logist.",B71="E","📋 Études, Conseils &amp; RH",B71="I","💻 Informatique &amp; Audio.",B71="M","🔬 Instruments scient.",B71="O","🔬 Instruments scient.",B71="P","🔬 Instruments scient.",B71="S","🔬 Instruments scient.",B71="T","🔬 Instruments scient.",B71="U","🔬 Instruments scient.",B71="V","🔬 Instruments scient.",B71="W","🔬 Instruments scient.",B71="K","🐁 Expérimentation",B71="Q","🐁 Expérimentation",B71="L","🏥 Santé &amp; Médical",TRUE,"❓ Inconnu"))</f>
        <v>🏗️ Bâtiments &amp; Travaux</v>
      </c>
      <c r="D71" s="45" t="s">
        <v>806</v>
      </c>
      <c r="E71" s="45" t="s">
        <v>94</v>
      </c>
      <c r="F71" s="45" t="s">
        <v>1005</v>
      </c>
      <c r="G71" s="45" t="s">
        <v>94</v>
      </c>
      <c r="H71" s="45" t="s">
        <v>1005</v>
      </c>
      <c r="I71" s="45" t="s">
        <v>853</v>
      </c>
      <c r="J71" s="45" t="s">
        <v>853</v>
      </c>
      <c r="K71" s="45" t="s">
        <v>853</v>
      </c>
      <c r="L71" s="104">
        <v>44378</v>
      </c>
      <c r="M71" s="104">
        <v>45838</v>
      </c>
      <c r="N71" s="45" t="s">
        <v>1386</v>
      </c>
      <c r="O71" s="45" t="s">
        <v>1155</v>
      </c>
      <c r="P71" s="45" t="s">
        <v>801</v>
      </c>
      <c r="Q71" s="45" t="s">
        <v>1387</v>
      </c>
      <c r="R71" s="45" t="s">
        <v>1987</v>
      </c>
      <c r="S71" s="45" t="s">
        <v>1709</v>
      </c>
      <c r="T71" s="45" t="s">
        <v>54</v>
      </c>
      <c r="U71" s="170" t="s">
        <v>2236</v>
      </c>
      <c r="V71" s="45" t="s">
        <v>1103</v>
      </c>
      <c r="W71" s="45" t="s">
        <v>200</v>
      </c>
      <c r="X71" s="105" t="s">
        <v>555</v>
      </c>
    </row>
    <row r="72" spans="1:24" ht="18" customHeight="1" x14ac:dyDescent="0.25">
      <c r="A72" t="str">
        <f ca="1">IF(M72&lt;TODAY(),"Marché terminé","Marché en cours")</f>
        <v>Marché terminé</v>
      </c>
      <c r="B72" s="570" t="str">
        <f t="shared" si="1"/>
        <v>B</v>
      </c>
      <c r="C72" s="571" t="str" cm="1">
        <f t="array" ref="C72">IF(B72="","",_xlfn.IFS(B72="A","📦 Appro. généraux",B72="H","🛡️ Hygiène &amp; Sécurité",B72="B","🏗️ Bâtiments &amp; Travaux",B72="J","🏗️ Bâtiments &amp; Travaux",B72="R","⚙️ Mécanique &amp; Atelier",B72="N","🧪 Chimie &amp; Biologie",B72="G","🧪 Chimie &amp; Biologie",B72="C","📣 Communication &amp; Culture",B72="D","✈️ Déplacements &amp; Logist.",B72="F","✈️ Déplacements &amp; Logist.",B72="E","📋 Études, Conseils &amp; RH",B72="I","💻 Informatique &amp; Audio.",B72="M","🔬 Instruments scient.",B72="O","🔬 Instruments scient.",B72="P","🔬 Instruments scient.",B72="S","🔬 Instruments scient.",B72="T","🔬 Instruments scient.",B72="U","🔬 Instruments scient.",B72="V","🔬 Instruments scient.",B72="W","🔬 Instruments scient.",B72="K","🐁 Expérimentation",B72="Q","🐁 Expérimentation",B72="L","🏥 Santé &amp; Médical",TRUE,"❓ Inconnu"))</f>
        <v>🏗️ Bâtiments &amp; Travaux</v>
      </c>
      <c r="D72" s="45" t="s">
        <v>806</v>
      </c>
      <c r="E72" s="45" t="s">
        <v>95</v>
      </c>
      <c r="F72" s="45" t="s">
        <v>981</v>
      </c>
      <c r="G72" s="45" t="s">
        <v>95</v>
      </c>
      <c r="H72" s="45" t="s">
        <v>981</v>
      </c>
      <c r="I72" s="45" t="s">
        <v>1095</v>
      </c>
      <c r="J72" s="45" t="s">
        <v>2191</v>
      </c>
      <c r="K72" s="45" t="s">
        <v>2191</v>
      </c>
      <c r="L72" s="104">
        <v>44399</v>
      </c>
      <c r="M72" s="104">
        <v>45838</v>
      </c>
      <c r="N72" s="45" t="s">
        <v>1388</v>
      </c>
      <c r="O72" s="45" t="s">
        <v>1389</v>
      </c>
      <c r="P72" s="45" t="s">
        <v>859</v>
      </c>
      <c r="Q72" s="45" t="s">
        <v>1390</v>
      </c>
      <c r="R72" s="45" t="s">
        <v>1988</v>
      </c>
      <c r="S72" s="45" t="s">
        <v>703</v>
      </c>
      <c r="T72" s="45" t="s">
        <v>54</v>
      </c>
      <c r="U72" s="170" t="s">
        <v>1886</v>
      </c>
      <c r="V72" s="45" t="s">
        <v>1103</v>
      </c>
      <c r="W72" s="45" t="s">
        <v>201</v>
      </c>
      <c r="X72" s="105" t="s">
        <v>556</v>
      </c>
    </row>
    <row r="73" spans="1:24" ht="18" customHeight="1" x14ac:dyDescent="0.25">
      <c r="A73" t="str">
        <f ca="1">IF(M73&lt;TODAY(),"Marché terminé","Marché en cours")</f>
        <v>Marché terminé</v>
      </c>
      <c r="B73" s="570" t="str">
        <f t="shared" si="1"/>
        <v>B</v>
      </c>
      <c r="C73" s="571" t="str" cm="1">
        <f t="array" ref="C73">IF(B73="","",_xlfn.IFS(B73="A","📦 Appro. généraux",B73="H","🛡️ Hygiène &amp; Sécurité",B73="B","🏗️ Bâtiments &amp; Travaux",B73="J","🏗️ Bâtiments &amp; Travaux",B73="R","⚙️ Mécanique &amp; Atelier",B73="N","🧪 Chimie &amp; Biologie",B73="G","🧪 Chimie &amp; Biologie",B73="C","📣 Communication &amp; Culture",B73="D","✈️ Déplacements &amp; Logist.",B73="F","✈️ Déplacements &amp; Logist.",B73="E","📋 Études, Conseils &amp; RH",B73="I","💻 Informatique &amp; Audio.",B73="M","🔬 Instruments scient.",B73="O","🔬 Instruments scient.",B73="P","🔬 Instruments scient.",B73="S","🔬 Instruments scient.",B73="T","🔬 Instruments scient.",B73="U","🔬 Instruments scient.",B73="V","🔬 Instruments scient.",B73="W","🔬 Instruments scient.",B73="K","🐁 Expérimentation",B73="Q","🐁 Expérimentation",B73="L","🏥 Santé &amp; Médical",TRUE,"❓ Inconnu"))</f>
        <v>🏗️ Bâtiments &amp; Travaux</v>
      </c>
      <c r="D73" s="45" t="s">
        <v>806</v>
      </c>
      <c r="E73" s="45" t="s">
        <v>95</v>
      </c>
      <c r="F73" s="45" t="s">
        <v>981</v>
      </c>
      <c r="G73" s="45" t="s">
        <v>95</v>
      </c>
      <c r="H73" s="45" t="s">
        <v>981</v>
      </c>
      <c r="I73" s="45" t="s">
        <v>1095</v>
      </c>
      <c r="J73" s="45" t="s">
        <v>2191</v>
      </c>
      <c r="K73" s="45" t="s">
        <v>2191</v>
      </c>
      <c r="L73" s="104">
        <v>44399</v>
      </c>
      <c r="M73" s="104">
        <v>45838</v>
      </c>
      <c r="N73" s="45" t="s">
        <v>1391</v>
      </c>
      <c r="O73" s="45" t="s">
        <v>1389</v>
      </c>
      <c r="P73" s="45" t="s">
        <v>859</v>
      </c>
      <c r="Q73" s="45" t="s">
        <v>1390</v>
      </c>
      <c r="R73" s="45" t="s">
        <v>1988</v>
      </c>
      <c r="S73" s="45" t="s">
        <v>703</v>
      </c>
      <c r="T73" s="45" t="s">
        <v>54</v>
      </c>
      <c r="U73" s="186" t="s">
        <v>2534</v>
      </c>
      <c r="V73" s="45" t="s">
        <v>1103</v>
      </c>
      <c r="W73" s="45" t="s">
        <v>201</v>
      </c>
      <c r="X73" s="105" t="s">
        <v>556</v>
      </c>
    </row>
    <row r="74" spans="1:24" ht="18" customHeight="1" x14ac:dyDescent="0.25">
      <c r="A74" t="str">
        <f ca="1">IF(M74&lt;TODAY(),"Marché terminé","Marché en cours")</f>
        <v>Marché terminé</v>
      </c>
      <c r="B74" s="570" t="str">
        <f t="shared" si="1"/>
        <v>B</v>
      </c>
      <c r="C74" s="571" t="str" cm="1">
        <f t="array" ref="C74">IF(B74="","",_xlfn.IFS(B74="A","📦 Appro. généraux",B74="H","🛡️ Hygiène &amp; Sécurité",B74="B","🏗️ Bâtiments &amp; Travaux",B74="J","🏗️ Bâtiments &amp; Travaux",B74="R","⚙️ Mécanique &amp; Atelier",B74="N","🧪 Chimie &amp; Biologie",B74="G","🧪 Chimie &amp; Biologie",B74="C","📣 Communication &amp; Culture",B74="D","✈️ Déplacements &amp; Logist.",B74="F","✈️ Déplacements &amp; Logist.",B74="E","📋 Études, Conseils &amp; RH",B74="I","💻 Informatique &amp; Audio.",B74="M","🔬 Instruments scient.",B74="O","🔬 Instruments scient.",B74="P","🔬 Instruments scient.",B74="S","🔬 Instruments scient.",B74="T","🔬 Instruments scient.",B74="U","🔬 Instruments scient.",B74="V","🔬 Instruments scient.",B74="W","🔬 Instruments scient.",B74="K","🐁 Expérimentation",B74="Q","🐁 Expérimentation",B74="L","🏥 Santé &amp; Médical",TRUE,"❓ Inconnu"))</f>
        <v>🏗️ Bâtiments &amp; Travaux</v>
      </c>
      <c r="D74" s="45" t="s">
        <v>806</v>
      </c>
      <c r="E74" s="45" t="s">
        <v>95</v>
      </c>
      <c r="F74" s="45" t="s">
        <v>981</v>
      </c>
      <c r="G74" s="45" t="s">
        <v>95</v>
      </c>
      <c r="H74" s="45" t="s">
        <v>981</v>
      </c>
      <c r="I74" s="45" t="s">
        <v>1095</v>
      </c>
      <c r="J74" s="45" t="s">
        <v>2191</v>
      </c>
      <c r="K74" s="45" t="s">
        <v>2191</v>
      </c>
      <c r="L74" s="104">
        <v>44399</v>
      </c>
      <c r="M74" s="104">
        <v>45838</v>
      </c>
      <c r="N74" s="45" t="s">
        <v>1392</v>
      </c>
      <c r="O74" s="45" t="s">
        <v>1389</v>
      </c>
      <c r="P74" s="45" t="s">
        <v>859</v>
      </c>
      <c r="Q74" s="45" t="s">
        <v>1390</v>
      </c>
      <c r="R74" s="45" t="s">
        <v>1988</v>
      </c>
      <c r="S74" s="45" t="s">
        <v>703</v>
      </c>
      <c r="T74" s="45" t="s">
        <v>54</v>
      </c>
      <c r="U74" s="170" t="s">
        <v>1886</v>
      </c>
      <c r="V74" s="45" t="s">
        <v>1103</v>
      </c>
      <c r="W74" s="45" t="s">
        <v>201</v>
      </c>
      <c r="X74" s="105" t="s">
        <v>556</v>
      </c>
    </row>
    <row r="75" spans="1:24" ht="18" customHeight="1" x14ac:dyDescent="0.25">
      <c r="A75" t="str">
        <f ca="1">IF(M75&lt;TODAY(),"Marché terminé","Marché en cours")</f>
        <v>Marché terminé</v>
      </c>
      <c r="B75" s="570" t="str">
        <f t="shared" si="1"/>
        <v>B</v>
      </c>
      <c r="C75" s="571" t="str" cm="1">
        <f t="array" ref="C75">IF(B75="","",_xlfn.IFS(B75="A","📦 Appro. généraux",B75="H","🛡️ Hygiène &amp; Sécurité",B75="B","🏗️ Bâtiments &amp; Travaux",B75="J","🏗️ Bâtiments &amp; Travaux",B75="R","⚙️ Mécanique &amp; Atelier",B75="N","🧪 Chimie &amp; Biologie",B75="G","🧪 Chimie &amp; Biologie",B75="C","📣 Communication &amp; Culture",B75="D","✈️ Déplacements &amp; Logist.",B75="F","✈️ Déplacements &amp; Logist.",B75="E","📋 Études, Conseils &amp; RH",B75="I","💻 Informatique &amp; Audio.",B75="M","🔬 Instruments scient.",B75="O","🔬 Instruments scient.",B75="P","🔬 Instruments scient.",B75="S","🔬 Instruments scient.",B75="T","🔬 Instruments scient.",B75="U","🔬 Instruments scient.",B75="V","🔬 Instruments scient.",B75="W","🔬 Instruments scient.",B75="K","🐁 Expérimentation",B75="Q","🐁 Expérimentation",B75="L","🏥 Santé &amp; Médical",TRUE,"❓ Inconnu"))</f>
        <v>🏗️ Bâtiments &amp; Travaux</v>
      </c>
      <c r="D75" s="45" t="s">
        <v>806</v>
      </c>
      <c r="E75" s="45" t="s">
        <v>96</v>
      </c>
      <c r="F75" s="45" t="s">
        <v>982</v>
      </c>
      <c r="G75" s="45" t="s">
        <v>96</v>
      </c>
      <c r="H75" s="45" t="s">
        <v>982</v>
      </c>
      <c r="I75" s="45" t="s">
        <v>1095</v>
      </c>
      <c r="J75" s="45" t="s">
        <v>2191</v>
      </c>
      <c r="K75" s="45" t="s">
        <v>2191</v>
      </c>
      <c r="L75" s="104">
        <v>44399</v>
      </c>
      <c r="M75" s="104">
        <v>45838</v>
      </c>
      <c r="N75" s="45" t="s">
        <v>1393</v>
      </c>
      <c r="O75" s="45" t="s">
        <v>1394</v>
      </c>
      <c r="P75" s="45" t="s">
        <v>859</v>
      </c>
      <c r="Q75" s="45" t="s">
        <v>1395</v>
      </c>
      <c r="R75" s="45" t="s">
        <v>1989</v>
      </c>
      <c r="S75" s="45" t="s">
        <v>704</v>
      </c>
      <c r="T75" s="45" t="s">
        <v>54</v>
      </c>
      <c r="U75" s="170" t="s">
        <v>1886</v>
      </c>
      <c r="V75" s="45" t="s">
        <v>1103</v>
      </c>
      <c r="W75" s="45" t="s">
        <v>202</v>
      </c>
      <c r="X75" s="105" t="s">
        <v>557</v>
      </c>
    </row>
    <row r="76" spans="1:24" ht="18" customHeight="1" x14ac:dyDescent="0.25">
      <c r="A76" t="str">
        <f ca="1">IF(M76&lt;TODAY(),"Marché terminé","Marché en cours")</f>
        <v>Marché terminé</v>
      </c>
      <c r="B76" s="570" t="str">
        <f t="shared" si="1"/>
        <v>B</v>
      </c>
      <c r="C76" s="571" t="str" cm="1">
        <f t="array" ref="C76">IF(B76="","",_xlfn.IFS(B76="A","📦 Appro. généraux",B76="H","🛡️ Hygiène &amp; Sécurité",B76="B","🏗️ Bâtiments &amp; Travaux",B76="J","🏗️ Bâtiments &amp; Travaux",B76="R","⚙️ Mécanique &amp; Atelier",B76="N","🧪 Chimie &amp; Biologie",B76="G","🧪 Chimie &amp; Biologie",B76="C","📣 Communication &amp; Culture",B76="D","✈️ Déplacements &amp; Logist.",B76="F","✈️ Déplacements &amp; Logist.",B76="E","📋 Études, Conseils &amp; RH",B76="I","💻 Informatique &amp; Audio.",B76="M","🔬 Instruments scient.",B76="O","🔬 Instruments scient.",B76="P","🔬 Instruments scient.",B76="S","🔬 Instruments scient.",B76="T","🔬 Instruments scient.",B76="U","🔬 Instruments scient.",B76="V","🔬 Instruments scient.",B76="W","🔬 Instruments scient.",B76="K","🐁 Expérimentation",B76="Q","🐁 Expérimentation",B76="L","🏥 Santé &amp; Médical",TRUE,"❓ Inconnu"))</f>
        <v>🏗️ Bâtiments &amp; Travaux</v>
      </c>
      <c r="D76" s="45" t="s">
        <v>806</v>
      </c>
      <c r="E76" s="45" t="s">
        <v>96</v>
      </c>
      <c r="F76" s="45" t="s">
        <v>982</v>
      </c>
      <c r="G76" s="45" t="s">
        <v>96</v>
      </c>
      <c r="H76" s="45" t="s">
        <v>982</v>
      </c>
      <c r="I76" s="45" t="s">
        <v>1095</v>
      </c>
      <c r="J76" s="45" t="s">
        <v>2191</v>
      </c>
      <c r="K76" s="45" t="s">
        <v>2191</v>
      </c>
      <c r="L76" s="104">
        <v>44399</v>
      </c>
      <c r="M76" s="104">
        <v>45838</v>
      </c>
      <c r="N76" s="45" t="s">
        <v>1396</v>
      </c>
      <c r="O76" s="45" t="s">
        <v>1397</v>
      </c>
      <c r="P76" s="45" t="s">
        <v>859</v>
      </c>
      <c r="Q76" s="45" t="s">
        <v>1395</v>
      </c>
      <c r="R76" s="45" t="s">
        <v>1989</v>
      </c>
      <c r="S76" s="45" t="s">
        <v>704</v>
      </c>
      <c r="T76" s="45" t="s">
        <v>54</v>
      </c>
      <c r="U76" s="186" t="s">
        <v>2534</v>
      </c>
      <c r="V76" s="45" t="s">
        <v>1103</v>
      </c>
      <c r="W76" s="45" t="s">
        <v>202</v>
      </c>
      <c r="X76" s="105" t="s">
        <v>557</v>
      </c>
    </row>
    <row r="77" spans="1:24" ht="18" customHeight="1" x14ac:dyDescent="0.25">
      <c r="A77" t="str">
        <f ca="1">IF(M77&lt;TODAY(),"Marché terminé","Marché en cours")</f>
        <v>Marché terminé</v>
      </c>
      <c r="B77" s="570" t="str">
        <f t="shared" si="1"/>
        <v>B</v>
      </c>
      <c r="C77" s="571" t="str" cm="1">
        <f t="array" ref="C77">IF(B77="","",_xlfn.IFS(B77="A","📦 Appro. généraux",B77="H","🛡️ Hygiène &amp; Sécurité",B77="B","🏗️ Bâtiments &amp; Travaux",B77="J","🏗️ Bâtiments &amp; Travaux",B77="R","⚙️ Mécanique &amp; Atelier",B77="N","🧪 Chimie &amp; Biologie",B77="G","🧪 Chimie &amp; Biologie",B77="C","📣 Communication &amp; Culture",B77="D","✈️ Déplacements &amp; Logist.",B77="F","✈️ Déplacements &amp; Logist.",B77="E","📋 Études, Conseils &amp; RH",B77="I","💻 Informatique &amp; Audio.",B77="M","🔬 Instruments scient.",B77="O","🔬 Instruments scient.",B77="P","🔬 Instruments scient.",B77="S","🔬 Instruments scient.",B77="T","🔬 Instruments scient.",B77="U","🔬 Instruments scient.",B77="V","🔬 Instruments scient.",B77="W","🔬 Instruments scient.",B77="K","🐁 Expérimentation",B77="Q","🐁 Expérimentation",B77="L","🏥 Santé &amp; Médical",TRUE,"❓ Inconnu"))</f>
        <v>🏗️ Bâtiments &amp; Travaux</v>
      </c>
      <c r="D77" s="45" t="s">
        <v>806</v>
      </c>
      <c r="E77" s="45" t="s">
        <v>96</v>
      </c>
      <c r="F77" s="45" t="s">
        <v>982</v>
      </c>
      <c r="G77" s="45" t="s">
        <v>96</v>
      </c>
      <c r="H77" s="45" t="s">
        <v>982</v>
      </c>
      <c r="I77" s="45" t="s">
        <v>1095</v>
      </c>
      <c r="J77" s="45" t="s">
        <v>2191</v>
      </c>
      <c r="K77" s="45" t="s">
        <v>2191</v>
      </c>
      <c r="L77" s="104">
        <v>44399</v>
      </c>
      <c r="M77" s="104">
        <v>45838</v>
      </c>
      <c r="N77" s="45" t="s">
        <v>1398</v>
      </c>
      <c r="O77" s="45" t="s">
        <v>1399</v>
      </c>
      <c r="P77" s="45" t="s">
        <v>859</v>
      </c>
      <c r="Q77" s="45" t="s">
        <v>1395</v>
      </c>
      <c r="R77" s="45" t="s">
        <v>1989</v>
      </c>
      <c r="S77" s="45" t="s">
        <v>704</v>
      </c>
      <c r="T77" s="45" t="s">
        <v>54</v>
      </c>
      <c r="U77" s="170" t="s">
        <v>1886</v>
      </c>
      <c r="V77" s="45" t="s">
        <v>1103</v>
      </c>
      <c r="W77" s="45" t="s">
        <v>202</v>
      </c>
      <c r="X77" s="105" t="s">
        <v>557</v>
      </c>
    </row>
    <row r="78" spans="1:24" ht="18" customHeight="1" x14ac:dyDescent="0.25">
      <c r="A78" t="str">
        <f ca="1">IF(M78&lt;TODAY(),"Marché terminé","Marché en cours")</f>
        <v>Marché terminé</v>
      </c>
      <c r="B78" s="570" t="str">
        <f t="shared" si="1"/>
        <v>B</v>
      </c>
      <c r="C78" s="571" t="str" cm="1">
        <f t="array" ref="C78">IF(B78="","",_xlfn.IFS(B78="A","📦 Appro. généraux",B78="H","🛡️ Hygiène &amp; Sécurité",B78="B","🏗️ Bâtiments &amp; Travaux",B78="J","🏗️ Bâtiments &amp; Travaux",B78="R","⚙️ Mécanique &amp; Atelier",B78="N","🧪 Chimie &amp; Biologie",B78="G","🧪 Chimie &amp; Biologie",B78="C","📣 Communication &amp; Culture",B78="D","✈️ Déplacements &amp; Logist.",B78="F","✈️ Déplacements &amp; Logist.",B78="E","📋 Études, Conseils &amp; RH",B78="I","💻 Informatique &amp; Audio.",B78="M","🔬 Instruments scient.",B78="O","🔬 Instruments scient.",B78="P","🔬 Instruments scient.",B78="S","🔬 Instruments scient.",B78="T","🔬 Instruments scient.",B78="U","🔬 Instruments scient.",B78="V","🔬 Instruments scient.",B78="W","🔬 Instruments scient.",B78="K","🐁 Expérimentation",B78="Q","🐁 Expérimentation",B78="L","🏥 Santé &amp; Médical",TRUE,"❓ Inconnu"))</f>
        <v>🏗️ Bâtiments &amp; Travaux</v>
      </c>
      <c r="D78" s="45" t="s">
        <v>806</v>
      </c>
      <c r="E78" s="45" t="s">
        <v>97</v>
      </c>
      <c r="F78" s="45" t="s">
        <v>983</v>
      </c>
      <c r="G78" s="45" t="s">
        <v>97</v>
      </c>
      <c r="H78" s="45" t="s">
        <v>983</v>
      </c>
      <c r="I78" s="45" t="s">
        <v>1095</v>
      </c>
      <c r="J78" s="45" t="s">
        <v>2191</v>
      </c>
      <c r="K78" s="45" t="s">
        <v>2191</v>
      </c>
      <c r="L78" s="104">
        <v>44399</v>
      </c>
      <c r="M78" s="104">
        <v>45838</v>
      </c>
      <c r="N78" s="45" t="s">
        <v>1400</v>
      </c>
      <c r="O78" s="45" t="s">
        <v>1401</v>
      </c>
      <c r="P78" s="45" t="s">
        <v>859</v>
      </c>
      <c r="Q78" s="45" t="s">
        <v>1402</v>
      </c>
      <c r="R78" s="45" t="s">
        <v>1990</v>
      </c>
      <c r="S78" s="45" t="s">
        <v>705</v>
      </c>
      <c r="T78" s="45" t="s">
        <v>54</v>
      </c>
      <c r="U78" s="170" t="s">
        <v>1886</v>
      </c>
      <c r="V78" s="45" t="s">
        <v>1103</v>
      </c>
      <c r="W78" s="45" t="s">
        <v>203</v>
      </c>
      <c r="X78" s="105" t="s">
        <v>558</v>
      </c>
    </row>
    <row r="79" spans="1:24" ht="18" customHeight="1" x14ac:dyDescent="0.25">
      <c r="A79" t="str">
        <f ca="1">IF(M79&lt;TODAY(),"Marché terminé","Marché en cours")</f>
        <v>Marché terminé</v>
      </c>
      <c r="B79" s="570" t="str">
        <f t="shared" si="1"/>
        <v>B</v>
      </c>
      <c r="C79" s="571" t="str" cm="1">
        <f t="array" ref="C79">IF(B79="","",_xlfn.IFS(B79="A","📦 Appro. généraux",B79="H","🛡️ Hygiène &amp; Sécurité",B79="B","🏗️ Bâtiments &amp; Travaux",B79="J","🏗️ Bâtiments &amp; Travaux",B79="R","⚙️ Mécanique &amp; Atelier",B79="N","🧪 Chimie &amp; Biologie",B79="G","🧪 Chimie &amp; Biologie",B79="C","📣 Communication &amp; Culture",B79="D","✈️ Déplacements &amp; Logist.",B79="F","✈️ Déplacements &amp; Logist.",B79="E","📋 Études, Conseils &amp; RH",B79="I","💻 Informatique &amp; Audio.",B79="M","🔬 Instruments scient.",B79="O","🔬 Instruments scient.",B79="P","🔬 Instruments scient.",B79="S","🔬 Instruments scient.",B79="T","🔬 Instruments scient.",B79="U","🔬 Instruments scient.",B79="V","🔬 Instruments scient.",B79="W","🔬 Instruments scient.",B79="K","🐁 Expérimentation",B79="Q","🐁 Expérimentation",B79="L","🏥 Santé &amp; Médical",TRUE,"❓ Inconnu"))</f>
        <v>🏗️ Bâtiments &amp; Travaux</v>
      </c>
      <c r="D79" s="45" t="s">
        <v>806</v>
      </c>
      <c r="E79" s="45" t="s">
        <v>97</v>
      </c>
      <c r="F79" s="45" t="s">
        <v>983</v>
      </c>
      <c r="G79" s="45" t="s">
        <v>97</v>
      </c>
      <c r="H79" s="45" t="s">
        <v>983</v>
      </c>
      <c r="I79" s="45" t="s">
        <v>1095</v>
      </c>
      <c r="J79" s="45" t="s">
        <v>2191</v>
      </c>
      <c r="K79" s="45" t="s">
        <v>2191</v>
      </c>
      <c r="L79" s="104">
        <v>44399</v>
      </c>
      <c r="M79" s="104">
        <v>45838</v>
      </c>
      <c r="N79" s="45" t="s">
        <v>1403</v>
      </c>
      <c r="O79" s="45" t="s">
        <v>1248</v>
      </c>
      <c r="P79" s="45" t="s">
        <v>859</v>
      </c>
      <c r="Q79" s="45" t="s">
        <v>1402</v>
      </c>
      <c r="R79" s="45" t="s">
        <v>1990</v>
      </c>
      <c r="S79" s="45" t="s">
        <v>705</v>
      </c>
      <c r="T79" s="45" t="s">
        <v>54</v>
      </c>
      <c r="U79" s="186" t="s">
        <v>2534</v>
      </c>
      <c r="V79" s="45" t="s">
        <v>1103</v>
      </c>
      <c r="W79" s="45" t="s">
        <v>203</v>
      </c>
      <c r="X79" s="105" t="s">
        <v>558</v>
      </c>
    </row>
    <row r="80" spans="1:24" ht="18" customHeight="1" x14ac:dyDescent="0.25">
      <c r="A80" t="str">
        <f ca="1">IF(M80&lt;TODAY(),"Marché terminé","Marché en cours")</f>
        <v>Marché terminé</v>
      </c>
      <c r="B80" s="570" t="str">
        <f t="shared" si="1"/>
        <v>B</v>
      </c>
      <c r="C80" s="571" t="str" cm="1">
        <f t="array" ref="C80">IF(B80="","",_xlfn.IFS(B80="A","📦 Appro. généraux",B80="H","🛡️ Hygiène &amp; Sécurité",B80="B","🏗️ Bâtiments &amp; Travaux",B80="J","🏗️ Bâtiments &amp; Travaux",B80="R","⚙️ Mécanique &amp; Atelier",B80="N","🧪 Chimie &amp; Biologie",B80="G","🧪 Chimie &amp; Biologie",B80="C","📣 Communication &amp; Culture",B80="D","✈️ Déplacements &amp; Logist.",B80="F","✈️ Déplacements &amp; Logist.",B80="E","📋 Études, Conseils &amp; RH",B80="I","💻 Informatique &amp; Audio.",B80="M","🔬 Instruments scient.",B80="O","🔬 Instruments scient.",B80="P","🔬 Instruments scient.",B80="S","🔬 Instruments scient.",B80="T","🔬 Instruments scient.",B80="U","🔬 Instruments scient.",B80="V","🔬 Instruments scient.",B80="W","🔬 Instruments scient.",B80="K","🐁 Expérimentation",B80="Q","🐁 Expérimentation",B80="L","🏥 Santé &amp; Médical",TRUE,"❓ Inconnu"))</f>
        <v>🏗️ Bâtiments &amp; Travaux</v>
      </c>
      <c r="D80" s="45" t="s">
        <v>806</v>
      </c>
      <c r="E80" s="45" t="s">
        <v>98</v>
      </c>
      <c r="F80" s="45" t="s">
        <v>984</v>
      </c>
      <c r="G80" s="45" t="s">
        <v>98</v>
      </c>
      <c r="H80" s="45" t="s">
        <v>984</v>
      </c>
      <c r="I80" s="45" t="s">
        <v>1095</v>
      </c>
      <c r="J80" s="45" t="s">
        <v>2191</v>
      </c>
      <c r="K80" s="45" t="s">
        <v>2191</v>
      </c>
      <c r="L80" s="104">
        <v>44399</v>
      </c>
      <c r="M80" s="104">
        <v>45838</v>
      </c>
      <c r="N80" s="45" t="s">
        <v>1404</v>
      </c>
      <c r="O80" s="45" t="s">
        <v>1405</v>
      </c>
      <c r="P80" s="45" t="s">
        <v>859</v>
      </c>
      <c r="Q80" s="45" t="s">
        <v>1406</v>
      </c>
      <c r="R80" s="45" t="s">
        <v>1991</v>
      </c>
      <c r="S80" s="45" t="s">
        <v>706</v>
      </c>
      <c r="T80" s="45" t="s">
        <v>54</v>
      </c>
      <c r="U80" s="170" t="s">
        <v>1886</v>
      </c>
      <c r="V80" s="45" t="s">
        <v>1103</v>
      </c>
      <c r="W80" s="45" t="s">
        <v>204</v>
      </c>
      <c r="X80" s="105" t="s">
        <v>544</v>
      </c>
    </row>
    <row r="81" spans="1:24" ht="18" customHeight="1" x14ac:dyDescent="0.25">
      <c r="A81" t="str">
        <f ca="1">IF(M81&lt;TODAY(),"Marché terminé","Marché en cours")</f>
        <v>Marché terminé</v>
      </c>
      <c r="B81" s="570" t="str">
        <f t="shared" si="1"/>
        <v>B</v>
      </c>
      <c r="C81" s="571" t="str" cm="1">
        <f t="array" ref="C81">IF(B81="","",_xlfn.IFS(B81="A","📦 Appro. généraux",B81="H","🛡️ Hygiène &amp; Sécurité",B81="B","🏗️ Bâtiments &amp; Travaux",B81="J","🏗️ Bâtiments &amp; Travaux",B81="R","⚙️ Mécanique &amp; Atelier",B81="N","🧪 Chimie &amp; Biologie",B81="G","🧪 Chimie &amp; Biologie",B81="C","📣 Communication &amp; Culture",B81="D","✈️ Déplacements &amp; Logist.",B81="F","✈️ Déplacements &amp; Logist.",B81="E","📋 Études, Conseils &amp; RH",B81="I","💻 Informatique &amp; Audio.",B81="M","🔬 Instruments scient.",B81="O","🔬 Instruments scient.",B81="P","🔬 Instruments scient.",B81="S","🔬 Instruments scient.",B81="T","🔬 Instruments scient.",B81="U","🔬 Instruments scient.",B81="V","🔬 Instruments scient.",B81="W","🔬 Instruments scient.",B81="K","🐁 Expérimentation",B81="Q","🐁 Expérimentation",B81="L","🏥 Santé &amp; Médical",TRUE,"❓ Inconnu"))</f>
        <v>🏗️ Bâtiments &amp; Travaux</v>
      </c>
      <c r="D81" s="45" t="s">
        <v>806</v>
      </c>
      <c r="E81" s="45" t="s">
        <v>98</v>
      </c>
      <c r="F81" s="45" t="s">
        <v>984</v>
      </c>
      <c r="G81" s="45" t="s">
        <v>98</v>
      </c>
      <c r="H81" s="45" t="s">
        <v>984</v>
      </c>
      <c r="I81" s="45" t="s">
        <v>1095</v>
      </c>
      <c r="J81" s="45" t="s">
        <v>2191</v>
      </c>
      <c r="K81" s="45" t="s">
        <v>2191</v>
      </c>
      <c r="L81" s="104">
        <v>44399</v>
      </c>
      <c r="M81" s="104">
        <v>45838</v>
      </c>
      <c r="N81" s="45" t="s">
        <v>1407</v>
      </c>
      <c r="O81" s="45" t="s">
        <v>1405</v>
      </c>
      <c r="P81" s="45" t="s">
        <v>859</v>
      </c>
      <c r="Q81" s="45" t="s">
        <v>1406</v>
      </c>
      <c r="R81" s="45" t="s">
        <v>1991</v>
      </c>
      <c r="S81" s="45" t="s">
        <v>706</v>
      </c>
      <c r="T81" s="45" t="s">
        <v>54</v>
      </c>
      <c r="U81" s="186" t="s">
        <v>2534</v>
      </c>
      <c r="V81" s="45" t="s">
        <v>1103</v>
      </c>
      <c r="W81" s="45" t="s">
        <v>204</v>
      </c>
      <c r="X81" s="105" t="s">
        <v>544</v>
      </c>
    </row>
    <row r="82" spans="1:24" ht="18" customHeight="1" x14ac:dyDescent="0.25">
      <c r="A82" t="str">
        <f ca="1">IF(M82&lt;TODAY(),"Marché terminé","Marché en cours")</f>
        <v>Marché terminé</v>
      </c>
      <c r="B82" s="570" t="str">
        <f t="shared" si="1"/>
        <v>B</v>
      </c>
      <c r="C82" s="571" t="str" cm="1">
        <f t="array" ref="C82">IF(B82="","",_xlfn.IFS(B82="A","📦 Appro. généraux",B82="H","🛡️ Hygiène &amp; Sécurité",B82="B","🏗️ Bâtiments &amp; Travaux",B82="J","🏗️ Bâtiments &amp; Travaux",B82="R","⚙️ Mécanique &amp; Atelier",B82="N","🧪 Chimie &amp; Biologie",B82="G","🧪 Chimie &amp; Biologie",B82="C","📣 Communication &amp; Culture",B82="D","✈️ Déplacements &amp; Logist.",B82="F","✈️ Déplacements &amp; Logist.",B82="E","📋 Études, Conseils &amp; RH",B82="I","💻 Informatique &amp; Audio.",B82="M","🔬 Instruments scient.",B82="O","🔬 Instruments scient.",B82="P","🔬 Instruments scient.",B82="S","🔬 Instruments scient.",B82="T","🔬 Instruments scient.",B82="U","🔬 Instruments scient.",B82="V","🔬 Instruments scient.",B82="W","🔬 Instruments scient.",B82="K","🐁 Expérimentation",B82="Q","🐁 Expérimentation",B82="L","🏥 Santé &amp; Médical",TRUE,"❓ Inconnu"))</f>
        <v>🏗️ Bâtiments &amp; Travaux</v>
      </c>
      <c r="D82" s="45" t="s">
        <v>806</v>
      </c>
      <c r="E82" s="45" t="s">
        <v>98</v>
      </c>
      <c r="F82" s="45" t="s">
        <v>984</v>
      </c>
      <c r="G82" s="45" t="s">
        <v>98</v>
      </c>
      <c r="H82" s="45" t="s">
        <v>984</v>
      </c>
      <c r="I82" s="45" t="s">
        <v>1095</v>
      </c>
      <c r="J82" s="45" t="s">
        <v>2191</v>
      </c>
      <c r="K82" s="45" t="s">
        <v>2191</v>
      </c>
      <c r="L82" s="104">
        <v>44399</v>
      </c>
      <c r="M82" s="104">
        <v>45838</v>
      </c>
      <c r="N82" s="45" t="s">
        <v>1408</v>
      </c>
      <c r="O82" s="45" t="s">
        <v>1405</v>
      </c>
      <c r="P82" s="45" t="s">
        <v>859</v>
      </c>
      <c r="Q82" s="45" t="s">
        <v>1406</v>
      </c>
      <c r="R82" s="45" t="s">
        <v>1991</v>
      </c>
      <c r="S82" s="45" t="s">
        <v>706</v>
      </c>
      <c r="T82" s="45" t="s">
        <v>54</v>
      </c>
      <c r="U82" s="170" t="s">
        <v>1886</v>
      </c>
      <c r="V82" s="45" t="s">
        <v>1103</v>
      </c>
      <c r="W82" s="45" t="s">
        <v>204</v>
      </c>
      <c r="X82" s="105" t="s">
        <v>544</v>
      </c>
    </row>
    <row r="83" spans="1:24" ht="18" customHeight="1" x14ac:dyDescent="0.25">
      <c r="A83" t="str">
        <f ca="1">IF(M83&lt;TODAY(),"Marché terminé","Marché en cours")</f>
        <v>Marché terminé</v>
      </c>
      <c r="B83" s="570" t="str">
        <f t="shared" si="1"/>
        <v>B</v>
      </c>
      <c r="C83" s="571" t="str" cm="1">
        <f t="array" ref="C83">IF(B83="","",_xlfn.IFS(B83="A","📦 Appro. généraux",B83="H","🛡️ Hygiène &amp; Sécurité",B83="B","🏗️ Bâtiments &amp; Travaux",B83="J","🏗️ Bâtiments &amp; Travaux",B83="R","⚙️ Mécanique &amp; Atelier",B83="N","🧪 Chimie &amp; Biologie",B83="G","🧪 Chimie &amp; Biologie",B83="C","📣 Communication &amp; Culture",B83="D","✈️ Déplacements &amp; Logist.",B83="F","✈️ Déplacements &amp; Logist.",B83="E","📋 Études, Conseils &amp; RH",B83="I","💻 Informatique &amp; Audio.",B83="M","🔬 Instruments scient.",B83="O","🔬 Instruments scient.",B83="P","🔬 Instruments scient.",B83="S","🔬 Instruments scient.",B83="T","🔬 Instruments scient.",B83="U","🔬 Instruments scient.",B83="V","🔬 Instruments scient.",B83="W","🔬 Instruments scient.",B83="K","🐁 Expérimentation",B83="Q","🐁 Expérimentation",B83="L","🏥 Santé &amp; Médical",TRUE,"❓ Inconnu"))</f>
        <v>🏗️ Bâtiments &amp; Travaux</v>
      </c>
      <c r="D83" s="45" t="s">
        <v>806</v>
      </c>
      <c r="E83" s="45" t="s">
        <v>99</v>
      </c>
      <c r="F83" s="45" t="s">
        <v>985</v>
      </c>
      <c r="G83" s="45" t="s">
        <v>99</v>
      </c>
      <c r="H83" s="45" t="s">
        <v>985</v>
      </c>
      <c r="I83" s="45" t="s">
        <v>1095</v>
      </c>
      <c r="J83" s="45" t="s">
        <v>853</v>
      </c>
      <c r="K83" s="45" t="s">
        <v>853</v>
      </c>
      <c r="L83" s="104">
        <v>44399</v>
      </c>
      <c r="M83" s="104">
        <v>45838</v>
      </c>
      <c r="N83" s="45" t="s">
        <v>1409</v>
      </c>
      <c r="O83" s="45" t="s">
        <v>1410</v>
      </c>
      <c r="P83" s="45" t="s">
        <v>859</v>
      </c>
      <c r="Q83" s="45" t="s">
        <v>1411</v>
      </c>
      <c r="R83" s="45" t="s">
        <v>1992</v>
      </c>
      <c r="S83" s="45" t="s">
        <v>707</v>
      </c>
      <c r="T83" s="45" t="s">
        <v>54</v>
      </c>
      <c r="U83" s="170" t="s">
        <v>1886</v>
      </c>
      <c r="V83" s="45" t="s">
        <v>1103</v>
      </c>
      <c r="W83" s="45" t="s">
        <v>205</v>
      </c>
      <c r="X83" s="105" t="s">
        <v>559</v>
      </c>
    </row>
    <row r="84" spans="1:24" ht="18" customHeight="1" x14ac:dyDescent="0.25">
      <c r="A84" t="str">
        <f ca="1">IF(M84&lt;TODAY(),"Marché terminé","Marché en cours")</f>
        <v>Marché terminé</v>
      </c>
      <c r="B84" s="570" t="str">
        <f t="shared" si="1"/>
        <v>B</v>
      </c>
      <c r="C84" s="571" t="str" cm="1">
        <f t="array" ref="C84">IF(B84="","",_xlfn.IFS(B84="A","📦 Appro. généraux",B84="H","🛡️ Hygiène &amp; Sécurité",B84="B","🏗️ Bâtiments &amp; Travaux",B84="J","🏗️ Bâtiments &amp; Travaux",B84="R","⚙️ Mécanique &amp; Atelier",B84="N","🧪 Chimie &amp; Biologie",B84="G","🧪 Chimie &amp; Biologie",B84="C","📣 Communication &amp; Culture",B84="D","✈️ Déplacements &amp; Logist.",B84="F","✈️ Déplacements &amp; Logist.",B84="E","📋 Études, Conseils &amp; RH",B84="I","💻 Informatique &amp; Audio.",B84="M","🔬 Instruments scient.",B84="O","🔬 Instruments scient.",B84="P","🔬 Instruments scient.",B84="S","🔬 Instruments scient.",B84="T","🔬 Instruments scient.",B84="U","🔬 Instruments scient.",B84="V","🔬 Instruments scient.",B84="W","🔬 Instruments scient.",B84="K","🐁 Expérimentation",B84="Q","🐁 Expérimentation",B84="L","🏥 Santé &amp; Médical",TRUE,"❓ Inconnu"))</f>
        <v>🏗️ Bâtiments &amp; Travaux</v>
      </c>
      <c r="D84" s="45" t="s">
        <v>806</v>
      </c>
      <c r="E84" s="45" t="s">
        <v>99</v>
      </c>
      <c r="F84" s="45" t="s">
        <v>985</v>
      </c>
      <c r="G84" s="45" t="s">
        <v>99</v>
      </c>
      <c r="H84" s="45" t="s">
        <v>985</v>
      </c>
      <c r="I84" s="45" t="s">
        <v>1095</v>
      </c>
      <c r="J84" s="45" t="s">
        <v>853</v>
      </c>
      <c r="K84" s="45" t="s">
        <v>853</v>
      </c>
      <c r="L84" s="104">
        <v>44399</v>
      </c>
      <c r="M84" s="104">
        <v>45838</v>
      </c>
      <c r="N84" s="45" t="s">
        <v>1412</v>
      </c>
      <c r="O84" s="45" t="s">
        <v>1410</v>
      </c>
      <c r="P84" s="45" t="s">
        <v>859</v>
      </c>
      <c r="Q84" s="45" t="s">
        <v>1411</v>
      </c>
      <c r="R84" s="45" t="s">
        <v>1992</v>
      </c>
      <c r="S84" s="45" t="s">
        <v>707</v>
      </c>
      <c r="T84" s="45" t="s">
        <v>54</v>
      </c>
      <c r="U84" s="186" t="s">
        <v>2534</v>
      </c>
      <c r="V84" s="45" t="s">
        <v>1103</v>
      </c>
      <c r="W84" s="45" t="s">
        <v>205</v>
      </c>
      <c r="X84" s="105" t="s">
        <v>559</v>
      </c>
    </row>
    <row r="85" spans="1:24" ht="18" customHeight="1" x14ac:dyDescent="0.25">
      <c r="A85" t="str">
        <f ca="1">IF(M85&lt;TODAY(),"Marché terminé","Marché en cours")</f>
        <v>Marché terminé</v>
      </c>
      <c r="B85" s="570" t="str">
        <f t="shared" si="1"/>
        <v>B</v>
      </c>
      <c r="C85" s="571" t="str" cm="1">
        <f t="array" ref="C85">IF(B85="","",_xlfn.IFS(B85="A","📦 Appro. généraux",B85="H","🛡️ Hygiène &amp; Sécurité",B85="B","🏗️ Bâtiments &amp; Travaux",B85="J","🏗️ Bâtiments &amp; Travaux",B85="R","⚙️ Mécanique &amp; Atelier",B85="N","🧪 Chimie &amp; Biologie",B85="G","🧪 Chimie &amp; Biologie",B85="C","📣 Communication &amp; Culture",B85="D","✈️ Déplacements &amp; Logist.",B85="F","✈️ Déplacements &amp; Logist.",B85="E","📋 Études, Conseils &amp; RH",B85="I","💻 Informatique &amp; Audio.",B85="M","🔬 Instruments scient.",B85="O","🔬 Instruments scient.",B85="P","🔬 Instruments scient.",B85="S","🔬 Instruments scient.",B85="T","🔬 Instruments scient.",B85="U","🔬 Instruments scient.",B85="V","🔬 Instruments scient.",B85="W","🔬 Instruments scient.",B85="K","🐁 Expérimentation",B85="Q","🐁 Expérimentation",B85="L","🏥 Santé &amp; Médical",TRUE,"❓ Inconnu"))</f>
        <v>🏗️ Bâtiments &amp; Travaux</v>
      </c>
      <c r="D85" s="45" t="s">
        <v>806</v>
      </c>
      <c r="E85" s="45" t="s">
        <v>99</v>
      </c>
      <c r="F85" s="45" t="s">
        <v>985</v>
      </c>
      <c r="G85" s="45" t="s">
        <v>99</v>
      </c>
      <c r="H85" s="45" t="s">
        <v>985</v>
      </c>
      <c r="I85" s="45" t="s">
        <v>1095</v>
      </c>
      <c r="J85" s="45" t="s">
        <v>853</v>
      </c>
      <c r="K85" s="45" t="s">
        <v>853</v>
      </c>
      <c r="L85" s="104">
        <v>44399</v>
      </c>
      <c r="M85" s="104">
        <v>45838</v>
      </c>
      <c r="N85" s="45" t="s">
        <v>1413</v>
      </c>
      <c r="O85" s="45" t="s">
        <v>1414</v>
      </c>
      <c r="P85" s="45" t="s">
        <v>859</v>
      </c>
      <c r="Q85" s="45" t="s">
        <v>1411</v>
      </c>
      <c r="R85" s="45" t="s">
        <v>1992</v>
      </c>
      <c r="S85" s="45" t="s">
        <v>707</v>
      </c>
      <c r="T85" s="45" t="s">
        <v>54</v>
      </c>
      <c r="U85" s="170" t="s">
        <v>1886</v>
      </c>
      <c r="V85" s="45" t="s">
        <v>1103</v>
      </c>
      <c r="W85" s="45" t="s">
        <v>205</v>
      </c>
      <c r="X85" s="105" t="s">
        <v>559</v>
      </c>
    </row>
    <row r="86" spans="1:24" ht="18" customHeight="1" x14ac:dyDescent="0.25">
      <c r="A86" t="str">
        <f ca="1">IF(M86&lt;TODAY(),"Marché terminé","Marché en cours")</f>
        <v>Marché terminé</v>
      </c>
      <c r="B86" s="570" t="str">
        <f t="shared" si="1"/>
        <v>B</v>
      </c>
      <c r="C86" s="571" t="str" cm="1">
        <f t="array" ref="C86">IF(B86="","",_xlfn.IFS(B86="A","📦 Appro. généraux",B86="H","🛡️ Hygiène &amp; Sécurité",B86="B","🏗️ Bâtiments &amp; Travaux",B86="J","🏗️ Bâtiments &amp; Travaux",B86="R","⚙️ Mécanique &amp; Atelier",B86="N","🧪 Chimie &amp; Biologie",B86="G","🧪 Chimie &amp; Biologie",B86="C","📣 Communication &amp; Culture",B86="D","✈️ Déplacements &amp; Logist.",B86="F","✈️ Déplacements &amp; Logist.",B86="E","📋 Études, Conseils &amp; RH",B86="I","💻 Informatique &amp; Audio.",B86="M","🔬 Instruments scient.",B86="O","🔬 Instruments scient.",B86="P","🔬 Instruments scient.",B86="S","🔬 Instruments scient.",B86="T","🔬 Instruments scient.",B86="U","🔬 Instruments scient.",B86="V","🔬 Instruments scient.",B86="W","🔬 Instruments scient.",B86="K","🐁 Expérimentation",B86="Q","🐁 Expérimentation",B86="L","🏥 Santé &amp; Médical",TRUE,"❓ Inconnu"))</f>
        <v>🏗️ Bâtiments &amp; Travaux</v>
      </c>
      <c r="D86" s="45" t="s">
        <v>806</v>
      </c>
      <c r="E86" s="45" t="s">
        <v>99</v>
      </c>
      <c r="F86" s="45" t="s">
        <v>985</v>
      </c>
      <c r="G86" s="45" t="s">
        <v>99</v>
      </c>
      <c r="H86" s="45" t="s">
        <v>985</v>
      </c>
      <c r="I86" s="45" t="s">
        <v>1095</v>
      </c>
      <c r="J86" s="45" t="s">
        <v>853</v>
      </c>
      <c r="K86" s="45" t="s">
        <v>853</v>
      </c>
      <c r="L86" s="104">
        <v>44399</v>
      </c>
      <c r="M86" s="104">
        <v>45838</v>
      </c>
      <c r="N86" s="45" t="s">
        <v>1415</v>
      </c>
      <c r="O86" s="45" t="s">
        <v>1410</v>
      </c>
      <c r="P86" s="45" t="s">
        <v>859</v>
      </c>
      <c r="Q86" s="45" t="s">
        <v>1416</v>
      </c>
      <c r="R86" s="45" t="s">
        <v>1993</v>
      </c>
      <c r="S86" s="45" t="s">
        <v>708</v>
      </c>
      <c r="T86" s="45" t="s">
        <v>54</v>
      </c>
      <c r="U86" s="170" t="s">
        <v>1886</v>
      </c>
      <c r="V86" s="45" t="s">
        <v>1103</v>
      </c>
      <c r="W86" s="45" t="s">
        <v>205</v>
      </c>
      <c r="X86" s="105" t="s">
        <v>559</v>
      </c>
    </row>
    <row r="87" spans="1:24" ht="18" customHeight="1" x14ac:dyDescent="0.25">
      <c r="A87" t="str">
        <f ca="1">IF(M87&lt;TODAY(),"Marché terminé","Marché en cours")</f>
        <v>Marché terminé</v>
      </c>
      <c r="B87" s="570" t="str">
        <f t="shared" si="1"/>
        <v>B</v>
      </c>
      <c r="C87" s="571" t="str" cm="1">
        <f t="array" ref="C87">IF(B87="","",_xlfn.IFS(B87="A","📦 Appro. généraux",B87="H","🛡️ Hygiène &amp; Sécurité",B87="B","🏗️ Bâtiments &amp; Travaux",B87="J","🏗️ Bâtiments &amp; Travaux",B87="R","⚙️ Mécanique &amp; Atelier",B87="N","🧪 Chimie &amp; Biologie",B87="G","🧪 Chimie &amp; Biologie",B87="C","📣 Communication &amp; Culture",B87="D","✈️ Déplacements &amp; Logist.",B87="F","✈️ Déplacements &amp; Logist.",B87="E","📋 Études, Conseils &amp; RH",B87="I","💻 Informatique &amp; Audio.",B87="M","🔬 Instruments scient.",B87="O","🔬 Instruments scient.",B87="P","🔬 Instruments scient.",B87="S","🔬 Instruments scient.",B87="T","🔬 Instruments scient.",B87="U","🔬 Instruments scient.",B87="V","🔬 Instruments scient.",B87="W","🔬 Instruments scient.",B87="K","🐁 Expérimentation",B87="Q","🐁 Expérimentation",B87="L","🏥 Santé &amp; Médical",TRUE,"❓ Inconnu"))</f>
        <v>🏗️ Bâtiments &amp; Travaux</v>
      </c>
      <c r="D87" s="45" t="s">
        <v>806</v>
      </c>
      <c r="E87" s="45" t="s">
        <v>99</v>
      </c>
      <c r="F87" s="45" t="s">
        <v>985</v>
      </c>
      <c r="G87" s="45" t="s">
        <v>99</v>
      </c>
      <c r="H87" s="45" t="s">
        <v>985</v>
      </c>
      <c r="I87" s="45" t="s">
        <v>1095</v>
      </c>
      <c r="J87" s="45" t="s">
        <v>853</v>
      </c>
      <c r="K87" s="45" t="s">
        <v>853</v>
      </c>
      <c r="L87" s="104">
        <v>44399</v>
      </c>
      <c r="M87" s="104">
        <v>45838</v>
      </c>
      <c r="N87" s="45" t="s">
        <v>1417</v>
      </c>
      <c r="O87" s="45" t="s">
        <v>1410</v>
      </c>
      <c r="P87" s="45" t="s">
        <v>859</v>
      </c>
      <c r="Q87" s="45" t="s">
        <v>1416</v>
      </c>
      <c r="R87" s="45" t="s">
        <v>1993</v>
      </c>
      <c r="S87" s="45" t="s">
        <v>708</v>
      </c>
      <c r="T87" s="45" t="s">
        <v>54</v>
      </c>
      <c r="U87" s="186" t="s">
        <v>2534</v>
      </c>
      <c r="V87" s="45" t="s">
        <v>1103</v>
      </c>
      <c r="W87" s="45" t="s">
        <v>205</v>
      </c>
      <c r="X87" s="105" t="s">
        <v>559</v>
      </c>
    </row>
    <row r="88" spans="1:24" ht="18" customHeight="1" x14ac:dyDescent="0.25">
      <c r="A88" t="str">
        <f ca="1">IF(M88&lt;TODAY(),"Marché terminé","Marché en cours")</f>
        <v>Marché terminé</v>
      </c>
      <c r="B88" s="570" t="str">
        <f t="shared" si="1"/>
        <v>B</v>
      </c>
      <c r="C88" s="571" t="str" cm="1">
        <f t="array" ref="C88">IF(B88="","",_xlfn.IFS(B88="A","📦 Appro. généraux",B88="H","🛡️ Hygiène &amp; Sécurité",B88="B","🏗️ Bâtiments &amp; Travaux",B88="J","🏗️ Bâtiments &amp; Travaux",B88="R","⚙️ Mécanique &amp; Atelier",B88="N","🧪 Chimie &amp; Biologie",B88="G","🧪 Chimie &amp; Biologie",B88="C","📣 Communication &amp; Culture",B88="D","✈️ Déplacements &amp; Logist.",B88="F","✈️ Déplacements &amp; Logist.",B88="E","📋 Études, Conseils &amp; RH",B88="I","💻 Informatique &amp; Audio.",B88="M","🔬 Instruments scient.",B88="O","🔬 Instruments scient.",B88="P","🔬 Instruments scient.",B88="S","🔬 Instruments scient.",B88="T","🔬 Instruments scient.",B88="U","🔬 Instruments scient.",B88="V","🔬 Instruments scient.",B88="W","🔬 Instruments scient.",B88="K","🐁 Expérimentation",B88="Q","🐁 Expérimentation",B88="L","🏥 Santé &amp; Médical",TRUE,"❓ Inconnu"))</f>
        <v>🏗️ Bâtiments &amp; Travaux</v>
      </c>
      <c r="D88" s="45" t="s">
        <v>806</v>
      </c>
      <c r="E88" s="45" t="s">
        <v>99</v>
      </c>
      <c r="F88" s="45" t="s">
        <v>985</v>
      </c>
      <c r="G88" s="45" t="s">
        <v>99</v>
      </c>
      <c r="H88" s="45" t="s">
        <v>985</v>
      </c>
      <c r="I88" s="45" t="s">
        <v>1095</v>
      </c>
      <c r="J88" s="45" t="s">
        <v>853</v>
      </c>
      <c r="K88" s="45" t="s">
        <v>853</v>
      </c>
      <c r="L88" s="104">
        <v>44399</v>
      </c>
      <c r="M88" s="104">
        <v>45838</v>
      </c>
      <c r="N88" s="45" t="s">
        <v>1418</v>
      </c>
      <c r="O88" s="45" t="s">
        <v>1419</v>
      </c>
      <c r="P88" s="45" t="s">
        <v>859</v>
      </c>
      <c r="Q88" s="45" t="s">
        <v>1416</v>
      </c>
      <c r="R88" s="45" t="s">
        <v>1993</v>
      </c>
      <c r="S88" s="45" t="s">
        <v>708</v>
      </c>
      <c r="T88" s="45" t="s">
        <v>54</v>
      </c>
      <c r="U88" s="170" t="s">
        <v>1886</v>
      </c>
      <c r="V88" s="45" t="s">
        <v>1103</v>
      </c>
      <c r="W88" s="45" t="s">
        <v>205</v>
      </c>
      <c r="X88" s="105" t="s">
        <v>559</v>
      </c>
    </row>
    <row r="89" spans="1:24" ht="18" customHeight="1" x14ac:dyDescent="0.25">
      <c r="A89" t="str">
        <f ca="1">IF(M89&lt;TODAY(),"Marché terminé","Marché en cours")</f>
        <v>Marché terminé</v>
      </c>
      <c r="B89" s="570" t="str">
        <f t="shared" si="1"/>
        <v>B</v>
      </c>
      <c r="C89" s="571" t="str" cm="1">
        <f t="array" ref="C89">IF(B89="","",_xlfn.IFS(B89="A","📦 Appro. généraux",B89="H","🛡️ Hygiène &amp; Sécurité",B89="B","🏗️ Bâtiments &amp; Travaux",B89="J","🏗️ Bâtiments &amp; Travaux",B89="R","⚙️ Mécanique &amp; Atelier",B89="N","🧪 Chimie &amp; Biologie",B89="G","🧪 Chimie &amp; Biologie",B89="C","📣 Communication &amp; Culture",B89="D","✈️ Déplacements &amp; Logist.",B89="F","✈️ Déplacements &amp; Logist.",B89="E","📋 Études, Conseils &amp; RH",B89="I","💻 Informatique &amp; Audio.",B89="M","🔬 Instruments scient.",B89="O","🔬 Instruments scient.",B89="P","🔬 Instruments scient.",B89="S","🔬 Instruments scient.",B89="T","🔬 Instruments scient.",B89="U","🔬 Instruments scient.",B89="V","🔬 Instruments scient.",B89="W","🔬 Instruments scient.",B89="K","🐁 Expérimentation",B89="Q","🐁 Expérimentation",B89="L","🏥 Santé &amp; Médical",TRUE,"❓ Inconnu"))</f>
        <v>🏗️ Bâtiments &amp; Travaux</v>
      </c>
      <c r="D89" s="45" t="s">
        <v>806</v>
      </c>
      <c r="E89" s="45" t="s">
        <v>99</v>
      </c>
      <c r="F89" s="45" t="s">
        <v>985</v>
      </c>
      <c r="G89" s="45" t="s">
        <v>99</v>
      </c>
      <c r="H89" s="45" t="s">
        <v>985</v>
      </c>
      <c r="I89" s="45" t="s">
        <v>1095</v>
      </c>
      <c r="J89" s="45" t="s">
        <v>853</v>
      </c>
      <c r="K89" s="45" t="s">
        <v>853</v>
      </c>
      <c r="L89" s="104">
        <v>44399</v>
      </c>
      <c r="M89" s="104">
        <v>45838</v>
      </c>
      <c r="N89" s="45" t="s">
        <v>1420</v>
      </c>
      <c r="O89" s="45" t="s">
        <v>1410</v>
      </c>
      <c r="P89" s="45" t="s">
        <v>859</v>
      </c>
      <c r="Q89" s="45" t="s">
        <v>1421</v>
      </c>
      <c r="R89" s="45" t="s">
        <v>1994</v>
      </c>
      <c r="S89" s="45" t="s">
        <v>1064</v>
      </c>
      <c r="T89" s="45" t="s">
        <v>54</v>
      </c>
      <c r="U89" s="170" t="s">
        <v>1886</v>
      </c>
      <c r="V89" s="45" t="s">
        <v>1103</v>
      </c>
      <c r="W89" s="45" t="s">
        <v>205</v>
      </c>
      <c r="X89" s="105" t="s">
        <v>559</v>
      </c>
    </row>
    <row r="90" spans="1:24" ht="18" customHeight="1" x14ac:dyDescent="0.25">
      <c r="A90" t="str">
        <f ca="1">IF(M90&lt;TODAY(),"Marché terminé","Marché en cours")</f>
        <v>Marché terminé</v>
      </c>
      <c r="B90" s="570" t="str">
        <f t="shared" si="1"/>
        <v>B</v>
      </c>
      <c r="C90" s="571" t="str" cm="1">
        <f t="array" ref="C90">IF(B90="","",_xlfn.IFS(B90="A","📦 Appro. généraux",B90="H","🛡️ Hygiène &amp; Sécurité",B90="B","🏗️ Bâtiments &amp; Travaux",B90="J","🏗️ Bâtiments &amp; Travaux",B90="R","⚙️ Mécanique &amp; Atelier",B90="N","🧪 Chimie &amp; Biologie",B90="G","🧪 Chimie &amp; Biologie",B90="C","📣 Communication &amp; Culture",B90="D","✈️ Déplacements &amp; Logist.",B90="F","✈️ Déplacements &amp; Logist.",B90="E","📋 Études, Conseils &amp; RH",B90="I","💻 Informatique &amp; Audio.",B90="M","🔬 Instruments scient.",B90="O","🔬 Instruments scient.",B90="P","🔬 Instruments scient.",B90="S","🔬 Instruments scient.",B90="T","🔬 Instruments scient.",B90="U","🔬 Instruments scient.",B90="V","🔬 Instruments scient.",B90="W","🔬 Instruments scient.",B90="K","🐁 Expérimentation",B90="Q","🐁 Expérimentation",B90="L","🏥 Santé &amp; Médical",TRUE,"❓ Inconnu"))</f>
        <v>🏗️ Bâtiments &amp; Travaux</v>
      </c>
      <c r="D90" s="45" t="s">
        <v>806</v>
      </c>
      <c r="E90" s="45" t="s">
        <v>99</v>
      </c>
      <c r="F90" s="45" t="s">
        <v>985</v>
      </c>
      <c r="G90" s="45" t="s">
        <v>99</v>
      </c>
      <c r="H90" s="45" t="s">
        <v>985</v>
      </c>
      <c r="I90" s="45" t="s">
        <v>1095</v>
      </c>
      <c r="J90" s="45" t="s">
        <v>853</v>
      </c>
      <c r="K90" s="45" t="s">
        <v>853</v>
      </c>
      <c r="L90" s="104">
        <v>44399</v>
      </c>
      <c r="M90" s="104">
        <v>45838</v>
      </c>
      <c r="N90" s="45" t="s">
        <v>1422</v>
      </c>
      <c r="O90" s="45" t="s">
        <v>1423</v>
      </c>
      <c r="P90" s="45" t="s">
        <v>859</v>
      </c>
      <c r="Q90" s="45" t="s">
        <v>1421</v>
      </c>
      <c r="R90" s="45" t="s">
        <v>1994</v>
      </c>
      <c r="S90" s="45" t="s">
        <v>1064</v>
      </c>
      <c r="T90" s="45" t="s">
        <v>54</v>
      </c>
      <c r="U90" s="186" t="s">
        <v>2534</v>
      </c>
      <c r="V90" s="45" t="s">
        <v>1103</v>
      </c>
      <c r="W90" s="45" t="s">
        <v>206</v>
      </c>
      <c r="X90" s="105" t="s">
        <v>559</v>
      </c>
    </row>
    <row r="91" spans="1:24" ht="18" customHeight="1" x14ac:dyDescent="0.25">
      <c r="A91" t="str">
        <f ca="1">IF(M91&lt;TODAY(),"Marché terminé","Marché en cours")</f>
        <v>Marché terminé</v>
      </c>
      <c r="B91" s="570" t="str">
        <f t="shared" si="1"/>
        <v>B</v>
      </c>
      <c r="C91" s="571" t="str" cm="1">
        <f t="array" ref="C91">IF(B91="","",_xlfn.IFS(B91="A","📦 Appro. généraux",B91="H","🛡️ Hygiène &amp; Sécurité",B91="B","🏗️ Bâtiments &amp; Travaux",B91="J","🏗️ Bâtiments &amp; Travaux",B91="R","⚙️ Mécanique &amp; Atelier",B91="N","🧪 Chimie &amp; Biologie",B91="G","🧪 Chimie &amp; Biologie",B91="C","📣 Communication &amp; Culture",B91="D","✈️ Déplacements &amp; Logist.",B91="F","✈️ Déplacements &amp; Logist.",B91="E","📋 Études, Conseils &amp; RH",B91="I","💻 Informatique &amp; Audio.",B91="M","🔬 Instruments scient.",B91="O","🔬 Instruments scient.",B91="P","🔬 Instruments scient.",B91="S","🔬 Instruments scient.",B91="T","🔬 Instruments scient.",B91="U","🔬 Instruments scient.",B91="V","🔬 Instruments scient.",B91="W","🔬 Instruments scient.",B91="K","🐁 Expérimentation",B91="Q","🐁 Expérimentation",B91="L","🏥 Santé &amp; Médical",TRUE,"❓ Inconnu"))</f>
        <v>🏗️ Bâtiments &amp; Travaux</v>
      </c>
      <c r="D91" s="45" t="s">
        <v>806</v>
      </c>
      <c r="E91" s="45" t="s">
        <v>100</v>
      </c>
      <c r="F91" s="45" t="s">
        <v>986</v>
      </c>
      <c r="G91" s="45" t="s">
        <v>100</v>
      </c>
      <c r="H91" s="45" t="s">
        <v>986</v>
      </c>
      <c r="I91" s="45" t="s">
        <v>1095</v>
      </c>
      <c r="J91" s="45" t="s">
        <v>853</v>
      </c>
      <c r="K91" s="45" t="s">
        <v>853</v>
      </c>
      <c r="L91" s="104">
        <v>44399</v>
      </c>
      <c r="M91" s="104">
        <v>45838</v>
      </c>
      <c r="N91" s="45" t="s">
        <v>1424</v>
      </c>
      <c r="O91" s="45" t="s">
        <v>1425</v>
      </c>
      <c r="P91" s="45" t="s">
        <v>859</v>
      </c>
      <c r="Q91" s="45" t="s">
        <v>1426</v>
      </c>
      <c r="R91" s="45" t="s">
        <v>1995</v>
      </c>
      <c r="S91" s="45" t="s">
        <v>1717</v>
      </c>
      <c r="T91" s="45" t="s">
        <v>54</v>
      </c>
      <c r="U91" s="186" t="s">
        <v>2534</v>
      </c>
      <c r="V91" s="45" t="s">
        <v>1103</v>
      </c>
      <c r="W91" s="45" t="s">
        <v>202</v>
      </c>
      <c r="X91" s="105" t="s">
        <v>557</v>
      </c>
    </row>
    <row r="92" spans="1:24" ht="18" customHeight="1" x14ac:dyDescent="0.25">
      <c r="A92" t="str">
        <f ca="1">IF(M92&lt;TODAY(),"Marché terminé","Marché en cours")</f>
        <v>Marché terminé</v>
      </c>
      <c r="B92" s="570" t="str">
        <f t="shared" si="1"/>
        <v>B</v>
      </c>
      <c r="C92" s="571" t="str" cm="1">
        <f t="array" ref="C92">IF(B92="","",_xlfn.IFS(B92="A","📦 Appro. généraux",B92="H","🛡️ Hygiène &amp; Sécurité",B92="B","🏗️ Bâtiments &amp; Travaux",B92="J","🏗️ Bâtiments &amp; Travaux",B92="R","⚙️ Mécanique &amp; Atelier",B92="N","🧪 Chimie &amp; Biologie",B92="G","🧪 Chimie &amp; Biologie",B92="C","📣 Communication &amp; Culture",B92="D","✈️ Déplacements &amp; Logist.",B92="F","✈️ Déplacements &amp; Logist.",B92="E","📋 Études, Conseils &amp; RH",B92="I","💻 Informatique &amp; Audio.",B92="M","🔬 Instruments scient.",B92="O","🔬 Instruments scient.",B92="P","🔬 Instruments scient.",B92="S","🔬 Instruments scient.",B92="T","🔬 Instruments scient.",B92="U","🔬 Instruments scient.",B92="V","🔬 Instruments scient.",B92="W","🔬 Instruments scient.",B92="K","🐁 Expérimentation",B92="Q","🐁 Expérimentation",B92="L","🏥 Santé &amp; Médical",TRUE,"❓ Inconnu"))</f>
        <v>🏗️ Bâtiments &amp; Travaux</v>
      </c>
      <c r="D92" s="45" t="s">
        <v>806</v>
      </c>
      <c r="E92" s="45" t="s">
        <v>100</v>
      </c>
      <c r="F92" s="45" t="s">
        <v>986</v>
      </c>
      <c r="G92" s="45" t="s">
        <v>100</v>
      </c>
      <c r="H92" s="45" t="s">
        <v>986</v>
      </c>
      <c r="I92" s="45" t="s">
        <v>1095</v>
      </c>
      <c r="J92" s="45" t="s">
        <v>853</v>
      </c>
      <c r="K92" s="45" t="s">
        <v>853</v>
      </c>
      <c r="L92" s="104">
        <v>44399</v>
      </c>
      <c r="M92" s="104">
        <v>45838</v>
      </c>
      <c r="N92" s="45" t="s">
        <v>1427</v>
      </c>
      <c r="O92" s="45" t="s">
        <v>1183</v>
      </c>
      <c r="P92" s="45" t="s">
        <v>859</v>
      </c>
      <c r="Q92" s="45" t="s">
        <v>1406</v>
      </c>
      <c r="R92" s="45" t="s">
        <v>1991</v>
      </c>
      <c r="S92" s="45" t="s">
        <v>706</v>
      </c>
      <c r="T92" s="45" t="s">
        <v>54</v>
      </c>
      <c r="U92" s="186" t="s">
        <v>2534</v>
      </c>
      <c r="V92" s="45" t="s">
        <v>1103</v>
      </c>
      <c r="W92" s="45" t="s">
        <v>202</v>
      </c>
      <c r="X92" s="105" t="s">
        <v>557</v>
      </c>
    </row>
    <row r="93" spans="1:24" ht="18" customHeight="1" x14ac:dyDescent="0.25">
      <c r="A93" t="str">
        <f ca="1">IF(M93&lt;TODAY(),"Marché terminé","Marché en cours")</f>
        <v>Marché terminé</v>
      </c>
      <c r="B93" s="570" t="str">
        <f t="shared" si="1"/>
        <v>B</v>
      </c>
      <c r="C93" s="571" t="str" cm="1">
        <f t="array" ref="C93">IF(B93="","",_xlfn.IFS(B93="A","📦 Appro. généraux",B93="H","🛡️ Hygiène &amp; Sécurité",B93="B","🏗️ Bâtiments &amp; Travaux",B93="J","🏗️ Bâtiments &amp; Travaux",B93="R","⚙️ Mécanique &amp; Atelier",B93="N","🧪 Chimie &amp; Biologie",B93="G","🧪 Chimie &amp; Biologie",B93="C","📣 Communication &amp; Culture",B93="D","✈️ Déplacements &amp; Logist.",B93="F","✈️ Déplacements &amp; Logist.",B93="E","📋 Études, Conseils &amp; RH",B93="I","💻 Informatique &amp; Audio.",B93="M","🔬 Instruments scient.",B93="O","🔬 Instruments scient.",B93="P","🔬 Instruments scient.",B93="S","🔬 Instruments scient.",B93="T","🔬 Instruments scient.",B93="U","🔬 Instruments scient.",B93="V","🔬 Instruments scient.",B93="W","🔬 Instruments scient.",B93="K","🐁 Expérimentation",B93="Q","🐁 Expérimentation",B93="L","🏥 Santé &amp; Médical",TRUE,"❓ Inconnu"))</f>
        <v>🏗️ Bâtiments &amp; Travaux</v>
      </c>
      <c r="D93" s="45" t="s">
        <v>806</v>
      </c>
      <c r="E93" s="45" t="s">
        <v>100</v>
      </c>
      <c r="F93" s="45" t="s">
        <v>986</v>
      </c>
      <c r="G93" s="45" t="s">
        <v>100</v>
      </c>
      <c r="H93" s="45" t="s">
        <v>986</v>
      </c>
      <c r="I93" s="45" t="s">
        <v>1095</v>
      </c>
      <c r="J93" s="45" t="s">
        <v>853</v>
      </c>
      <c r="K93" s="45" t="s">
        <v>853</v>
      </c>
      <c r="L93" s="104">
        <v>44399</v>
      </c>
      <c r="M93" s="104">
        <v>45838</v>
      </c>
      <c r="N93" s="45" t="s">
        <v>1428</v>
      </c>
      <c r="O93" s="45" t="s">
        <v>1429</v>
      </c>
      <c r="P93" s="45" t="s">
        <v>859</v>
      </c>
      <c r="Q93" s="45" t="s">
        <v>1430</v>
      </c>
      <c r="R93" s="45" t="s">
        <v>1996</v>
      </c>
      <c r="S93" s="45" t="s">
        <v>709</v>
      </c>
      <c r="T93" s="45" t="s">
        <v>54</v>
      </c>
      <c r="U93" s="186" t="s">
        <v>2534</v>
      </c>
      <c r="V93" s="45" t="s">
        <v>1103</v>
      </c>
      <c r="W93" s="45" t="s">
        <v>202</v>
      </c>
      <c r="X93" s="105" t="s">
        <v>557</v>
      </c>
    </row>
    <row r="94" spans="1:24" ht="18" customHeight="1" x14ac:dyDescent="0.25">
      <c r="A94" t="str">
        <f ca="1">IF(M94&lt;TODAY(),"Marché terminé","Marché en cours")</f>
        <v>Marché terminé</v>
      </c>
      <c r="B94" s="570" t="str">
        <f t="shared" si="1"/>
        <v>B</v>
      </c>
      <c r="C94" s="571" t="str" cm="1">
        <f t="array" ref="C94">IF(B94="","",_xlfn.IFS(B94="A","📦 Appro. généraux",B94="H","🛡️ Hygiène &amp; Sécurité",B94="B","🏗️ Bâtiments &amp; Travaux",B94="J","🏗️ Bâtiments &amp; Travaux",B94="R","⚙️ Mécanique &amp; Atelier",B94="N","🧪 Chimie &amp; Biologie",B94="G","🧪 Chimie &amp; Biologie",B94="C","📣 Communication &amp; Culture",B94="D","✈️ Déplacements &amp; Logist.",B94="F","✈️ Déplacements &amp; Logist.",B94="E","📋 Études, Conseils &amp; RH",B94="I","💻 Informatique &amp; Audio.",B94="M","🔬 Instruments scient.",B94="O","🔬 Instruments scient.",B94="P","🔬 Instruments scient.",B94="S","🔬 Instruments scient.",B94="T","🔬 Instruments scient.",B94="U","🔬 Instruments scient.",B94="V","🔬 Instruments scient.",B94="W","🔬 Instruments scient.",B94="K","🐁 Expérimentation",B94="Q","🐁 Expérimentation",B94="L","🏥 Santé &amp; Médical",TRUE,"❓ Inconnu"))</f>
        <v>🏗️ Bâtiments &amp; Travaux</v>
      </c>
      <c r="D94" s="45" t="s">
        <v>806</v>
      </c>
      <c r="E94" s="45" t="s">
        <v>101</v>
      </c>
      <c r="F94" s="45" t="s">
        <v>987</v>
      </c>
      <c r="G94" s="45" t="s">
        <v>101</v>
      </c>
      <c r="H94" s="45" t="s">
        <v>987</v>
      </c>
      <c r="I94" s="45" t="s">
        <v>1095</v>
      </c>
      <c r="J94" s="45" t="s">
        <v>853</v>
      </c>
      <c r="K94" s="45" t="s">
        <v>853</v>
      </c>
      <c r="L94" s="104">
        <v>44399</v>
      </c>
      <c r="M94" s="104">
        <v>45838</v>
      </c>
      <c r="N94" s="45" t="s">
        <v>1431</v>
      </c>
      <c r="O94" s="45" t="s">
        <v>1273</v>
      </c>
      <c r="P94" s="45" t="s">
        <v>859</v>
      </c>
      <c r="Q94" s="45" t="s">
        <v>1432</v>
      </c>
      <c r="R94" s="45" t="s">
        <v>1997</v>
      </c>
      <c r="S94" s="45" t="s">
        <v>710</v>
      </c>
      <c r="T94" s="45" t="s">
        <v>54</v>
      </c>
      <c r="U94" s="186" t="s">
        <v>2534</v>
      </c>
      <c r="V94" s="45" t="s">
        <v>1103</v>
      </c>
      <c r="W94" s="45" t="s">
        <v>193</v>
      </c>
      <c r="X94" s="105" t="s">
        <v>552</v>
      </c>
    </row>
    <row r="95" spans="1:24" ht="18" customHeight="1" x14ac:dyDescent="0.25">
      <c r="A95" t="str">
        <f ca="1">IF(M95&lt;TODAY(),"Marché terminé","Marché en cours")</f>
        <v>Marché terminé</v>
      </c>
      <c r="B95" s="570" t="str">
        <f t="shared" si="1"/>
        <v>B</v>
      </c>
      <c r="C95" s="571" t="str" cm="1">
        <f t="array" ref="C95">IF(B95="","",_xlfn.IFS(B95="A","📦 Appro. généraux",B95="H","🛡️ Hygiène &amp; Sécurité",B95="B","🏗️ Bâtiments &amp; Travaux",B95="J","🏗️ Bâtiments &amp; Travaux",B95="R","⚙️ Mécanique &amp; Atelier",B95="N","🧪 Chimie &amp; Biologie",B95="G","🧪 Chimie &amp; Biologie",B95="C","📣 Communication &amp; Culture",B95="D","✈️ Déplacements &amp; Logist.",B95="F","✈️ Déplacements &amp; Logist.",B95="E","📋 Études, Conseils &amp; RH",B95="I","💻 Informatique &amp; Audio.",B95="M","🔬 Instruments scient.",B95="O","🔬 Instruments scient.",B95="P","🔬 Instruments scient.",B95="S","🔬 Instruments scient.",B95="T","🔬 Instruments scient.",B95="U","🔬 Instruments scient.",B95="V","🔬 Instruments scient.",B95="W","🔬 Instruments scient.",B95="K","🐁 Expérimentation",B95="Q","🐁 Expérimentation",B95="L","🏥 Santé &amp; Médical",TRUE,"❓ Inconnu"))</f>
        <v>🏗️ Bâtiments &amp; Travaux</v>
      </c>
      <c r="D95" s="45" t="s">
        <v>806</v>
      </c>
      <c r="E95" s="45" t="s">
        <v>101</v>
      </c>
      <c r="F95" s="45" t="s">
        <v>987</v>
      </c>
      <c r="G95" s="45" t="s">
        <v>101</v>
      </c>
      <c r="H95" s="45" t="s">
        <v>987</v>
      </c>
      <c r="I95" s="45" t="s">
        <v>1095</v>
      </c>
      <c r="J95" s="45" t="s">
        <v>853</v>
      </c>
      <c r="K95" s="45" t="s">
        <v>853</v>
      </c>
      <c r="L95" s="104">
        <v>44399</v>
      </c>
      <c r="M95" s="104">
        <v>45838</v>
      </c>
      <c r="N95" s="45" t="s">
        <v>1433</v>
      </c>
      <c r="O95" s="45" t="s">
        <v>1434</v>
      </c>
      <c r="P95" s="45" t="s">
        <v>859</v>
      </c>
      <c r="Q95" s="45" t="s">
        <v>1435</v>
      </c>
      <c r="R95" s="45" t="s">
        <v>1998</v>
      </c>
      <c r="S95" s="45" t="s">
        <v>1718</v>
      </c>
      <c r="T95" s="45" t="s">
        <v>54</v>
      </c>
      <c r="U95" s="186" t="s">
        <v>2534</v>
      </c>
      <c r="V95" s="45" t="s">
        <v>1103</v>
      </c>
      <c r="W95" s="45" t="s">
        <v>193</v>
      </c>
      <c r="X95" s="105" t="s">
        <v>552</v>
      </c>
    </row>
    <row r="96" spans="1:24" ht="18" customHeight="1" x14ac:dyDescent="0.25">
      <c r="A96" t="str">
        <f ca="1">IF(M96&lt;TODAY(),"Marché terminé","Marché en cours")</f>
        <v>Marché terminé</v>
      </c>
      <c r="B96" s="570" t="str">
        <f t="shared" si="1"/>
        <v>B</v>
      </c>
      <c r="C96" s="571" t="str" cm="1">
        <f t="array" ref="C96">IF(B96="","",_xlfn.IFS(B96="A","📦 Appro. généraux",B96="H","🛡️ Hygiène &amp; Sécurité",B96="B","🏗️ Bâtiments &amp; Travaux",B96="J","🏗️ Bâtiments &amp; Travaux",B96="R","⚙️ Mécanique &amp; Atelier",B96="N","🧪 Chimie &amp; Biologie",B96="G","🧪 Chimie &amp; Biologie",B96="C","📣 Communication &amp; Culture",B96="D","✈️ Déplacements &amp; Logist.",B96="F","✈️ Déplacements &amp; Logist.",B96="E","📋 Études, Conseils &amp; RH",B96="I","💻 Informatique &amp; Audio.",B96="M","🔬 Instruments scient.",B96="O","🔬 Instruments scient.",B96="P","🔬 Instruments scient.",B96="S","🔬 Instruments scient.",B96="T","🔬 Instruments scient.",B96="U","🔬 Instruments scient.",B96="V","🔬 Instruments scient.",B96="W","🔬 Instruments scient.",B96="K","🐁 Expérimentation",B96="Q","🐁 Expérimentation",B96="L","🏥 Santé &amp; Médical",TRUE,"❓ Inconnu"))</f>
        <v>🏗️ Bâtiments &amp; Travaux</v>
      </c>
      <c r="D96" s="45" t="s">
        <v>806</v>
      </c>
      <c r="E96" s="45" t="s">
        <v>101</v>
      </c>
      <c r="F96" s="45" t="s">
        <v>987</v>
      </c>
      <c r="G96" s="45" t="s">
        <v>101</v>
      </c>
      <c r="H96" s="45" t="s">
        <v>987</v>
      </c>
      <c r="I96" s="45" t="s">
        <v>1095</v>
      </c>
      <c r="J96" s="45" t="s">
        <v>853</v>
      </c>
      <c r="K96" s="45" t="s">
        <v>853</v>
      </c>
      <c r="L96" s="104">
        <v>44399</v>
      </c>
      <c r="M96" s="104">
        <v>45838</v>
      </c>
      <c r="N96" s="45" t="s">
        <v>1436</v>
      </c>
      <c r="O96" s="45" t="s">
        <v>1318</v>
      </c>
      <c r="P96" s="45" t="s">
        <v>859</v>
      </c>
      <c r="Q96" s="45" t="s">
        <v>1437</v>
      </c>
      <c r="R96" s="45" t="s">
        <v>1999</v>
      </c>
      <c r="S96" s="45" t="s">
        <v>711</v>
      </c>
      <c r="T96" s="45" t="s">
        <v>54</v>
      </c>
      <c r="U96" s="186" t="s">
        <v>2534</v>
      </c>
      <c r="V96" s="45" t="s">
        <v>1103</v>
      </c>
      <c r="W96" s="45" t="s">
        <v>193</v>
      </c>
      <c r="X96" s="105" t="s">
        <v>552</v>
      </c>
    </row>
    <row r="97" spans="1:24" ht="18" customHeight="1" x14ac:dyDescent="0.25">
      <c r="A97" t="str">
        <f ca="1">IF(M97&lt;TODAY(),"Marché terminé","Marché en cours")</f>
        <v>Marché terminé</v>
      </c>
      <c r="B97" s="570" t="str">
        <f t="shared" si="1"/>
        <v>B</v>
      </c>
      <c r="C97" s="571" t="str" cm="1">
        <f t="array" ref="C97">IF(B97="","",_xlfn.IFS(B97="A","📦 Appro. généraux",B97="H","🛡️ Hygiène &amp; Sécurité",B97="B","🏗️ Bâtiments &amp; Travaux",B97="J","🏗️ Bâtiments &amp; Travaux",B97="R","⚙️ Mécanique &amp; Atelier",B97="N","🧪 Chimie &amp; Biologie",B97="G","🧪 Chimie &amp; Biologie",B97="C","📣 Communication &amp; Culture",B97="D","✈️ Déplacements &amp; Logist.",B97="F","✈️ Déplacements &amp; Logist.",B97="E","📋 Études, Conseils &amp; RH",B97="I","💻 Informatique &amp; Audio.",B97="M","🔬 Instruments scient.",B97="O","🔬 Instruments scient.",B97="P","🔬 Instruments scient.",B97="S","🔬 Instruments scient.",B97="T","🔬 Instruments scient.",B97="U","🔬 Instruments scient.",B97="V","🔬 Instruments scient.",B97="W","🔬 Instruments scient.",B97="K","🐁 Expérimentation",B97="Q","🐁 Expérimentation",B97="L","🏥 Santé &amp; Médical",TRUE,"❓ Inconnu"))</f>
        <v>🏗️ Bâtiments &amp; Travaux</v>
      </c>
      <c r="D97" s="45" t="s">
        <v>806</v>
      </c>
      <c r="E97" s="45" t="s">
        <v>101</v>
      </c>
      <c r="F97" s="45" t="s">
        <v>987</v>
      </c>
      <c r="G97" s="45" t="s">
        <v>101</v>
      </c>
      <c r="H97" s="45" t="s">
        <v>987</v>
      </c>
      <c r="I97" s="45" t="s">
        <v>1095</v>
      </c>
      <c r="J97" s="45" t="s">
        <v>853</v>
      </c>
      <c r="K97" s="45" t="s">
        <v>853</v>
      </c>
      <c r="L97" s="104">
        <v>44399</v>
      </c>
      <c r="M97" s="104">
        <v>45838</v>
      </c>
      <c r="N97" s="45" t="s">
        <v>1438</v>
      </c>
      <c r="O97" s="45" t="s">
        <v>1318</v>
      </c>
      <c r="P97" s="45" t="s">
        <v>859</v>
      </c>
      <c r="Q97" s="45" t="s">
        <v>1437</v>
      </c>
      <c r="R97" s="45" t="s">
        <v>1999</v>
      </c>
      <c r="S97" s="45" t="s">
        <v>711</v>
      </c>
      <c r="T97" s="45" t="s">
        <v>54</v>
      </c>
      <c r="U97" s="170" t="s">
        <v>1886</v>
      </c>
      <c r="V97" s="45" t="s">
        <v>1103</v>
      </c>
      <c r="W97" s="45" t="s">
        <v>193</v>
      </c>
      <c r="X97" s="105" t="s">
        <v>552</v>
      </c>
    </row>
    <row r="98" spans="1:24" ht="18" customHeight="1" x14ac:dyDescent="0.25">
      <c r="A98" t="str">
        <f ca="1">IF(M98&lt;TODAY(),"Marché terminé","Marché en cours")</f>
        <v>Marché terminé</v>
      </c>
      <c r="B98" s="570" t="str">
        <f t="shared" si="1"/>
        <v>B</v>
      </c>
      <c r="C98" s="571" t="str" cm="1">
        <f t="array" ref="C98">IF(B98="","",_xlfn.IFS(B98="A","📦 Appro. généraux",B98="H","🛡️ Hygiène &amp; Sécurité",B98="B","🏗️ Bâtiments &amp; Travaux",B98="J","🏗️ Bâtiments &amp; Travaux",B98="R","⚙️ Mécanique &amp; Atelier",B98="N","🧪 Chimie &amp; Biologie",B98="G","🧪 Chimie &amp; Biologie",B98="C","📣 Communication &amp; Culture",B98="D","✈️ Déplacements &amp; Logist.",B98="F","✈️ Déplacements &amp; Logist.",B98="E","📋 Études, Conseils &amp; RH",B98="I","💻 Informatique &amp; Audio.",B98="M","🔬 Instruments scient.",B98="O","🔬 Instruments scient.",B98="P","🔬 Instruments scient.",B98="S","🔬 Instruments scient.",B98="T","🔬 Instruments scient.",B98="U","🔬 Instruments scient.",B98="V","🔬 Instruments scient.",B98="W","🔬 Instruments scient.",B98="K","🐁 Expérimentation",B98="Q","🐁 Expérimentation",B98="L","🏥 Santé &amp; Médical",TRUE,"❓ Inconnu"))</f>
        <v>🏗️ Bâtiments &amp; Travaux</v>
      </c>
      <c r="D98" s="45" t="s">
        <v>806</v>
      </c>
      <c r="E98" s="45" t="s">
        <v>102</v>
      </c>
      <c r="F98" s="45" t="s">
        <v>988</v>
      </c>
      <c r="G98" s="45" t="s">
        <v>102</v>
      </c>
      <c r="H98" s="45" t="s">
        <v>988</v>
      </c>
      <c r="I98" s="45" t="s">
        <v>1095</v>
      </c>
      <c r="J98" s="45" t="s">
        <v>853</v>
      </c>
      <c r="K98" s="45" t="s">
        <v>853</v>
      </c>
      <c r="L98" s="104">
        <v>44399</v>
      </c>
      <c r="M98" s="104">
        <v>45838</v>
      </c>
      <c r="N98" s="45" t="s">
        <v>1439</v>
      </c>
      <c r="O98" s="45" t="s">
        <v>1440</v>
      </c>
      <c r="P98" s="45" t="s">
        <v>859</v>
      </c>
      <c r="Q98" s="45" t="s">
        <v>1406</v>
      </c>
      <c r="R98" s="45" t="s">
        <v>1991</v>
      </c>
      <c r="S98" s="45" t="s">
        <v>706</v>
      </c>
      <c r="T98" s="45" t="s">
        <v>54</v>
      </c>
      <c r="U98" s="170" t="s">
        <v>1886</v>
      </c>
      <c r="V98" s="45" t="s">
        <v>1103</v>
      </c>
      <c r="W98" s="45" t="s">
        <v>207</v>
      </c>
      <c r="X98" s="105" t="s">
        <v>560</v>
      </c>
    </row>
    <row r="99" spans="1:24" ht="18" customHeight="1" x14ac:dyDescent="0.25">
      <c r="A99" t="str">
        <f ca="1">IF(M99&lt;TODAY(),"Marché terminé","Marché en cours")</f>
        <v>Marché terminé</v>
      </c>
      <c r="B99" s="570" t="str">
        <f t="shared" si="1"/>
        <v>B</v>
      </c>
      <c r="C99" s="571" t="str" cm="1">
        <f t="array" ref="C99">IF(B99="","",_xlfn.IFS(B99="A","📦 Appro. généraux",B99="H","🛡️ Hygiène &amp; Sécurité",B99="B","🏗️ Bâtiments &amp; Travaux",B99="J","🏗️ Bâtiments &amp; Travaux",B99="R","⚙️ Mécanique &amp; Atelier",B99="N","🧪 Chimie &amp; Biologie",B99="G","🧪 Chimie &amp; Biologie",B99="C","📣 Communication &amp; Culture",B99="D","✈️ Déplacements &amp; Logist.",B99="F","✈️ Déplacements &amp; Logist.",B99="E","📋 Études, Conseils &amp; RH",B99="I","💻 Informatique &amp; Audio.",B99="M","🔬 Instruments scient.",B99="O","🔬 Instruments scient.",B99="P","🔬 Instruments scient.",B99="S","🔬 Instruments scient.",B99="T","🔬 Instruments scient.",B99="U","🔬 Instruments scient.",B99="V","🔬 Instruments scient.",B99="W","🔬 Instruments scient.",B99="K","🐁 Expérimentation",B99="Q","🐁 Expérimentation",B99="L","🏥 Santé &amp; Médical",TRUE,"❓ Inconnu"))</f>
        <v>🏗️ Bâtiments &amp; Travaux</v>
      </c>
      <c r="D99" s="45" t="s">
        <v>806</v>
      </c>
      <c r="E99" s="45" t="s">
        <v>102</v>
      </c>
      <c r="F99" s="45" t="s">
        <v>988</v>
      </c>
      <c r="G99" s="45" t="s">
        <v>102</v>
      </c>
      <c r="H99" s="45" t="s">
        <v>988</v>
      </c>
      <c r="I99" s="45" t="s">
        <v>1095</v>
      </c>
      <c r="J99" s="45" t="s">
        <v>853</v>
      </c>
      <c r="K99" s="45" t="s">
        <v>853</v>
      </c>
      <c r="L99" s="104">
        <v>44399</v>
      </c>
      <c r="M99" s="104">
        <v>45838</v>
      </c>
      <c r="N99" s="45" t="s">
        <v>1441</v>
      </c>
      <c r="O99" s="45" t="s">
        <v>1440</v>
      </c>
      <c r="P99" s="45" t="s">
        <v>859</v>
      </c>
      <c r="Q99" s="45" t="s">
        <v>1406</v>
      </c>
      <c r="R99" s="45" t="s">
        <v>1991</v>
      </c>
      <c r="S99" s="45" t="s">
        <v>706</v>
      </c>
      <c r="T99" s="45" t="s">
        <v>54</v>
      </c>
      <c r="U99" s="186" t="s">
        <v>2534</v>
      </c>
      <c r="V99" s="45" t="s">
        <v>1103</v>
      </c>
      <c r="W99" s="45" t="s">
        <v>207</v>
      </c>
      <c r="X99" s="105" t="s">
        <v>560</v>
      </c>
    </row>
    <row r="100" spans="1:24" ht="18" customHeight="1" x14ac:dyDescent="0.25">
      <c r="A100" t="str">
        <f ca="1">IF(M100&lt;TODAY(),"Marché terminé","Marché en cours")</f>
        <v>Marché terminé</v>
      </c>
      <c r="B100" s="570" t="str">
        <f t="shared" si="1"/>
        <v>B</v>
      </c>
      <c r="C100" s="571" t="str" cm="1">
        <f t="array" ref="C100">IF(B100="","",_xlfn.IFS(B100="A","📦 Appro. généraux",B100="H","🛡️ Hygiène &amp; Sécurité",B100="B","🏗️ Bâtiments &amp; Travaux",B100="J","🏗️ Bâtiments &amp; Travaux",B100="R","⚙️ Mécanique &amp; Atelier",B100="N","🧪 Chimie &amp; Biologie",B100="G","🧪 Chimie &amp; Biologie",B100="C","📣 Communication &amp; Culture",B100="D","✈️ Déplacements &amp; Logist.",B100="F","✈️ Déplacements &amp; Logist.",B100="E","📋 Études, Conseils &amp; RH",B100="I","💻 Informatique &amp; Audio.",B100="M","🔬 Instruments scient.",B100="O","🔬 Instruments scient.",B100="P","🔬 Instruments scient.",B100="S","🔬 Instruments scient.",B100="T","🔬 Instruments scient.",B100="U","🔬 Instruments scient.",B100="V","🔬 Instruments scient.",B100="W","🔬 Instruments scient.",B100="K","🐁 Expérimentation",B100="Q","🐁 Expérimentation",B100="L","🏥 Santé &amp; Médical",TRUE,"❓ Inconnu"))</f>
        <v>🏗️ Bâtiments &amp; Travaux</v>
      </c>
      <c r="D100" s="45" t="s">
        <v>806</v>
      </c>
      <c r="E100" s="45" t="s">
        <v>102</v>
      </c>
      <c r="F100" s="45" t="s">
        <v>988</v>
      </c>
      <c r="G100" s="45" t="s">
        <v>102</v>
      </c>
      <c r="H100" s="45" t="s">
        <v>988</v>
      </c>
      <c r="I100" s="45" t="s">
        <v>1095</v>
      </c>
      <c r="J100" s="45" t="s">
        <v>853</v>
      </c>
      <c r="K100" s="45" t="s">
        <v>853</v>
      </c>
      <c r="L100" s="104">
        <v>44399</v>
      </c>
      <c r="M100" s="104">
        <v>45838</v>
      </c>
      <c r="N100" s="45" t="s">
        <v>1442</v>
      </c>
      <c r="O100" s="45" t="s">
        <v>1440</v>
      </c>
      <c r="P100" s="45" t="s">
        <v>859</v>
      </c>
      <c r="Q100" s="45" t="s">
        <v>1406</v>
      </c>
      <c r="R100" s="45" t="s">
        <v>1991</v>
      </c>
      <c r="S100" s="45" t="s">
        <v>706</v>
      </c>
      <c r="T100" s="45" t="s">
        <v>54</v>
      </c>
      <c r="U100" s="170" t="s">
        <v>1886</v>
      </c>
      <c r="V100" s="45" t="s">
        <v>1103</v>
      </c>
      <c r="W100" s="45" t="s">
        <v>207</v>
      </c>
      <c r="X100" s="105" t="s">
        <v>560</v>
      </c>
    </row>
    <row r="101" spans="1:24" ht="18" customHeight="1" x14ac:dyDescent="0.25">
      <c r="A101" t="str">
        <f ca="1">IF(M101&lt;TODAY(),"Marché terminé","Marché en cours")</f>
        <v>Marché terminé</v>
      </c>
      <c r="B101" s="570" t="str">
        <f t="shared" si="1"/>
        <v>B</v>
      </c>
      <c r="C101" s="571" t="str" cm="1">
        <f t="array" ref="C101">IF(B101="","",_xlfn.IFS(B101="A","📦 Appro. généraux",B101="H","🛡️ Hygiène &amp; Sécurité",B101="B","🏗️ Bâtiments &amp; Travaux",B101="J","🏗️ Bâtiments &amp; Travaux",B101="R","⚙️ Mécanique &amp; Atelier",B101="N","🧪 Chimie &amp; Biologie",B101="G","🧪 Chimie &amp; Biologie",B101="C","📣 Communication &amp; Culture",B101="D","✈️ Déplacements &amp; Logist.",B101="F","✈️ Déplacements &amp; Logist.",B101="E","📋 Études, Conseils &amp; RH",B101="I","💻 Informatique &amp; Audio.",B101="M","🔬 Instruments scient.",B101="O","🔬 Instruments scient.",B101="P","🔬 Instruments scient.",B101="S","🔬 Instruments scient.",B101="T","🔬 Instruments scient.",B101="U","🔬 Instruments scient.",B101="V","🔬 Instruments scient.",B101="W","🔬 Instruments scient.",B101="K","🐁 Expérimentation",B101="Q","🐁 Expérimentation",B101="L","🏥 Santé &amp; Médical",TRUE,"❓ Inconnu"))</f>
        <v>🏗️ Bâtiments &amp; Travaux</v>
      </c>
      <c r="D101" s="45" t="s">
        <v>806</v>
      </c>
      <c r="E101" s="45" t="s">
        <v>102</v>
      </c>
      <c r="F101" s="45" t="s">
        <v>988</v>
      </c>
      <c r="G101" s="45" t="s">
        <v>102</v>
      </c>
      <c r="H101" s="45" t="s">
        <v>988</v>
      </c>
      <c r="I101" s="45" t="s">
        <v>1095</v>
      </c>
      <c r="J101" s="45" t="s">
        <v>853</v>
      </c>
      <c r="K101" s="45" t="s">
        <v>853</v>
      </c>
      <c r="L101" s="104">
        <v>44399</v>
      </c>
      <c r="M101" s="104">
        <v>45838</v>
      </c>
      <c r="N101" s="45" t="s">
        <v>1443</v>
      </c>
      <c r="O101" s="45" t="s">
        <v>1171</v>
      </c>
      <c r="P101" s="45" t="s">
        <v>859</v>
      </c>
      <c r="Q101" s="45" t="s">
        <v>1444</v>
      </c>
      <c r="R101" s="45" t="s">
        <v>2000</v>
      </c>
      <c r="S101" s="45" t="s">
        <v>1065</v>
      </c>
      <c r="T101" s="45" t="s">
        <v>54</v>
      </c>
      <c r="U101" s="170" t="s">
        <v>1886</v>
      </c>
      <c r="V101" s="45" t="s">
        <v>1103</v>
      </c>
      <c r="W101" s="45" t="s">
        <v>207</v>
      </c>
      <c r="X101" s="105" t="s">
        <v>560</v>
      </c>
    </row>
    <row r="102" spans="1:24" ht="18" customHeight="1" x14ac:dyDescent="0.25">
      <c r="A102" t="str">
        <f ca="1">IF(M102&lt;TODAY(),"Marché terminé","Marché en cours")</f>
        <v>Marché terminé</v>
      </c>
      <c r="B102" s="570" t="str">
        <f t="shared" si="1"/>
        <v>B</v>
      </c>
      <c r="C102" s="571" t="str" cm="1">
        <f t="array" ref="C102">IF(B102="","",_xlfn.IFS(B102="A","📦 Appro. généraux",B102="H","🛡️ Hygiène &amp; Sécurité",B102="B","🏗️ Bâtiments &amp; Travaux",B102="J","🏗️ Bâtiments &amp; Travaux",B102="R","⚙️ Mécanique &amp; Atelier",B102="N","🧪 Chimie &amp; Biologie",B102="G","🧪 Chimie &amp; Biologie",B102="C","📣 Communication &amp; Culture",B102="D","✈️ Déplacements &amp; Logist.",B102="F","✈️ Déplacements &amp; Logist.",B102="E","📋 Études, Conseils &amp; RH",B102="I","💻 Informatique &amp; Audio.",B102="M","🔬 Instruments scient.",B102="O","🔬 Instruments scient.",B102="P","🔬 Instruments scient.",B102="S","🔬 Instruments scient.",B102="T","🔬 Instruments scient.",B102="U","🔬 Instruments scient.",B102="V","🔬 Instruments scient.",B102="W","🔬 Instruments scient.",B102="K","🐁 Expérimentation",B102="Q","🐁 Expérimentation",B102="L","🏥 Santé &amp; Médical",TRUE,"❓ Inconnu"))</f>
        <v>🏗️ Bâtiments &amp; Travaux</v>
      </c>
      <c r="D102" s="45" t="s">
        <v>806</v>
      </c>
      <c r="E102" s="45" t="s">
        <v>102</v>
      </c>
      <c r="F102" s="45" t="s">
        <v>988</v>
      </c>
      <c r="G102" s="45" t="s">
        <v>102</v>
      </c>
      <c r="H102" s="45" t="s">
        <v>988</v>
      </c>
      <c r="I102" s="45" t="s">
        <v>1095</v>
      </c>
      <c r="J102" s="45" t="s">
        <v>853</v>
      </c>
      <c r="K102" s="45" t="s">
        <v>853</v>
      </c>
      <c r="L102" s="104">
        <v>44399</v>
      </c>
      <c r="M102" s="104">
        <v>45838</v>
      </c>
      <c r="N102" s="45" t="s">
        <v>1445</v>
      </c>
      <c r="O102" s="45" t="s">
        <v>1171</v>
      </c>
      <c r="P102" s="45" t="s">
        <v>859</v>
      </c>
      <c r="Q102" s="45" t="s">
        <v>1444</v>
      </c>
      <c r="R102" s="45" t="s">
        <v>2000</v>
      </c>
      <c r="S102" s="45" t="s">
        <v>1065</v>
      </c>
      <c r="T102" s="45" t="s">
        <v>54</v>
      </c>
      <c r="U102" s="186" t="s">
        <v>2534</v>
      </c>
      <c r="V102" s="45" t="s">
        <v>1103</v>
      </c>
      <c r="W102" s="45" t="s">
        <v>207</v>
      </c>
      <c r="X102" s="105" t="s">
        <v>560</v>
      </c>
    </row>
    <row r="103" spans="1:24" ht="18" customHeight="1" x14ac:dyDescent="0.25">
      <c r="A103" t="str">
        <f ca="1">IF(M103&lt;TODAY(),"Marché terminé","Marché en cours")</f>
        <v>Marché terminé</v>
      </c>
      <c r="B103" s="570" t="str">
        <f t="shared" si="1"/>
        <v>B</v>
      </c>
      <c r="C103" s="571" t="str" cm="1">
        <f t="array" ref="C103">IF(B103="","",_xlfn.IFS(B103="A","📦 Appro. généraux",B103="H","🛡️ Hygiène &amp; Sécurité",B103="B","🏗️ Bâtiments &amp; Travaux",B103="J","🏗️ Bâtiments &amp; Travaux",B103="R","⚙️ Mécanique &amp; Atelier",B103="N","🧪 Chimie &amp; Biologie",B103="G","🧪 Chimie &amp; Biologie",B103="C","📣 Communication &amp; Culture",B103="D","✈️ Déplacements &amp; Logist.",B103="F","✈️ Déplacements &amp; Logist.",B103="E","📋 Études, Conseils &amp; RH",B103="I","💻 Informatique &amp; Audio.",B103="M","🔬 Instruments scient.",B103="O","🔬 Instruments scient.",B103="P","🔬 Instruments scient.",B103="S","🔬 Instruments scient.",B103="T","🔬 Instruments scient.",B103="U","🔬 Instruments scient.",B103="V","🔬 Instruments scient.",B103="W","🔬 Instruments scient.",B103="K","🐁 Expérimentation",B103="Q","🐁 Expérimentation",B103="L","🏥 Santé &amp; Médical",TRUE,"❓ Inconnu"))</f>
        <v>🏗️ Bâtiments &amp; Travaux</v>
      </c>
      <c r="D103" s="45" t="s">
        <v>806</v>
      </c>
      <c r="E103" s="45" t="s">
        <v>102</v>
      </c>
      <c r="F103" s="45" t="s">
        <v>988</v>
      </c>
      <c r="G103" s="45" t="s">
        <v>102</v>
      </c>
      <c r="H103" s="45" t="s">
        <v>988</v>
      </c>
      <c r="I103" s="45" t="s">
        <v>1095</v>
      </c>
      <c r="J103" s="45" t="s">
        <v>853</v>
      </c>
      <c r="K103" s="45" t="s">
        <v>853</v>
      </c>
      <c r="L103" s="104">
        <v>44399</v>
      </c>
      <c r="M103" s="104">
        <v>45838</v>
      </c>
      <c r="N103" s="45" t="s">
        <v>1446</v>
      </c>
      <c r="O103" s="45" t="s">
        <v>1447</v>
      </c>
      <c r="P103" s="45" t="s">
        <v>859</v>
      </c>
      <c r="Q103" s="45" t="s">
        <v>1444</v>
      </c>
      <c r="R103" s="45" t="s">
        <v>2000</v>
      </c>
      <c r="S103" s="45" t="s">
        <v>1065</v>
      </c>
      <c r="T103" s="45" t="s">
        <v>54</v>
      </c>
      <c r="U103" s="170" t="s">
        <v>1886</v>
      </c>
      <c r="V103" s="45" t="s">
        <v>1103</v>
      </c>
      <c r="W103" s="45" t="s">
        <v>207</v>
      </c>
      <c r="X103" s="105" t="s">
        <v>560</v>
      </c>
    </row>
    <row r="104" spans="1:24" ht="18" customHeight="1" x14ac:dyDescent="0.25">
      <c r="A104" t="str">
        <f ca="1">IF(M104&lt;TODAY(),"Marché terminé","Marché en cours")</f>
        <v>Marché terminé</v>
      </c>
      <c r="B104" s="570" t="str">
        <f t="shared" si="1"/>
        <v>B</v>
      </c>
      <c r="C104" s="571" t="str" cm="1">
        <f t="array" ref="C104">IF(B104="","",_xlfn.IFS(B104="A","📦 Appro. généraux",B104="H","🛡️ Hygiène &amp; Sécurité",B104="B","🏗️ Bâtiments &amp; Travaux",B104="J","🏗️ Bâtiments &amp; Travaux",B104="R","⚙️ Mécanique &amp; Atelier",B104="N","🧪 Chimie &amp; Biologie",B104="G","🧪 Chimie &amp; Biologie",B104="C","📣 Communication &amp; Culture",B104="D","✈️ Déplacements &amp; Logist.",B104="F","✈️ Déplacements &amp; Logist.",B104="E","📋 Études, Conseils &amp; RH",B104="I","💻 Informatique &amp; Audio.",B104="M","🔬 Instruments scient.",B104="O","🔬 Instruments scient.",B104="P","🔬 Instruments scient.",B104="S","🔬 Instruments scient.",B104="T","🔬 Instruments scient.",B104="U","🔬 Instruments scient.",B104="V","🔬 Instruments scient.",B104="W","🔬 Instruments scient.",B104="K","🐁 Expérimentation",B104="Q","🐁 Expérimentation",B104="L","🏥 Santé &amp; Médical",TRUE,"❓ Inconnu"))</f>
        <v>🏗️ Bâtiments &amp; Travaux</v>
      </c>
      <c r="D104" s="45" t="s">
        <v>806</v>
      </c>
      <c r="E104" s="45" t="s">
        <v>102</v>
      </c>
      <c r="F104" s="45" t="s">
        <v>988</v>
      </c>
      <c r="G104" s="45" t="s">
        <v>102</v>
      </c>
      <c r="H104" s="45" t="s">
        <v>988</v>
      </c>
      <c r="I104" s="45" t="s">
        <v>1095</v>
      </c>
      <c r="J104" s="45" t="s">
        <v>853</v>
      </c>
      <c r="K104" s="45" t="s">
        <v>853</v>
      </c>
      <c r="L104" s="104">
        <v>44399</v>
      </c>
      <c r="M104" s="104">
        <v>45838</v>
      </c>
      <c r="N104" s="45" t="s">
        <v>1448</v>
      </c>
      <c r="O104" s="45" t="s">
        <v>1171</v>
      </c>
      <c r="P104" s="45" t="s">
        <v>859</v>
      </c>
      <c r="Q104" s="45" t="s">
        <v>1449</v>
      </c>
      <c r="R104" s="45" t="s">
        <v>2001</v>
      </c>
      <c r="S104" s="45" t="s">
        <v>1065</v>
      </c>
      <c r="T104" s="45" t="s">
        <v>54</v>
      </c>
      <c r="U104" s="170" t="s">
        <v>1886</v>
      </c>
      <c r="V104" s="45" t="s">
        <v>1103</v>
      </c>
      <c r="W104" s="45" t="s">
        <v>207</v>
      </c>
      <c r="X104" s="105" t="s">
        <v>560</v>
      </c>
    </row>
    <row r="105" spans="1:24" ht="18" customHeight="1" x14ac:dyDescent="0.25">
      <c r="A105" t="str">
        <f ca="1">IF(M105&lt;TODAY(),"Marché terminé","Marché en cours")</f>
        <v>Marché terminé</v>
      </c>
      <c r="B105" s="570" t="str">
        <f t="shared" si="1"/>
        <v>B</v>
      </c>
      <c r="C105" s="571" t="str" cm="1">
        <f t="array" ref="C105">IF(B105="","",_xlfn.IFS(B105="A","📦 Appro. généraux",B105="H","🛡️ Hygiène &amp; Sécurité",B105="B","🏗️ Bâtiments &amp; Travaux",B105="J","🏗️ Bâtiments &amp; Travaux",B105="R","⚙️ Mécanique &amp; Atelier",B105="N","🧪 Chimie &amp; Biologie",B105="G","🧪 Chimie &amp; Biologie",B105="C","📣 Communication &amp; Culture",B105="D","✈️ Déplacements &amp; Logist.",B105="F","✈️ Déplacements &amp; Logist.",B105="E","📋 Études, Conseils &amp; RH",B105="I","💻 Informatique &amp; Audio.",B105="M","🔬 Instruments scient.",B105="O","🔬 Instruments scient.",B105="P","🔬 Instruments scient.",B105="S","🔬 Instruments scient.",B105="T","🔬 Instruments scient.",B105="U","🔬 Instruments scient.",B105="V","🔬 Instruments scient.",B105="W","🔬 Instruments scient.",B105="K","🐁 Expérimentation",B105="Q","🐁 Expérimentation",B105="L","🏥 Santé &amp; Médical",TRUE,"❓ Inconnu"))</f>
        <v>🏗️ Bâtiments &amp; Travaux</v>
      </c>
      <c r="D105" s="45" t="s">
        <v>806</v>
      </c>
      <c r="E105" s="45" t="s">
        <v>102</v>
      </c>
      <c r="F105" s="45" t="s">
        <v>988</v>
      </c>
      <c r="G105" s="45" t="s">
        <v>102</v>
      </c>
      <c r="H105" s="45" t="s">
        <v>988</v>
      </c>
      <c r="I105" s="45" t="s">
        <v>1095</v>
      </c>
      <c r="J105" s="45" t="s">
        <v>853</v>
      </c>
      <c r="K105" s="45" t="s">
        <v>853</v>
      </c>
      <c r="L105" s="104">
        <v>44399</v>
      </c>
      <c r="M105" s="104">
        <v>45838</v>
      </c>
      <c r="N105" s="45" t="s">
        <v>1450</v>
      </c>
      <c r="O105" s="45" t="s">
        <v>1171</v>
      </c>
      <c r="P105" s="45" t="s">
        <v>859</v>
      </c>
      <c r="Q105" s="45" t="s">
        <v>1449</v>
      </c>
      <c r="R105" s="45" t="s">
        <v>2001</v>
      </c>
      <c r="S105" s="45" t="s">
        <v>1065</v>
      </c>
      <c r="T105" s="45" t="s">
        <v>54</v>
      </c>
      <c r="U105" s="186" t="s">
        <v>2534</v>
      </c>
      <c r="V105" s="45" t="s">
        <v>1103</v>
      </c>
      <c r="W105" s="45" t="s">
        <v>207</v>
      </c>
      <c r="X105" s="105" t="s">
        <v>560</v>
      </c>
    </row>
    <row r="106" spans="1:24" ht="18" customHeight="1" x14ac:dyDescent="0.25">
      <c r="A106" t="str">
        <f ca="1">IF(M106&lt;TODAY(),"Marché terminé","Marché en cours")</f>
        <v>Marché terminé</v>
      </c>
      <c r="B106" s="570" t="str">
        <f t="shared" si="1"/>
        <v>B</v>
      </c>
      <c r="C106" s="571" t="str" cm="1">
        <f t="array" ref="C106">IF(B106="","",_xlfn.IFS(B106="A","📦 Appro. généraux",B106="H","🛡️ Hygiène &amp; Sécurité",B106="B","🏗️ Bâtiments &amp; Travaux",B106="J","🏗️ Bâtiments &amp; Travaux",B106="R","⚙️ Mécanique &amp; Atelier",B106="N","🧪 Chimie &amp; Biologie",B106="G","🧪 Chimie &amp; Biologie",B106="C","📣 Communication &amp; Culture",B106="D","✈️ Déplacements &amp; Logist.",B106="F","✈️ Déplacements &amp; Logist.",B106="E","📋 Études, Conseils &amp; RH",B106="I","💻 Informatique &amp; Audio.",B106="M","🔬 Instruments scient.",B106="O","🔬 Instruments scient.",B106="P","🔬 Instruments scient.",B106="S","🔬 Instruments scient.",B106="T","🔬 Instruments scient.",B106="U","🔬 Instruments scient.",B106="V","🔬 Instruments scient.",B106="W","🔬 Instruments scient.",B106="K","🐁 Expérimentation",B106="Q","🐁 Expérimentation",B106="L","🏥 Santé &amp; Médical",TRUE,"❓ Inconnu"))</f>
        <v>🏗️ Bâtiments &amp; Travaux</v>
      </c>
      <c r="D106" s="45" t="s">
        <v>806</v>
      </c>
      <c r="E106" s="45" t="s">
        <v>102</v>
      </c>
      <c r="F106" s="45" t="s">
        <v>988</v>
      </c>
      <c r="G106" s="45" t="s">
        <v>102</v>
      </c>
      <c r="H106" s="45" t="s">
        <v>988</v>
      </c>
      <c r="I106" s="45" t="s">
        <v>1095</v>
      </c>
      <c r="J106" s="45" t="s">
        <v>853</v>
      </c>
      <c r="K106" s="45" t="s">
        <v>853</v>
      </c>
      <c r="L106" s="104">
        <v>44399</v>
      </c>
      <c r="M106" s="104">
        <v>45838</v>
      </c>
      <c r="N106" s="45" t="s">
        <v>1451</v>
      </c>
      <c r="O106" s="45" t="s">
        <v>1171</v>
      </c>
      <c r="P106" s="45" t="s">
        <v>859</v>
      </c>
      <c r="Q106" s="45" t="s">
        <v>1449</v>
      </c>
      <c r="R106" s="45" t="s">
        <v>2001</v>
      </c>
      <c r="S106" s="45" t="s">
        <v>1065</v>
      </c>
      <c r="T106" s="45" t="s">
        <v>54</v>
      </c>
      <c r="U106" s="170" t="s">
        <v>1886</v>
      </c>
      <c r="V106" s="45" t="s">
        <v>1103</v>
      </c>
      <c r="W106" s="45" t="s">
        <v>207</v>
      </c>
      <c r="X106" s="105" t="s">
        <v>560</v>
      </c>
    </row>
    <row r="107" spans="1:24" ht="18" customHeight="1" x14ac:dyDescent="0.25">
      <c r="A107" t="str">
        <f ca="1">IF(M107&lt;TODAY(),"Marché terminé","Marché en cours")</f>
        <v>Marché terminé</v>
      </c>
      <c r="B107" s="570" t="str">
        <f t="shared" si="1"/>
        <v>B</v>
      </c>
      <c r="C107" s="571" t="str" cm="1">
        <f t="array" ref="C107">IF(B107="","",_xlfn.IFS(B107="A","📦 Appro. généraux",B107="H","🛡️ Hygiène &amp; Sécurité",B107="B","🏗️ Bâtiments &amp; Travaux",B107="J","🏗️ Bâtiments &amp; Travaux",B107="R","⚙️ Mécanique &amp; Atelier",B107="N","🧪 Chimie &amp; Biologie",B107="G","🧪 Chimie &amp; Biologie",B107="C","📣 Communication &amp; Culture",B107="D","✈️ Déplacements &amp; Logist.",B107="F","✈️ Déplacements &amp; Logist.",B107="E","📋 Études, Conseils &amp; RH",B107="I","💻 Informatique &amp; Audio.",B107="M","🔬 Instruments scient.",B107="O","🔬 Instruments scient.",B107="P","🔬 Instruments scient.",B107="S","🔬 Instruments scient.",B107="T","🔬 Instruments scient.",B107="U","🔬 Instruments scient.",B107="V","🔬 Instruments scient.",B107="W","🔬 Instruments scient.",B107="K","🐁 Expérimentation",B107="Q","🐁 Expérimentation",B107="L","🏥 Santé &amp; Médical",TRUE,"❓ Inconnu"))</f>
        <v>🏗️ Bâtiments &amp; Travaux</v>
      </c>
      <c r="D107" s="45" t="s">
        <v>806</v>
      </c>
      <c r="E107" s="45" t="s">
        <v>103</v>
      </c>
      <c r="F107" s="45" t="s">
        <v>1006</v>
      </c>
      <c r="G107" s="45" t="s">
        <v>103</v>
      </c>
      <c r="H107" s="45" t="s">
        <v>1006</v>
      </c>
      <c r="I107" s="45" t="s">
        <v>1095</v>
      </c>
      <c r="J107" s="45" t="s">
        <v>853</v>
      </c>
      <c r="K107" s="45" t="s">
        <v>853</v>
      </c>
      <c r="L107" s="104">
        <v>44399</v>
      </c>
      <c r="M107" s="104">
        <v>45838</v>
      </c>
      <c r="N107" s="45" t="s">
        <v>1452</v>
      </c>
      <c r="O107" s="45" t="s">
        <v>1453</v>
      </c>
      <c r="P107" s="45" t="s">
        <v>859</v>
      </c>
      <c r="Q107" s="45" t="s">
        <v>1454</v>
      </c>
      <c r="R107" s="45" t="s">
        <v>2002</v>
      </c>
      <c r="S107" s="45" t="s">
        <v>1066</v>
      </c>
      <c r="T107" s="45" t="s">
        <v>54</v>
      </c>
      <c r="U107" s="170" t="s">
        <v>1886</v>
      </c>
      <c r="V107" s="45" t="s">
        <v>1103</v>
      </c>
      <c r="W107" s="45" t="s">
        <v>201</v>
      </c>
      <c r="X107" s="105" t="s">
        <v>556</v>
      </c>
    </row>
    <row r="108" spans="1:24" ht="18" customHeight="1" x14ac:dyDescent="0.25">
      <c r="A108" t="str">
        <f ca="1">IF(M108&lt;TODAY(),"Marché terminé","Marché en cours")</f>
        <v>Marché terminé</v>
      </c>
      <c r="B108" s="570" t="str">
        <f t="shared" si="1"/>
        <v>B</v>
      </c>
      <c r="C108" s="571" t="str" cm="1">
        <f t="array" ref="C108">IF(B108="","",_xlfn.IFS(B108="A","📦 Appro. généraux",B108="H","🛡️ Hygiène &amp; Sécurité",B108="B","🏗️ Bâtiments &amp; Travaux",B108="J","🏗️ Bâtiments &amp; Travaux",B108="R","⚙️ Mécanique &amp; Atelier",B108="N","🧪 Chimie &amp; Biologie",B108="G","🧪 Chimie &amp; Biologie",B108="C","📣 Communication &amp; Culture",B108="D","✈️ Déplacements &amp; Logist.",B108="F","✈️ Déplacements &amp; Logist.",B108="E","📋 Études, Conseils &amp; RH",B108="I","💻 Informatique &amp; Audio.",B108="M","🔬 Instruments scient.",B108="O","🔬 Instruments scient.",B108="P","🔬 Instruments scient.",B108="S","🔬 Instruments scient.",B108="T","🔬 Instruments scient.",B108="U","🔬 Instruments scient.",B108="V","🔬 Instruments scient.",B108="W","🔬 Instruments scient.",B108="K","🐁 Expérimentation",B108="Q","🐁 Expérimentation",B108="L","🏥 Santé &amp; Médical",TRUE,"❓ Inconnu"))</f>
        <v>🏗️ Bâtiments &amp; Travaux</v>
      </c>
      <c r="D108" s="45" t="s">
        <v>806</v>
      </c>
      <c r="E108" s="45" t="s">
        <v>104</v>
      </c>
      <c r="F108" s="45" t="s">
        <v>1105</v>
      </c>
      <c r="G108" s="45" t="s">
        <v>104</v>
      </c>
      <c r="H108" s="45" t="s">
        <v>1105</v>
      </c>
      <c r="I108" s="45" t="s">
        <v>1096</v>
      </c>
      <c r="J108" s="45" t="s">
        <v>855</v>
      </c>
      <c r="K108" s="45" t="s">
        <v>858</v>
      </c>
      <c r="L108" s="104">
        <v>44433</v>
      </c>
      <c r="M108" s="104">
        <v>45893</v>
      </c>
      <c r="N108" s="45" t="s">
        <v>1455</v>
      </c>
      <c r="O108" s="45" t="s">
        <v>1155</v>
      </c>
      <c r="P108" s="45" t="s">
        <v>859</v>
      </c>
      <c r="Q108" s="45" t="s">
        <v>1456</v>
      </c>
      <c r="R108" s="45" t="s">
        <v>2003</v>
      </c>
      <c r="S108" s="45" t="s">
        <v>712</v>
      </c>
      <c r="T108" s="45" t="s">
        <v>54</v>
      </c>
      <c r="U108" s="169" t="s">
        <v>1897</v>
      </c>
      <c r="V108" s="45" t="s">
        <v>1103</v>
      </c>
      <c r="W108" s="45" t="s">
        <v>208</v>
      </c>
      <c r="X108" s="105" t="s">
        <v>561</v>
      </c>
    </row>
    <row r="109" spans="1:24" ht="18" customHeight="1" x14ac:dyDescent="0.25">
      <c r="A109" t="str">
        <f ca="1">IF(M109&lt;TODAY(),"Marché terminé","Marché en cours")</f>
        <v>Marché terminé</v>
      </c>
      <c r="B109" s="570" t="str">
        <f t="shared" si="1"/>
        <v>B</v>
      </c>
      <c r="C109" s="571" t="str" cm="1">
        <f t="array" ref="C109">IF(B109="","",_xlfn.IFS(B109="A","📦 Appro. généraux",B109="H","🛡️ Hygiène &amp; Sécurité",B109="B","🏗️ Bâtiments &amp; Travaux",B109="J","🏗️ Bâtiments &amp; Travaux",B109="R","⚙️ Mécanique &amp; Atelier",B109="N","🧪 Chimie &amp; Biologie",B109="G","🧪 Chimie &amp; Biologie",B109="C","📣 Communication &amp; Culture",B109="D","✈️ Déplacements &amp; Logist.",B109="F","✈️ Déplacements &amp; Logist.",B109="E","📋 Études, Conseils &amp; RH",B109="I","💻 Informatique &amp; Audio.",B109="M","🔬 Instruments scient.",B109="O","🔬 Instruments scient.",B109="P","🔬 Instruments scient.",B109="S","🔬 Instruments scient.",B109="T","🔬 Instruments scient.",B109="U","🔬 Instruments scient.",B109="V","🔬 Instruments scient.",B109="W","🔬 Instruments scient.",B109="K","🐁 Expérimentation",B109="Q","🐁 Expérimentation",B109="L","🏥 Santé &amp; Médical",TRUE,"❓ Inconnu"))</f>
        <v>🏗️ Bâtiments &amp; Travaux</v>
      </c>
      <c r="D109" s="45" t="s">
        <v>806</v>
      </c>
      <c r="E109" s="45" t="s">
        <v>105</v>
      </c>
      <c r="F109" s="45" t="s">
        <v>989</v>
      </c>
      <c r="G109" s="45" t="s">
        <v>105</v>
      </c>
      <c r="H109" s="45" t="s">
        <v>989</v>
      </c>
      <c r="I109" s="45" t="s">
        <v>853</v>
      </c>
      <c r="J109" s="45" t="s">
        <v>853</v>
      </c>
      <c r="K109" s="45" t="s">
        <v>853</v>
      </c>
      <c r="L109" s="104">
        <v>44440</v>
      </c>
      <c r="M109" s="104">
        <v>45900</v>
      </c>
      <c r="N109" s="45" t="s">
        <v>1457</v>
      </c>
      <c r="O109" s="45" t="s">
        <v>1458</v>
      </c>
      <c r="P109" s="45" t="s">
        <v>801</v>
      </c>
      <c r="Q109" s="45" t="s">
        <v>1459</v>
      </c>
      <c r="R109" s="45" t="s">
        <v>2004</v>
      </c>
      <c r="S109" s="45" t="s">
        <v>713</v>
      </c>
      <c r="T109" s="45" t="s">
        <v>54</v>
      </c>
      <c r="U109" s="169" t="s">
        <v>2272</v>
      </c>
      <c r="V109" s="45" t="s">
        <v>1103</v>
      </c>
      <c r="W109" s="45" t="s">
        <v>193</v>
      </c>
      <c r="X109" s="105" t="s">
        <v>552</v>
      </c>
    </row>
    <row r="110" spans="1:24" ht="18" customHeight="1" x14ac:dyDescent="0.25">
      <c r="A110" t="str">
        <f ca="1">IF(M110&lt;TODAY(),"Marché terminé","Marché en cours")</f>
        <v>Marché terminé</v>
      </c>
      <c r="B110" s="570" t="str">
        <f t="shared" si="1"/>
        <v>B</v>
      </c>
      <c r="C110" s="571" t="str" cm="1">
        <f t="array" ref="C110">IF(B110="","",_xlfn.IFS(B110="A","📦 Appro. généraux",B110="H","🛡️ Hygiène &amp; Sécurité",B110="B","🏗️ Bâtiments &amp; Travaux",B110="J","🏗️ Bâtiments &amp; Travaux",B110="R","⚙️ Mécanique &amp; Atelier",B110="N","🧪 Chimie &amp; Biologie",B110="G","🧪 Chimie &amp; Biologie",B110="C","📣 Communication &amp; Culture",B110="D","✈️ Déplacements &amp; Logist.",B110="F","✈️ Déplacements &amp; Logist.",B110="E","📋 Études, Conseils &amp; RH",B110="I","💻 Informatique &amp; Audio.",B110="M","🔬 Instruments scient.",B110="O","🔬 Instruments scient.",B110="P","🔬 Instruments scient.",B110="S","🔬 Instruments scient.",B110="T","🔬 Instruments scient.",B110="U","🔬 Instruments scient.",B110="V","🔬 Instruments scient.",B110="W","🔬 Instruments scient.",B110="K","🐁 Expérimentation",B110="Q","🐁 Expérimentation",B110="L","🏥 Santé &amp; Médical",TRUE,"❓ Inconnu"))</f>
        <v>🏗️ Bâtiments &amp; Travaux</v>
      </c>
      <c r="D110" s="45" t="s">
        <v>806</v>
      </c>
      <c r="E110" s="45" t="s">
        <v>106</v>
      </c>
      <c r="F110" s="45" t="s">
        <v>765</v>
      </c>
      <c r="G110" s="45" t="s">
        <v>106</v>
      </c>
      <c r="H110" s="45" t="s">
        <v>765</v>
      </c>
      <c r="I110" s="45" t="s">
        <v>1095</v>
      </c>
      <c r="J110" s="45" t="s">
        <v>2192</v>
      </c>
      <c r="K110" s="45" t="s">
        <v>2192</v>
      </c>
      <c r="L110" s="104"/>
      <c r="M110" s="104">
        <v>45838</v>
      </c>
      <c r="N110" s="45" t="s">
        <v>1460</v>
      </c>
      <c r="O110" s="45" t="s">
        <v>1183</v>
      </c>
      <c r="P110" s="45" t="s">
        <v>859</v>
      </c>
      <c r="Q110" s="45" t="s">
        <v>1461</v>
      </c>
      <c r="R110" s="45" t="s">
        <v>2005</v>
      </c>
      <c r="S110" s="45" t="s">
        <v>2209</v>
      </c>
      <c r="T110" s="45" t="s">
        <v>54</v>
      </c>
      <c r="U110" s="186" t="s">
        <v>2535</v>
      </c>
      <c r="V110" s="45" t="s">
        <v>1103</v>
      </c>
      <c r="W110" s="45" t="s">
        <v>203</v>
      </c>
      <c r="X110" s="105" t="s">
        <v>558</v>
      </c>
    </row>
    <row r="111" spans="1:24" ht="18" customHeight="1" x14ac:dyDescent="0.25">
      <c r="A111" t="str">
        <f ca="1">IF(M111&lt;TODAY(),"Marché terminé","Marché en cours")</f>
        <v>Marché terminé</v>
      </c>
      <c r="B111" s="570" t="str">
        <f t="shared" si="1"/>
        <v>B</v>
      </c>
      <c r="C111" s="571" t="str" cm="1">
        <f t="array" ref="C111">IF(B111="","",_xlfn.IFS(B111="A","📦 Appro. généraux",B111="H","🛡️ Hygiène &amp; Sécurité",B111="B","🏗️ Bâtiments &amp; Travaux",B111="J","🏗️ Bâtiments &amp; Travaux",B111="R","⚙️ Mécanique &amp; Atelier",B111="N","🧪 Chimie &amp; Biologie",B111="G","🧪 Chimie &amp; Biologie",B111="C","📣 Communication &amp; Culture",B111="D","✈️ Déplacements &amp; Logist.",B111="F","✈️ Déplacements &amp; Logist.",B111="E","📋 Études, Conseils &amp; RH",B111="I","💻 Informatique &amp; Audio.",B111="M","🔬 Instruments scient.",B111="O","🔬 Instruments scient.",B111="P","🔬 Instruments scient.",B111="S","🔬 Instruments scient.",B111="T","🔬 Instruments scient.",B111="U","🔬 Instruments scient.",B111="V","🔬 Instruments scient.",B111="W","🔬 Instruments scient.",B111="K","🐁 Expérimentation",B111="Q","🐁 Expérimentation",B111="L","🏥 Santé &amp; Médical",TRUE,"❓ Inconnu"))</f>
        <v>🏗️ Bâtiments &amp; Travaux</v>
      </c>
      <c r="D111" s="45" t="s">
        <v>806</v>
      </c>
      <c r="E111" s="45" t="s">
        <v>107</v>
      </c>
      <c r="F111" s="45" t="s">
        <v>1854</v>
      </c>
      <c r="G111" s="45" t="s">
        <v>107</v>
      </c>
      <c r="H111" s="45" t="s">
        <v>1854</v>
      </c>
      <c r="I111" s="45" t="s">
        <v>853</v>
      </c>
      <c r="J111" s="45" t="s">
        <v>853</v>
      </c>
      <c r="K111" s="45" t="s">
        <v>853</v>
      </c>
      <c r="L111" s="104">
        <v>44525</v>
      </c>
      <c r="M111" s="104">
        <v>45961</v>
      </c>
      <c r="N111" s="45" t="s">
        <v>1462</v>
      </c>
      <c r="O111" s="45" t="s">
        <v>1155</v>
      </c>
      <c r="P111" s="45" t="s">
        <v>859</v>
      </c>
      <c r="Q111" s="45" t="s">
        <v>1463</v>
      </c>
      <c r="R111" s="45" t="s">
        <v>2006</v>
      </c>
      <c r="S111" s="45" t="s">
        <v>2210</v>
      </c>
      <c r="T111" s="45" t="s">
        <v>54</v>
      </c>
      <c r="U111" s="186" t="s">
        <v>2575</v>
      </c>
      <c r="V111" s="45" t="s">
        <v>1103</v>
      </c>
      <c r="W111" s="45" t="s">
        <v>190</v>
      </c>
      <c r="X111" s="105" t="s">
        <v>550</v>
      </c>
    </row>
    <row r="112" spans="1:24" ht="18" customHeight="1" x14ac:dyDescent="0.25">
      <c r="A112" t="str">
        <f ca="1">IF(M112&lt;TODAY(),"Marché terminé","Marché en cours")</f>
        <v>Marché terminé</v>
      </c>
      <c r="B112" s="570" t="str">
        <f t="shared" si="1"/>
        <v>B</v>
      </c>
      <c r="C112" s="571" t="str" cm="1">
        <f t="array" ref="C112">IF(B112="","",_xlfn.IFS(B112="A","📦 Appro. généraux",B112="H","🛡️ Hygiène &amp; Sécurité",B112="B","🏗️ Bâtiments &amp; Travaux",B112="J","🏗️ Bâtiments &amp; Travaux",B112="R","⚙️ Mécanique &amp; Atelier",B112="N","🧪 Chimie &amp; Biologie",B112="G","🧪 Chimie &amp; Biologie",B112="C","📣 Communication &amp; Culture",B112="D","✈️ Déplacements &amp; Logist.",B112="F","✈️ Déplacements &amp; Logist.",B112="E","📋 Études, Conseils &amp; RH",B112="I","💻 Informatique &amp; Audio.",B112="M","🔬 Instruments scient.",B112="O","🔬 Instruments scient.",B112="P","🔬 Instruments scient.",B112="S","🔬 Instruments scient.",B112="T","🔬 Instruments scient.",B112="U","🔬 Instruments scient.",B112="V","🔬 Instruments scient.",B112="W","🔬 Instruments scient.",B112="K","🐁 Expérimentation",B112="Q","🐁 Expérimentation",B112="L","🏥 Santé &amp; Médical",TRUE,"❓ Inconnu"))</f>
        <v>🏗️ Bâtiments &amp; Travaux</v>
      </c>
      <c r="D112" s="45" t="s">
        <v>806</v>
      </c>
      <c r="E112" s="45" t="s">
        <v>108</v>
      </c>
      <c r="F112" s="45" t="s">
        <v>1846</v>
      </c>
      <c r="G112" s="45" t="s">
        <v>108</v>
      </c>
      <c r="H112" s="45" t="s">
        <v>1846</v>
      </c>
      <c r="I112" s="45" t="s">
        <v>1095</v>
      </c>
      <c r="J112" s="45" t="s">
        <v>798</v>
      </c>
      <c r="K112" s="45" t="s">
        <v>2191</v>
      </c>
      <c r="L112" s="104">
        <v>44547</v>
      </c>
      <c r="M112" s="104">
        <v>45838</v>
      </c>
      <c r="N112" s="45" t="s">
        <v>1464</v>
      </c>
      <c r="O112" s="45" t="s">
        <v>1180</v>
      </c>
      <c r="P112" s="45" t="s">
        <v>859</v>
      </c>
      <c r="Q112" s="45" t="s">
        <v>1465</v>
      </c>
      <c r="R112" s="45" t="s">
        <v>2007</v>
      </c>
      <c r="S112" s="45" t="s">
        <v>714</v>
      </c>
      <c r="T112" s="45" t="s">
        <v>54</v>
      </c>
      <c r="U112" s="187" t="s">
        <v>2535</v>
      </c>
      <c r="V112" s="45" t="s">
        <v>1103</v>
      </c>
      <c r="W112" s="45" t="s">
        <v>203</v>
      </c>
      <c r="X112" s="105" t="s">
        <v>558</v>
      </c>
    </row>
    <row r="113" spans="1:24" ht="18" customHeight="1" x14ac:dyDescent="0.25">
      <c r="A113" t="str">
        <f ca="1">IF(M113&lt;TODAY(),"Marché terminé","Marché en cours")</f>
        <v>Marché terminé</v>
      </c>
      <c r="B113" s="570" t="str">
        <f t="shared" si="1"/>
        <v>B</v>
      </c>
      <c r="C113" s="571" t="str" cm="1">
        <f t="array" ref="C113">IF(B113="","",_xlfn.IFS(B113="A","📦 Appro. généraux",B113="H","🛡️ Hygiène &amp; Sécurité",B113="B","🏗️ Bâtiments &amp; Travaux",B113="J","🏗️ Bâtiments &amp; Travaux",B113="R","⚙️ Mécanique &amp; Atelier",B113="N","🧪 Chimie &amp; Biologie",B113="G","🧪 Chimie &amp; Biologie",B113="C","📣 Communication &amp; Culture",B113="D","✈️ Déplacements &amp; Logist.",B113="F","✈️ Déplacements &amp; Logist.",B113="E","📋 Études, Conseils &amp; RH",B113="I","💻 Informatique &amp; Audio.",B113="M","🔬 Instruments scient.",B113="O","🔬 Instruments scient.",B113="P","🔬 Instruments scient.",B113="S","🔬 Instruments scient.",B113="T","🔬 Instruments scient.",B113="U","🔬 Instruments scient.",B113="V","🔬 Instruments scient.",B113="W","🔬 Instruments scient.",B113="K","🐁 Expérimentation",B113="Q","🐁 Expérimentation",B113="L","🏥 Santé &amp; Médical",TRUE,"❓ Inconnu"))</f>
        <v>🏗️ Bâtiments &amp; Travaux</v>
      </c>
      <c r="D113" s="45" t="s">
        <v>806</v>
      </c>
      <c r="E113" s="45" t="s">
        <v>109</v>
      </c>
      <c r="F113" s="45" t="s">
        <v>1007</v>
      </c>
      <c r="G113" s="45" t="s">
        <v>109</v>
      </c>
      <c r="H113" s="45" t="s">
        <v>1007</v>
      </c>
      <c r="I113" s="45" t="s">
        <v>1095</v>
      </c>
      <c r="J113" s="45" t="s">
        <v>2192</v>
      </c>
      <c r="K113" s="45" t="s">
        <v>2192</v>
      </c>
      <c r="L113" s="104">
        <v>44488</v>
      </c>
      <c r="M113" s="104">
        <v>45930</v>
      </c>
      <c r="N113" s="45" t="s">
        <v>1466</v>
      </c>
      <c r="O113" s="45" t="s">
        <v>1180</v>
      </c>
      <c r="P113" s="45" t="s">
        <v>859</v>
      </c>
      <c r="Q113" s="45" t="s">
        <v>1465</v>
      </c>
      <c r="R113" s="45" t="s">
        <v>2007</v>
      </c>
      <c r="S113" s="45" t="s">
        <v>714</v>
      </c>
      <c r="T113" s="45" t="s">
        <v>54</v>
      </c>
      <c r="U113" s="170" t="s">
        <v>1855</v>
      </c>
      <c r="V113" s="45" t="s">
        <v>1103</v>
      </c>
      <c r="W113" s="45" t="s">
        <v>203</v>
      </c>
      <c r="X113" s="105" t="s">
        <v>558</v>
      </c>
    </row>
    <row r="114" spans="1:24" ht="18" customHeight="1" x14ac:dyDescent="0.25">
      <c r="A114" t="str">
        <f ca="1">IF(M114&lt;TODAY(),"Marché terminé","Marché en cours")</f>
        <v>Marché terminé</v>
      </c>
      <c r="B114" s="570" t="str">
        <f t="shared" si="1"/>
        <v>B</v>
      </c>
      <c r="C114" s="571" t="str" cm="1">
        <f t="array" ref="C114">IF(B114="","",_xlfn.IFS(B114="A","📦 Appro. généraux",B114="H","🛡️ Hygiène &amp; Sécurité",B114="B","🏗️ Bâtiments &amp; Travaux",B114="J","🏗️ Bâtiments &amp; Travaux",B114="R","⚙️ Mécanique &amp; Atelier",B114="N","🧪 Chimie &amp; Biologie",B114="G","🧪 Chimie &amp; Biologie",B114="C","📣 Communication &amp; Culture",B114="D","✈️ Déplacements &amp; Logist.",B114="F","✈️ Déplacements &amp; Logist.",B114="E","📋 Études, Conseils &amp; RH",B114="I","💻 Informatique &amp; Audio.",B114="M","🔬 Instruments scient.",B114="O","🔬 Instruments scient.",B114="P","🔬 Instruments scient.",B114="S","🔬 Instruments scient.",B114="T","🔬 Instruments scient.",B114="U","🔬 Instruments scient.",B114="V","🔬 Instruments scient.",B114="W","🔬 Instruments scient.",B114="K","🐁 Expérimentation",B114="Q","🐁 Expérimentation",B114="L","🏥 Santé &amp; Médical",TRUE,"❓ Inconnu"))</f>
        <v>🏗️ Bâtiments &amp; Travaux</v>
      </c>
      <c r="D114" s="45" t="s">
        <v>806</v>
      </c>
      <c r="E114" s="45" t="s">
        <v>109</v>
      </c>
      <c r="F114" s="45" t="s">
        <v>1007</v>
      </c>
      <c r="G114" s="45" t="s">
        <v>109</v>
      </c>
      <c r="H114" s="45" t="s">
        <v>1007</v>
      </c>
      <c r="I114" s="45" t="s">
        <v>1095</v>
      </c>
      <c r="J114" s="45" t="s">
        <v>2192</v>
      </c>
      <c r="K114" s="45" t="s">
        <v>2192</v>
      </c>
      <c r="L114" s="104">
        <v>44488</v>
      </c>
      <c r="M114" s="104">
        <v>45930</v>
      </c>
      <c r="N114" s="45" t="s">
        <v>1467</v>
      </c>
      <c r="O114" s="45" t="s">
        <v>1180</v>
      </c>
      <c r="P114" s="45" t="s">
        <v>859</v>
      </c>
      <c r="Q114" s="45" t="s">
        <v>1465</v>
      </c>
      <c r="R114" s="45" t="s">
        <v>2007</v>
      </c>
      <c r="S114" s="45" t="s">
        <v>714</v>
      </c>
      <c r="T114" s="45" t="s">
        <v>54</v>
      </c>
      <c r="U114" s="170" t="s">
        <v>1855</v>
      </c>
      <c r="V114" s="45" t="s">
        <v>1103</v>
      </c>
      <c r="W114" s="45" t="s">
        <v>203</v>
      </c>
      <c r="X114" s="105" t="s">
        <v>558</v>
      </c>
    </row>
    <row r="115" spans="1:24" ht="18" customHeight="1" x14ac:dyDescent="0.25">
      <c r="A115" t="str">
        <f ca="1">IF(M115&lt;TODAY(),"Marché terminé","Marché en cours")</f>
        <v>Marché terminé</v>
      </c>
      <c r="B115" s="570" t="str">
        <f t="shared" si="1"/>
        <v>B</v>
      </c>
      <c r="C115" s="571" t="str" cm="1">
        <f t="array" ref="C115">IF(B115="","",_xlfn.IFS(B115="A","📦 Appro. généraux",B115="H","🛡️ Hygiène &amp; Sécurité",B115="B","🏗️ Bâtiments &amp; Travaux",B115="J","🏗️ Bâtiments &amp; Travaux",B115="R","⚙️ Mécanique &amp; Atelier",B115="N","🧪 Chimie &amp; Biologie",B115="G","🧪 Chimie &amp; Biologie",B115="C","📣 Communication &amp; Culture",B115="D","✈️ Déplacements &amp; Logist.",B115="F","✈️ Déplacements &amp; Logist.",B115="E","📋 Études, Conseils &amp; RH",B115="I","💻 Informatique &amp; Audio.",B115="M","🔬 Instruments scient.",B115="O","🔬 Instruments scient.",B115="P","🔬 Instruments scient.",B115="S","🔬 Instruments scient.",B115="T","🔬 Instruments scient.",B115="U","🔬 Instruments scient.",B115="V","🔬 Instruments scient.",B115="W","🔬 Instruments scient.",B115="K","🐁 Expérimentation",B115="Q","🐁 Expérimentation",B115="L","🏥 Santé &amp; Médical",TRUE,"❓ Inconnu"))</f>
        <v>🏗️ Bâtiments &amp; Travaux</v>
      </c>
      <c r="D115" s="45" t="s">
        <v>806</v>
      </c>
      <c r="E115" s="45" t="s">
        <v>109</v>
      </c>
      <c r="F115" s="45" t="s">
        <v>1007</v>
      </c>
      <c r="G115" s="45" t="s">
        <v>109</v>
      </c>
      <c r="H115" s="45" t="s">
        <v>1007</v>
      </c>
      <c r="I115" s="45" t="s">
        <v>1095</v>
      </c>
      <c r="J115" s="45" t="s">
        <v>2192</v>
      </c>
      <c r="K115" s="45" t="s">
        <v>2192</v>
      </c>
      <c r="L115" s="104">
        <v>44488</v>
      </c>
      <c r="M115" s="104">
        <v>45930</v>
      </c>
      <c r="N115" s="45" t="s">
        <v>1468</v>
      </c>
      <c r="O115" s="45" t="s">
        <v>1180</v>
      </c>
      <c r="P115" s="45" t="s">
        <v>859</v>
      </c>
      <c r="Q115" s="45" t="s">
        <v>1465</v>
      </c>
      <c r="R115" s="45" t="s">
        <v>2007</v>
      </c>
      <c r="S115" s="45" t="s">
        <v>714</v>
      </c>
      <c r="T115" s="45" t="s">
        <v>54</v>
      </c>
      <c r="U115" s="170" t="s">
        <v>1855</v>
      </c>
      <c r="V115" s="45" t="s">
        <v>1103</v>
      </c>
      <c r="W115" s="45" t="s">
        <v>203</v>
      </c>
      <c r="X115" s="105" t="s">
        <v>558</v>
      </c>
    </row>
    <row r="116" spans="1:24" ht="18" customHeight="1" x14ac:dyDescent="0.25">
      <c r="A116" t="str">
        <f ca="1">IF(M116&lt;TODAY(),"Marché terminé","Marché en cours")</f>
        <v>Marché terminé</v>
      </c>
      <c r="B116" s="570" t="str">
        <f t="shared" si="1"/>
        <v>B</v>
      </c>
      <c r="C116" s="571" t="str" cm="1">
        <f t="array" ref="C116">IF(B116="","",_xlfn.IFS(B116="A","📦 Appro. généraux",B116="H","🛡️ Hygiène &amp; Sécurité",B116="B","🏗️ Bâtiments &amp; Travaux",B116="J","🏗️ Bâtiments &amp; Travaux",B116="R","⚙️ Mécanique &amp; Atelier",B116="N","🧪 Chimie &amp; Biologie",B116="G","🧪 Chimie &amp; Biologie",B116="C","📣 Communication &amp; Culture",B116="D","✈️ Déplacements &amp; Logist.",B116="F","✈️ Déplacements &amp; Logist.",B116="E","📋 Études, Conseils &amp; RH",B116="I","💻 Informatique &amp; Audio.",B116="M","🔬 Instruments scient.",B116="O","🔬 Instruments scient.",B116="P","🔬 Instruments scient.",B116="S","🔬 Instruments scient.",B116="T","🔬 Instruments scient.",B116="U","🔬 Instruments scient.",B116="V","🔬 Instruments scient.",B116="W","🔬 Instruments scient.",B116="K","🐁 Expérimentation",B116="Q","🐁 Expérimentation",B116="L","🏥 Santé &amp; Médical",TRUE,"❓ Inconnu"))</f>
        <v>🏗️ Bâtiments &amp; Travaux</v>
      </c>
      <c r="D116" s="45" t="s">
        <v>806</v>
      </c>
      <c r="E116" s="45" t="s">
        <v>110</v>
      </c>
      <c r="F116" s="45" t="s">
        <v>1008</v>
      </c>
      <c r="G116" s="45" t="s">
        <v>110</v>
      </c>
      <c r="H116" s="45" t="s">
        <v>1008</v>
      </c>
      <c r="I116" s="45" t="s">
        <v>1095</v>
      </c>
      <c r="J116" s="45" t="s">
        <v>2192</v>
      </c>
      <c r="K116" s="45" t="s">
        <v>2192</v>
      </c>
      <c r="L116" s="104">
        <v>44539</v>
      </c>
      <c r="M116" s="104">
        <v>46001</v>
      </c>
      <c r="N116" s="45" t="s">
        <v>1469</v>
      </c>
      <c r="O116" s="45" t="s">
        <v>1107</v>
      </c>
      <c r="P116" s="45" t="s">
        <v>800</v>
      </c>
      <c r="Q116" s="45" t="s">
        <v>1470</v>
      </c>
      <c r="R116" s="45" t="s">
        <v>2008</v>
      </c>
      <c r="S116" s="45" t="s">
        <v>2201</v>
      </c>
      <c r="T116" s="45" t="s">
        <v>54</v>
      </c>
      <c r="U116" s="170" t="s">
        <v>1856</v>
      </c>
      <c r="V116" s="45" t="s">
        <v>1103</v>
      </c>
      <c r="W116" s="45" t="s">
        <v>209</v>
      </c>
      <c r="X116" s="105" t="s">
        <v>562</v>
      </c>
    </row>
    <row r="117" spans="1:24" ht="18" customHeight="1" x14ac:dyDescent="0.25">
      <c r="A117" t="str">
        <f ca="1">IF(M117&lt;TODAY(),"Marché terminé","Marché en cours")</f>
        <v>Marché terminé</v>
      </c>
      <c r="B117" s="570" t="str">
        <f t="shared" si="1"/>
        <v>B</v>
      </c>
      <c r="C117" s="571" t="str" cm="1">
        <f t="array" ref="C117">IF(B117="","",_xlfn.IFS(B117="A","📦 Appro. généraux",B117="H","🛡️ Hygiène &amp; Sécurité",B117="B","🏗️ Bâtiments &amp; Travaux",B117="J","🏗️ Bâtiments &amp; Travaux",B117="R","⚙️ Mécanique &amp; Atelier",B117="N","🧪 Chimie &amp; Biologie",B117="G","🧪 Chimie &amp; Biologie",B117="C","📣 Communication &amp; Culture",B117="D","✈️ Déplacements &amp; Logist.",B117="F","✈️ Déplacements &amp; Logist.",B117="E","📋 Études, Conseils &amp; RH",B117="I","💻 Informatique &amp; Audio.",B117="M","🔬 Instruments scient.",B117="O","🔬 Instruments scient.",B117="P","🔬 Instruments scient.",B117="S","🔬 Instruments scient.",B117="T","🔬 Instruments scient.",B117="U","🔬 Instruments scient.",B117="V","🔬 Instruments scient.",B117="W","🔬 Instruments scient.",B117="K","🐁 Expérimentation",B117="Q","🐁 Expérimentation",B117="L","🏥 Santé &amp; Médical",TRUE,"❓ Inconnu"))</f>
        <v>🏗️ Bâtiments &amp; Travaux</v>
      </c>
      <c r="D117" s="45" t="s">
        <v>806</v>
      </c>
      <c r="E117" s="45" t="s">
        <v>110</v>
      </c>
      <c r="F117" s="45" t="s">
        <v>1008</v>
      </c>
      <c r="G117" s="45" t="s">
        <v>110</v>
      </c>
      <c r="H117" s="45" t="s">
        <v>1008</v>
      </c>
      <c r="I117" s="45" t="s">
        <v>1095</v>
      </c>
      <c r="J117" s="45" t="s">
        <v>2192</v>
      </c>
      <c r="K117" s="45" t="s">
        <v>2192</v>
      </c>
      <c r="L117" s="104">
        <v>44539</v>
      </c>
      <c r="M117" s="104">
        <v>46001</v>
      </c>
      <c r="N117" s="45" t="s">
        <v>1471</v>
      </c>
      <c r="O117" s="45" t="s">
        <v>1472</v>
      </c>
      <c r="P117" s="45" t="s">
        <v>800</v>
      </c>
      <c r="Q117" s="45" t="s">
        <v>1470</v>
      </c>
      <c r="R117" s="45" t="s">
        <v>2008</v>
      </c>
      <c r="S117" s="45" t="s">
        <v>2201</v>
      </c>
      <c r="T117" s="45" t="s">
        <v>54</v>
      </c>
      <c r="U117" s="170" t="s">
        <v>1856</v>
      </c>
      <c r="V117" s="45" t="s">
        <v>1103</v>
      </c>
      <c r="W117" s="45" t="s">
        <v>209</v>
      </c>
      <c r="X117" s="105" t="s">
        <v>562</v>
      </c>
    </row>
    <row r="118" spans="1:24" ht="18" customHeight="1" x14ac:dyDescent="0.25">
      <c r="A118" t="str">
        <f ca="1">IF(M118&lt;TODAY(),"Marché terminé","Marché en cours")</f>
        <v>Marché terminé</v>
      </c>
      <c r="B118" s="570" t="str">
        <f t="shared" si="1"/>
        <v>B</v>
      </c>
      <c r="C118" s="571" t="str" cm="1">
        <f t="array" ref="C118">IF(B118="","",_xlfn.IFS(B118="A","📦 Appro. généraux",B118="H","🛡️ Hygiène &amp; Sécurité",B118="B","🏗️ Bâtiments &amp; Travaux",B118="J","🏗️ Bâtiments &amp; Travaux",B118="R","⚙️ Mécanique &amp; Atelier",B118="N","🧪 Chimie &amp; Biologie",B118="G","🧪 Chimie &amp; Biologie",B118="C","📣 Communication &amp; Culture",B118="D","✈️ Déplacements &amp; Logist.",B118="F","✈️ Déplacements &amp; Logist.",B118="E","📋 Études, Conseils &amp; RH",B118="I","💻 Informatique &amp; Audio.",B118="M","🔬 Instruments scient.",B118="O","🔬 Instruments scient.",B118="P","🔬 Instruments scient.",B118="S","🔬 Instruments scient.",B118="T","🔬 Instruments scient.",B118="U","🔬 Instruments scient.",B118="V","🔬 Instruments scient.",B118="W","🔬 Instruments scient.",B118="K","🐁 Expérimentation",B118="Q","🐁 Expérimentation",B118="L","🏥 Santé &amp; Médical",TRUE,"❓ Inconnu"))</f>
        <v>🏗️ Bâtiments &amp; Travaux</v>
      </c>
      <c r="D118" s="45" t="s">
        <v>806</v>
      </c>
      <c r="E118" s="45" t="s">
        <v>110</v>
      </c>
      <c r="F118" s="45" t="s">
        <v>1008</v>
      </c>
      <c r="G118" s="45" t="s">
        <v>110</v>
      </c>
      <c r="H118" s="45" t="s">
        <v>1008</v>
      </c>
      <c r="I118" s="45" t="s">
        <v>1095</v>
      </c>
      <c r="J118" s="45" t="s">
        <v>2192</v>
      </c>
      <c r="K118" s="45" t="s">
        <v>2192</v>
      </c>
      <c r="L118" s="104">
        <v>44539</v>
      </c>
      <c r="M118" s="104">
        <v>46001</v>
      </c>
      <c r="N118" s="45" t="s">
        <v>1473</v>
      </c>
      <c r="O118" s="45" t="s">
        <v>1107</v>
      </c>
      <c r="P118" s="45" t="s">
        <v>800</v>
      </c>
      <c r="Q118" s="45" t="s">
        <v>1470</v>
      </c>
      <c r="R118" s="45" t="s">
        <v>2008</v>
      </c>
      <c r="S118" s="45" t="s">
        <v>2201</v>
      </c>
      <c r="T118" s="45" t="s">
        <v>54</v>
      </c>
      <c r="U118" s="170" t="s">
        <v>1856</v>
      </c>
      <c r="V118" s="45" t="s">
        <v>1103</v>
      </c>
      <c r="W118" s="45" t="s">
        <v>209</v>
      </c>
      <c r="X118" s="105" t="s">
        <v>562</v>
      </c>
    </row>
    <row r="119" spans="1:24" ht="18" customHeight="1" x14ac:dyDescent="0.25">
      <c r="A119" t="str">
        <f ca="1">IF(M119&lt;TODAY(),"Marché terminé","Marché en cours")</f>
        <v>Marché terminé</v>
      </c>
      <c r="B119" s="570" t="str">
        <f t="shared" si="1"/>
        <v>B</v>
      </c>
      <c r="C119" s="571" t="str" cm="1">
        <f t="array" ref="C119">IF(B119="","",_xlfn.IFS(B119="A","📦 Appro. généraux",B119="H","🛡️ Hygiène &amp; Sécurité",B119="B","🏗️ Bâtiments &amp; Travaux",B119="J","🏗️ Bâtiments &amp; Travaux",B119="R","⚙️ Mécanique &amp; Atelier",B119="N","🧪 Chimie &amp; Biologie",B119="G","🧪 Chimie &amp; Biologie",B119="C","📣 Communication &amp; Culture",B119="D","✈️ Déplacements &amp; Logist.",B119="F","✈️ Déplacements &amp; Logist.",B119="E","📋 Études, Conseils &amp; RH",B119="I","💻 Informatique &amp; Audio.",B119="M","🔬 Instruments scient.",B119="O","🔬 Instruments scient.",B119="P","🔬 Instruments scient.",B119="S","🔬 Instruments scient.",B119="T","🔬 Instruments scient.",B119="U","🔬 Instruments scient.",B119="V","🔬 Instruments scient.",B119="W","🔬 Instruments scient.",B119="K","🐁 Expérimentation",B119="Q","🐁 Expérimentation",B119="L","🏥 Santé &amp; Médical",TRUE,"❓ Inconnu"))</f>
        <v>🏗️ Bâtiments &amp; Travaux</v>
      </c>
      <c r="D119" s="45" t="s">
        <v>806</v>
      </c>
      <c r="E119" s="45" t="s">
        <v>110</v>
      </c>
      <c r="F119" s="45" t="s">
        <v>1008</v>
      </c>
      <c r="G119" s="45" t="s">
        <v>110</v>
      </c>
      <c r="H119" s="45" t="s">
        <v>1008</v>
      </c>
      <c r="I119" s="45" t="s">
        <v>1095</v>
      </c>
      <c r="J119" s="45" t="s">
        <v>2192</v>
      </c>
      <c r="K119" s="45" t="s">
        <v>2192</v>
      </c>
      <c r="L119" s="104">
        <v>44539</v>
      </c>
      <c r="M119" s="104">
        <v>46001</v>
      </c>
      <c r="N119" s="45" t="s">
        <v>1474</v>
      </c>
      <c r="O119" s="45" t="s">
        <v>1168</v>
      </c>
      <c r="P119" s="45" t="s">
        <v>800</v>
      </c>
      <c r="Q119" s="45" t="s">
        <v>1470</v>
      </c>
      <c r="R119" s="45" t="s">
        <v>2008</v>
      </c>
      <c r="S119" s="45" t="s">
        <v>2201</v>
      </c>
      <c r="T119" s="45" t="s">
        <v>54</v>
      </c>
      <c r="U119" s="170" t="s">
        <v>1856</v>
      </c>
      <c r="V119" s="45" t="s">
        <v>1103</v>
      </c>
      <c r="W119" s="45" t="s">
        <v>209</v>
      </c>
      <c r="X119" s="105" t="s">
        <v>562</v>
      </c>
    </row>
    <row r="120" spans="1:24" ht="18" customHeight="1" x14ac:dyDescent="0.25">
      <c r="A120" t="str">
        <f ca="1">IF(M120&lt;TODAY(),"Marché terminé","Marché en cours")</f>
        <v>Marché terminé</v>
      </c>
      <c r="B120" s="570" t="str">
        <f t="shared" si="1"/>
        <v>B</v>
      </c>
      <c r="C120" s="571" t="str" cm="1">
        <f t="array" ref="C120">IF(B120="","",_xlfn.IFS(B120="A","📦 Appro. généraux",B120="H","🛡️ Hygiène &amp; Sécurité",B120="B","🏗️ Bâtiments &amp; Travaux",B120="J","🏗️ Bâtiments &amp; Travaux",B120="R","⚙️ Mécanique &amp; Atelier",B120="N","🧪 Chimie &amp; Biologie",B120="G","🧪 Chimie &amp; Biologie",B120="C","📣 Communication &amp; Culture",B120="D","✈️ Déplacements &amp; Logist.",B120="F","✈️ Déplacements &amp; Logist.",B120="E","📋 Études, Conseils &amp; RH",B120="I","💻 Informatique &amp; Audio.",B120="M","🔬 Instruments scient.",B120="O","🔬 Instruments scient.",B120="P","🔬 Instruments scient.",B120="S","🔬 Instruments scient.",B120="T","🔬 Instruments scient.",B120="U","🔬 Instruments scient.",B120="V","🔬 Instruments scient.",B120="W","🔬 Instruments scient.",B120="K","🐁 Expérimentation",B120="Q","🐁 Expérimentation",B120="L","🏥 Santé &amp; Médical",TRUE,"❓ Inconnu"))</f>
        <v>🏗️ Bâtiments &amp; Travaux</v>
      </c>
      <c r="D120" s="45" t="s">
        <v>806</v>
      </c>
      <c r="E120" s="45" t="s">
        <v>110</v>
      </c>
      <c r="F120" s="45" t="s">
        <v>1008</v>
      </c>
      <c r="G120" s="45" t="s">
        <v>110</v>
      </c>
      <c r="H120" s="45" t="s">
        <v>1008</v>
      </c>
      <c r="I120" s="45" t="s">
        <v>1095</v>
      </c>
      <c r="J120" s="45" t="s">
        <v>2192</v>
      </c>
      <c r="K120" s="45" t="s">
        <v>2192</v>
      </c>
      <c r="L120" s="104">
        <v>44539</v>
      </c>
      <c r="M120" s="104">
        <v>46001</v>
      </c>
      <c r="N120" s="45" t="s">
        <v>1475</v>
      </c>
      <c r="O120" s="45" t="s">
        <v>1168</v>
      </c>
      <c r="P120" s="45" t="s">
        <v>800</v>
      </c>
      <c r="Q120" s="45" t="s">
        <v>1470</v>
      </c>
      <c r="R120" s="45" t="s">
        <v>2008</v>
      </c>
      <c r="S120" s="45" t="s">
        <v>2201</v>
      </c>
      <c r="T120" s="45" t="s">
        <v>54</v>
      </c>
      <c r="U120" s="170" t="s">
        <v>1856</v>
      </c>
      <c r="V120" s="45" t="s">
        <v>1103</v>
      </c>
      <c r="W120" s="45" t="s">
        <v>209</v>
      </c>
      <c r="X120" s="105" t="s">
        <v>562</v>
      </c>
    </row>
    <row r="121" spans="1:24" ht="18" customHeight="1" x14ac:dyDescent="0.25">
      <c r="A121" t="str">
        <f ca="1">IF(M121&lt;TODAY(),"Marché terminé","Marché en cours")</f>
        <v>Marché terminé</v>
      </c>
      <c r="B121" s="570" t="str">
        <f t="shared" si="1"/>
        <v>B</v>
      </c>
      <c r="C121" s="571" t="str" cm="1">
        <f t="array" ref="C121">IF(B121="","",_xlfn.IFS(B121="A","📦 Appro. généraux",B121="H","🛡️ Hygiène &amp; Sécurité",B121="B","🏗️ Bâtiments &amp; Travaux",B121="J","🏗️ Bâtiments &amp; Travaux",B121="R","⚙️ Mécanique &amp; Atelier",B121="N","🧪 Chimie &amp; Biologie",B121="G","🧪 Chimie &amp; Biologie",B121="C","📣 Communication &amp; Culture",B121="D","✈️ Déplacements &amp; Logist.",B121="F","✈️ Déplacements &amp; Logist.",B121="E","📋 Études, Conseils &amp; RH",B121="I","💻 Informatique &amp; Audio.",B121="M","🔬 Instruments scient.",B121="O","🔬 Instruments scient.",B121="P","🔬 Instruments scient.",B121="S","🔬 Instruments scient.",B121="T","🔬 Instruments scient.",B121="U","🔬 Instruments scient.",B121="V","🔬 Instruments scient.",B121="W","🔬 Instruments scient.",B121="K","🐁 Expérimentation",B121="Q","🐁 Expérimentation",B121="L","🏥 Santé &amp; Médical",TRUE,"❓ Inconnu"))</f>
        <v>🏗️ Bâtiments &amp; Travaux</v>
      </c>
      <c r="D121" s="45" t="s">
        <v>806</v>
      </c>
      <c r="E121" s="45" t="s">
        <v>111</v>
      </c>
      <c r="F121" s="45" t="s">
        <v>1844</v>
      </c>
      <c r="G121" s="45" t="s">
        <v>111</v>
      </c>
      <c r="H121" s="45" t="s">
        <v>1844</v>
      </c>
      <c r="I121" s="45" t="s">
        <v>1095</v>
      </c>
      <c r="J121" s="45" t="s">
        <v>2192</v>
      </c>
      <c r="K121" s="45" t="s">
        <v>858</v>
      </c>
      <c r="L121" s="104">
        <v>44649</v>
      </c>
      <c r="M121" s="104">
        <v>46109</v>
      </c>
      <c r="N121" s="45" t="s">
        <v>1476</v>
      </c>
      <c r="O121" s="45" t="s">
        <v>1845</v>
      </c>
      <c r="P121" s="45" t="s">
        <v>859</v>
      </c>
      <c r="Q121" s="45" t="s">
        <v>1477</v>
      </c>
      <c r="R121" s="45" t="s">
        <v>2009</v>
      </c>
      <c r="S121" s="45" t="s">
        <v>2211</v>
      </c>
      <c r="T121" s="45" t="s">
        <v>54</v>
      </c>
      <c r="U121" s="169" t="s">
        <v>2237</v>
      </c>
      <c r="V121" s="45" t="s">
        <v>1103</v>
      </c>
      <c r="W121" s="45" t="s">
        <v>210</v>
      </c>
      <c r="X121" s="105" t="s">
        <v>563</v>
      </c>
    </row>
    <row r="122" spans="1:24" ht="18" customHeight="1" x14ac:dyDescent="0.25">
      <c r="A122" t="str">
        <f ca="1">IF(M122&lt;TODAY(),"Marché terminé","Marché en cours")</f>
        <v>Marché terminé</v>
      </c>
      <c r="B122" s="570" t="str">
        <f t="shared" si="1"/>
        <v>B</v>
      </c>
      <c r="C122" s="571" t="str" cm="1">
        <f t="array" ref="C122">IF(B122="","",_xlfn.IFS(B122="A","📦 Appro. généraux",B122="H","🛡️ Hygiène &amp; Sécurité",B122="B","🏗️ Bâtiments &amp; Travaux",B122="J","🏗️ Bâtiments &amp; Travaux",B122="R","⚙️ Mécanique &amp; Atelier",B122="N","🧪 Chimie &amp; Biologie",B122="G","🧪 Chimie &amp; Biologie",B122="C","📣 Communication &amp; Culture",B122="D","✈️ Déplacements &amp; Logist.",B122="F","✈️ Déplacements &amp; Logist.",B122="E","📋 Études, Conseils &amp; RH",B122="I","💻 Informatique &amp; Audio.",B122="M","🔬 Instruments scient.",B122="O","🔬 Instruments scient.",B122="P","🔬 Instruments scient.",B122="S","🔬 Instruments scient.",B122="T","🔬 Instruments scient.",B122="U","🔬 Instruments scient.",B122="V","🔬 Instruments scient.",B122="W","🔬 Instruments scient.",B122="K","🐁 Expérimentation",B122="Q","🐁 Expérimentation",B122="L","🏥 Santé &amp; Médical",TRUE,"❓ Inconnu"))</f>
        <v>🏗️ Bâtiments &amp; Travaux</v>
      </c>
      <c r="D122" s="45" t="s">
        <v>806</v>
      </c>
      <c r="E122" s="45" t="s">
        <v>112</v>
      </c>
      <c r="F122" s="45" t="s">
        <v>1842</v>
      </c>
      <c r="G122" s="45" t="s">
        <v>112</v>
      </c>
      <c r="H122" s="45" t="s">
        <v>1842</v>
      </c>
      <c r="I122" s="45" t="s">
        <v>1096</v>
      </c>
      <c r="J122" s="45" t="s">
        <v>2192</v>
      </c>
      <c r="K122" s="45" t="s">
        <v>2192</v>
      </c>
      <c r="L122" s="104">
        <v>44664</v>
      </c>
      <c r="M122" s="104">
        <v>45169</v>
      </c>
      <c r="N122" s="45" t="s">
        <v>1478</v>
      </c>
      <c r="O122" s="45" t="s">
        <v>1843</v>
      </c>
      <c r="P122" s="45" t="s">
        <v>800</v>
      </c>
      <c r="Q122" s="45" t="s">
        <v>1479</v>
      </c>
      <c r="R122" s="45" t="s">
        <v>2010</v>
      </c>
      <c r="S122" s="45" t="s">
        <v>2212</v>
      </c>
      <c r="T122" s="45" t="s">
        <v>54</v>
      </c>
      <c r="U122" s="186" t="s">
        <v>2576</v>
      </c>
      <c r="V122" s="45" t="s">
        <v>1103</v>
      </c>
      <c r="W122" s="45" t="s">
        <v>177</v>
      </c>
      <c r="X122" s="105" t="s">
        <v>540</v>
      </c>
    </row>
    <row r="123" spans="1:24" ht="18" customHeight="1" x14ac:dyDescent="0.25">
      <c r="A123" t="str">
        <f ca="1">IF(M123&lt;TODAY(),"Marché terminé","Marché en cours")</f>
        <v>Marché terminé</v>
      </c>
      <c r="B123" s="570" t="str">
        <f t="shared" si="1"/>
        <v>B</v>
      </c>
      <c r="C123" s="571" t="str" cm="1">
        <f t="array" ref="C123">IF(B123="","",_xlfn.IFS(B123="A","📦 Appro. généraux",B123="H","🛡️ Hygiène &amp; Sécurité",B123="B","🏗️ Bâtiments &amp; Travaux",B123="J","🏗️ Bâtiments &amp; Travaux",B123="R","⚙️ Mécanique &amp; Atelier",B123="N","🧪 Chimie &amp; Biologie",B123="G","🧪 Chimie &amp; Biologie",B123="C","📣 Communication &amp; Culture",B123="D","✈️ Déplacements &amp; Logist.",B123="F","✈️ Déplacements &amp; Logist.",B123="E","📋 Études, Conseils &amp; RH",B123="I","💻 Informatique &amp; Audio.",B123="M","🔬 Instruments scient.",B123="O","🔬 Instruments scient.",B123="P","🔬 Instruments scient.",B123="S","🔬 Instruments scient.",B123="T","🔬 Instruments scient.",B123="U","🔬 Instruments scient.",B123="V","🔬 Instruments scient.",B123="W","🔬 Instruments scient.",B123="K","🐁 Expérimentation",B123="Q","🐁 Expérimentation",B123="L","🏥 Santé &amp; Médical",TRUE,"❓ Inconnu"))</f>
        <v>🏗️ Bâtiments &amp; Travaux</v>
      </c>
      <c r="D123" s="45" t="s">
        <v>806</v>
      </c>
      <c r="E123" s="45" t="s">
        <v>113</v>
      </c>
      <c r="F123" s="45" t="s">
        <v>975</v>
      </c>
      <c r="G123" s="45" t="s">
        <v>113</v>
      </c>
      <c r="H123" s="45" t="s">
        <v>975</v>
      </c>
      <c r="I123" s="45" t="s">
        <v>797</v>
      </c>
      <c r="J123" s="45" t="s">
        <v>798</v>
      </c>
      <c r="K123" s="45" t="s">
        <v>799</v>
      </c>
      <c r="L123" s="104">
        <v>44682</v>
      </c>
      <c r="M123" s="104">
        <v>46142</v>
      </c>
      <c r="N123" s="45" t="s">
        <v>1480</v>
      </c>
      <c r="O123" s="45" t="s">
        <v>1481</v>
      </c>
      <c r="P123" s="45" t="s">
        <v>800</v>
      </c>
      <c r="Q123" s="45" t="s">
        <v>1292</v>
      </c>
      <c r="R123" s="45" t="s">
        <v>1961</v>
      </c>
      <c r="S123" s="45" t="s">
        <v>699</v>
      </c>
      <c r="T123" s="45" t="s">
        <v>54</v>
      </c>
      <c r="U123" s="170" t="s">
        <v>1887</v>
      </c>
      <c r="V123" s="45" t="s">
        <v>1103</v>
      </c>
      <c r="W123" s="45" t="s">
        <v>176</v>
      </c>
      <c r="X123" s="105" t="s">
        <v>540</v>
      </c>
    </row>
    <row r="124" spans="1:24" ht="18" customHeight="1" x14ac:dyDescent="0.25">
      <c r="A124" t="str">
        <f ca="1">IF(M124&lt;TODAY(),"Marché terminé","Marché en cours")</f>
        <v>Marché terminé</v>
      </c>
      <c r="B124" s="570" t="str">
        <f t="shared" si="1"/>
        <v>B</v>
      </c>
      <c r="C124" s="571" t="str" cm="1">
        <f t="array" ref="C124">IF(B124="","",_xlfn.IFS(B124="A","📦 Appro. généraux",B124="H","🛡️ Hygiène &amp; Sécurité",B124="B","🏗️ Bâtiments &amp; Travaux",B124="J","🏗️ Bâtiments &amp; Travaux",B124="R","⚙️ Mécanique &amp; Atelier",B124="N","🧪 Chimie &amp; Biologie",B124="G","🧪 Chimie &amp; Biologie",B124="C","📣 Communication &amp; Culture",B124="D","✈️ Déplacements &amp; Logist.",B124="F","✈️ Déplacements &amp; Logist.",B124="E","📋 Études, Conseils &amp; RH",B124="I","💻 Informatique &amp; Audio.",B124="M","🔬 Instruments scient.",B124="O","🔬 Instruments scient.",B124="P","🔬 Instruments scient.",B124="S","🔬 Instruments scient.",B124="T","🔬 Instruments scient.",B124="U","🔬 Instruments scient.",B124="V","🔬 Instruments scient.",B124="W","🔬 Instruments scient.",B124="K","🐁 Expérimentation",B124="Q","🐁 Expérimentation",B124="L","🏥 Santé &amp; Médical",TRUE,"❓ Inconnu"))</f>
        <v>🏗️ Bâtiments &amp; Travaux</v>
      </c>
      <c r="D124" s="45" t="s">
        <v>806</v>
      </c>
      <c r="E124" s="45" t="s">
        <v>113</v>
      </c>
      <c r="F124" s="45" t="s">
        <v>975</v>
      </c>
      <c r="G124" s="45" t="s">
        <v>113</v>
      </c>
      <c r="H124" s="45" t="s">
        <v>975</v>
      </c>
      <c r="I124" s="45" t="s">
        <v>797</v>
      </c>
      <c r="J124" s="45" t="s">
        <v>798</v>
      </c>
      <c r="K124" s="45" t="s">
        <v>799</v>
      </c>
      <c r="L124" s="104">
        <v>44682</v>
      </c>
      <c r="M124" s="104">
        <v>46142</v>
      </c>
      <c r="N124" s="45" t="s">
        <v>1482</v>
      </c>
      <c r="O124" s="45" t="s">
        <v>1481</v>
      </c>
      <c r="P124" s="45" t="s">
        <v>800</v>
      </c>
      <c r="Q124" s="45" t="s">
        <v>1292</v>
      </c>
      <c r="R124" s="45" t="s">
        <v>1961</v>
      </c>
      <c r="S124" s="45" t="s">
        <v>699</v>
      </c>
      <c r="T124" s="45" t="s">
        <v>54</v>
      </c>
      <c r="U124" s="170" t="s">
        <v>1887</v>
      </c>
      <c r="V124" s="45" t="s">
        <v>1103</v>
      </c>
      <c r="W124" s="45" t="s">
        <v>176</v>
      </c>
      <c r="X124" s="105" t="s">
        <v>540</v>
      </c>
    </row>
    <row r="125" spans="1:24" ht="18" customHeight="1" x14ac:dyDescent="0.25">
      <c r="A125" t="str">
        <f ca="1">IF(M125&lt;TODAY(),"Marché terminé","Marché en cours")</f>
        <v>Marché terminé</v>
      </c>
      <c r="B125" s="570" t="str">
        <f t="shared" si="1"/>
        <v>B</v>
      </c>
      <c r="C125" s="571" t="str" cm="1">
        <f t="array" ref="C125">IF(B125="","",_xlfn.IFS(B125="A","📦 Appro. généraux",B125="H","🛡️ Hygiène &amp; Sécurité",B125="B","🏗️ Bâtiments &amp; Travaux",B125="J","🏗️ Bâtiments &amp; Travaux",B125="R","⚙️ Mécanique &amp; Atelier",B125="N","🧪 Chimie &amp; Biologie",B125="G","🧪 Chimie &amp; Biologie",B125="C","📣 Communication &amp; Culture",B125="D","✈️ Déplacements &amp; Logist.",B125="F","✈️ Déplacements &amp; Logist.",B125="E","📋 Études, Conseils &amp; RH",B125="I","💻 Informatique &amp; Audio.",B125="M","🔬 Instruments scient.",B125="O","🔬 Instruments scient.",B125="P","🔬 Instruments scient.",B125="S","🔬 Instruments scient.",B125="T","🔬 Instruments scient.",B125="U","🔬 Instruments scient.",B125="V","🔬 Instruments scient.",B125="W","🔬 Instruments scient.",B125="K","🐁 Expérimentation",B125="Q","🐁 Expérimentation",B125="L","🏥 Santé &amp; Médical",TRUE,"❓ Inconnu"))</f>
        <v>🏗️ Bâtiments &amp; Travaux</v>
      </c>
      <c r="D125" s="45" t="s">
        <v>806</v>
      </c>
      <c r="E125" s="45" t="s">
        <v>113</v>
      </c>
      <c r="F125" s="45" t="s">
        <v>975</v>
      </c>
      <c r="G125" s="45" t="s">
        <v>113</v>
      </c>
      <c r="H125" s="45" t="s">
        <v>975</v>
      </c>
      <c r="I125" s="45" t="s">
        <v>797</v>
      </c>
      <c r="J125" s="45" t="s">
        <v>798</v>
      </c>
      <c r="K125" s="45" t="s">
        <v>799</v>
      </c>
      <c r="L125" s="104">
        <v>44682</v>
      </c>
      <c r="M125" s="104">
        <v>46142</v>
      </c>
      <c r="N125" s="45" t="s">
        <v>1483</v>
      </c>
      <c r="O125" s="45" t="s">
        <v>1481</v>
      </c>
      <c r="P125" s="45" t="s">
        <v>800</v>
      </c>
      <c r="Q125" s="45" t="s">
        <v>1292</v>
      </c>
      <c r="R125" s="45" t="s">
        <v>1961</v>
      </c>
      <c r="S125" s="45" t="s">
        <v>699</v>
      </c>
      <c r="T125" s="45" t="s">
        <v>54</v>
      </c>
      <c r="U125" s="170" t="s">
        <v>1887</v>
      </c>
      <c r="V125" s="45" t="s">
        <v>1103</v>
      </c>
      <c r="W125" s="45" t="s">
        <v>177</v>
      </c>
      <c r="X125" s="105" t="s">
        <v>540</v>
      </c>
    </row>
    <row r="126" spans="1:24" ht="18" customHeight="1" x14ac:dyDescent="0.25">
      <c r="A126" t="str">
        <f ca="1">IF(M126&lt;TODAY(),"Marché terminé","Marché en cours")</f>
        <v>Marché terminé</v>
      </c>
      <c r="B126" s="570" t="str">
        <f t="shared" si="1"/>
        <v>B</v>
      </c>
      <c r="C126" s="571" t="str" cm="1">
        <f t="array" ref="C126">IF(B126="","",_xlfn.IFS(B126="A","📦 Appro. généraux",B126="H","🛡️ Hygiène &amp; Sécurité",B126="B","🏗️ Bâtiments &amp; Travaux",B126="J","🏗️ Bâtiments &amp; Travaux",B126="R","⚙️ Mécanique &amp; Atelier",B126="N","🧪 Chimie &amp; Biologie",B126="G","🧪 Chimie &amp; Biologie",B126="C","📣 Communication &amp; Culture",B126="D","✈️ Déplacements &amp; Logist.",B126="F","✈️ Déplacements &amp; Logist.",B126="E","📋 Études, Conseils &amp; RH",B126="I","💻 Informatique &amp; Audio.",B126="M","🔬 Instruments scient.",B126="O","🔬 Instruments scient.",B126="P","🔬 Instruments scient.",B126="S","🔬 Instruments scient.",B126="T","🔬 Instruments scient.",B126="U","🔬 Instruments scient.",B126="V","🔬 Instruments scient.",B126="W","🔬 Instruments scient.",B126="K","🐁 Expérimentation",B126="Q","🐁 Expérimentation",B126="L","🏥 Santé &amp; Médical",TRUE,"❓ Inconnu"))</f>
        <v>🏗️ Bâtiments &amp; Travaux</v>
      </c>
      <c r="D126" s="45" t="s">
        <v>806</v>
      </c>
      <c r="E126" s="45" t="s">
        <v>113</v>
      </c>
      <c r="F126" s="45" t="s">
        <v>975</v>
      </c>
      <c r="G126" s="45" t="s">
        <v>113</v>
      </c>
      <c r="H126" s="45" t="s">
        <v>975</v>
      </c>
      <c r="I126" s="45" t="s">
        <v>797</v>
      </c>
      <c r="J126" s="45" t="s">
        <v>798</v>
      </c>
      <c r="K126" s="45" t="s">
        <v>799</v>
      </c>
      <c r="L126" s="104">
        <v>44682</v>
      </c>
      <c r="M126" s="104">
        <v>46142</v>
      </c>
      <c r="N126" s="45" t="s">
        <v>1484</v>
      </c>
      <c r="O126" s="45" t="s">
        <v>1481</v>
      </c>
      <c r="P126" s="45" t="s">
        <v>800</v>
      </c>
      <c r="Q126" s="45" t="s">
        <v>1292</v>
      </c>
      <c r="R126" s="45" t="s">
        <v>1961</v>
      </c>
      <c r="S126" s="45" t="s">
        <v>699</v>
      </c>
      <c r="T126" s="45" t="s">
        <v>54</v>
      </c>
      <c r="U126" s="170" t="s">
        <v>1887</v>
      </c>
      <c r="V126" s="45" t="s">
        <v>1103</v>
      </c>
      <c r="W126" s="45" t="s">
        <v>176</v>
      </c>
      <c r="X126" s="105" t="s">
        <v>540</v>
      </c>
    </row>
    <row r="127" spans="1:24" ht="18" customHeight="1" x14ac:dyDescent="0.25">
      <c r="A127" t="str">
        <f ca="1">IF(M127&lt;TODAY(),"Marché terminé","Marché en cours")</f>
        <v>Marché terminé</v>
      </c>
      <c r="B127" s="570" t="str">
        <f t="shared" si="1"/>
        <v>B</v>
      </c>
      <c r="C127" s="571" t="str" cm="1">
        <f t="array" ref="C127">IF(B127="","",_xlfn.IFS(B127="A","📦 Appro. généraux",B127="H","🛡️ Hygiène &amp; Sécurité",B127="B","🏗️ Bâtiments &amp; Travaux",B127="J","🏗️ Bâtiments &amp; Travaux",B127="R","⚙️ Mécanique &amp; Atelier",B127="N","🧪 Chimie &amp; Biologie",B127="G","🧪 Chimie &amp; Biologie",B127="C","📣 Communication &amp; Culture",B127="D","✈️ Déplacements &amp; Logist.",B127="F","✈️ Déplacements &amp; Logist.",B127="E","📋 Études, Conseils &amp; RH",B127="I","💻 Informatique &amp; Audio.",B127="M","🔬 Instruments scient.",B127="O","🔬 Instruments scient.",B127="P","🔬 Instruments scient.",B127="S","🔬 Instruments scient.",B127="T","🔬 Instruments scient.",B127="U","🔬 Instruments scient.",B127="V","🔬 Instruments scient.",B127="W","🔬 Instruments scient.",B127="K","🐁 Expérimentation",B127="Q","🐁 Expérimentation",B127="L","🏥 Santé &amp; Médical",TRUE,"❓ Inconnu"))</f>
        <v>🏗️ Bâtiments &amp; Travaux</v>
      </c>
      <c r="D127" s="45" t="s">
        <v>806</v>
      </c>
      <c r="E127" s="45" t="s">
        <v>113</v>
      </c>
      <c r="F127" s="45" t="s">
        <v>975</v>
      </c>
      <c r="G127" s="45" t="s">
        <v>113</v>
      </c>
      <c r="H127" s="45" t="s">
        <v>975</v>
      </c>
      <c r="I127" s="45" t="s">
        <v>797</v>
      </c>
      <c r="J127" s="45" t="s">
        <v>798</v>
      </c>
      <c r="K127" s="45" t="s">
        <v>799</v>
      </c>
      <c r="L127" s="104">
        <v>44682</v>
      </c>
      <c r="M127" s="104">
        <v>46142</v>
      </c>
      <c r="N127" s="45" t="s">
        <v>1485</v>
      </c>
      <c r="O127" s="45" t="s">
        <v>1481</v>
      </c>
      <c r="P127" s="45" t="s">
        <v>800</v>
      </c>
      <c r="Q127" s="45" t="s">
        <v>1292</v>
      </c>
      <c r="R127" s="45" t="s">
        <v>1961</v>
      </c>
      <c r="S127" s="45" t="s">
        <v>699</v>
      </c>
      <c r="T127" s="45" t="s">
        <v>54</v>
      </c>
      <c r="U127" s="170" t="s">
        <v>1887</v>
      </c>
      <c r="V127" s="45" t="s">
        <v>1103</v>
      </c>
      <c r="W127" s="45" t="s">
        <v>176</v>
      </c>
      <c r="X127" s="105" t="s">
        <v>540</v>
      </c>
    </row>
    <row r="128" spans="1:24" ht="18" customHeight="1" x14ac:dyDescent="0.25">
      <c r="A128" t="str">
        <f t="shared" ref="A128" ca="1" si="2">IF(M128="","",IF(M128&lt;TODAY(),"Marché terminé","Marché en cours"))</f>
        <v>Marché terminé</v>
      </c>
      <c r="B128" s="570" t="str">
        <f t="shared" si="1"/>
        <v>B</v>
      </c>
      <c r="C128" s="571" t="str" cm="1">
        <f t="array" ref="C128">IF(B128="","",_xlfn.IFS(B128="A","📦 Appro. généraux",B128="H","🛡️ Hygiène &amp; Sécurité",B128="B","🏗️ Bâtiments &amp; Travaux",B128="J","🏗️ Bâtiments &amp; Travaux",B128="R","⚙️ Mécanique &amp; Atelier",B128="N","🧪 Chimie &amp; Biologie",B128="G","🧪 Chimie &amp; Biologie",B128="C","📣 Communication &amp; Culture",B128="D","✈️ Déplacements &amp; Logist.",B128="F","✈️ Déplacements &amp; Logist.",B128="E","📋 Études, Conseils &amp; RH",B128="I","💻 Informatique &amp; Audio.",B128="M","🔬 Instruments scient.",B128="O","🔬 Instruments scient.",B128="P","🔬 Instruments scient.",B128="S","🔬 Instruments scient.",B128="T","🔬 Instruments scient.",B128="U","🔬 Instruments scient.",B128="V","🔬 Instruments scient.",B128="W","🔬 Instruments scient.",B128="K","🐁 Expérimentation",B128="Q","🐁 Expérimentation",B128="L","🏥 Santé &amp; Médical",TRUE,"❓ Inconnu"))</f>
        <v>🏗️ Bâtiments &amp; Travaux</v>
      </c>
      <c r="D128" s="45" t="s">
        <v>806</v>
      </c>
      <c r="E128" s="45" t="s">
        <v>765</v>
      </c>
      <c r="F128" s="45" t="s">
        <v>975</v>
      </c>
      <c r="G128" s="45" t="s">
        <v>113</v>
      </c>
      <c r="H128" s="45" t="s">
        <v>975</v>
      </c>
      <c r="I128" s="45" t="s">
        <v>797</v>
      </c>
      <c r="J128" s="45" t="s">
        <v>798</v>
      </c>
      <c r="K128" s="45" t="s">
        <v>799</v>
      </c>
      <c r="L128" s="104">
        <v>44682</v>
      </c>
      <c r="M128" s="104">
        <v>46142</v>
      </c>
      <c r="N128" s="45" t="s">
        <v>1486</v>
      </c>
      <c r="O128" s="45" t="s">
        <v>765</v>
      </c>
      <c r="P128" s="45" t="s">
        <v>859</v>
      </c>
      <c r="Q128" s="45" t="s">
        <v>1292</v>
      </c>
      <c r="R128" s="45" t="s">
        <v>1961</v>
      </c>
      <c r="S128" s="45" t="s">
        <v>699</v>
      </c>
      <c r="T128" s="45" t="s">
        <v>54</v>
      </c>
      <c r="U128" s="170" t="s">
        <v>1887</v>
      </c>
      <c r="V128" s="45" t="s">
        <v>1103</v>
      </c>
      <c r="W128" s="45" t="s">
        <v>177</v>
      </c>
      <c r="X128" s="105" t="s">
        <v>540</v>
      </c>
    </row>
    <row r="129" spans="1:24" ht="18" customHeight="1" x14ac:dyDescent="0.25">
      <c r="A129" t="str">
        <f ca="1">IF(M129&lt;TODAY(),"Marché terminé","Marché en cours")</f>
        <v>Marché terminé</v>
      </c>
      <c r="B129" s="570" t="str">
        <f t="shared" si="1"/>
        <v>B</v>
      </c>
      <c r="C129" s="571" t="str" cm="1">
        <f t="array" ref="C129">IF(B129="","",_xlfn.IFS(B129="A","📦 Appro. généraux",B129="H","🛡️ Hygiène &amp; Sécurité",B129="B","🏗️ Bâtiments &amp; Travaux",B129="J","🏗️ Bâtiments &amp; Travaux",B129="R","⚙️ Mécanique &amp; Atelier",B129="N","🧪 Chimie &amp; Biologie",B129="G","🧪 Chimie &amp; Biologie",B129="C","📣 Communication &amp; Culture",B129="D","✈️ Déplacements &amp; Logist.",B129="F","✈️ Déplacements &amp; Logist.",B129="E","📋 Études, Conseils &amp; RH",B129="I","💻 Informatique &amp; Audio.",B129="M","🔬 Instruments scient.",B129="O","🔬 Instruments scient.",B129="P","🔬 Instruments scient.",B129="S","🔬 Instruments scient.",B129="T","🔬 Instruments scient.",B129="U","🔬 Instruments scient.",B129="V","🔬 Instruments scient.",B129="W","🔬 Instruments scient.",B129="K","🐁 Expérimentation",B129="Q","🐁 Expérimentation",B129="L","🏥 Santé &amp; Médical",TRUE,"❓ Inconnu"))</f>
        <v>🏗️ Bâtiments &amp; Travaux</v>
      </c>
      <c r="D129" s="45" t="s">
        <v>806</v>
      </c>
      <c r="E129" s="45" t="s">
        <v>113</v>
      </c>
      <c r="F129" s="45" t="s">
        <v>975</v>
      </c>
      <c r="G129" s="45" t="s">
        <v>113</v>
      </c>
      <c r="H129" s="45" t="s">
        <v>975</v>
      </c>
      <c r="I129" s="45" t="s">
        <v>797</v>
      </c>
      <c r="J129" s="45" t="s">
        <v>798</v>
      </c>
      <c r="K129" s="45" t="s">
        <v>799</v>
      </c>
      <c r="L129" s="104">
        <v>44682</v>
      </c>
      <c r="M129" s="104">
        <v>46142</v>
      </c>
      <c r="N129" s="45" t="s">
        <v>1487</v>
      </c>
      <c r="O129" s="45" t="s">
        <v>1481</v>
      </c>
      <c r="P129" s="45" t="s">
        <v>800</v>
      </c>
      <c r="Q129" s="45" t="s">
        <v>1292</v>
      </c>
      <c r="R129" s="45" t="s">
        <v>1961</v>
      </c>
      <c r="S129" s="45" t="s">
        <v>699</v>
      </c>
      <c r="T129" s="45" t="s">
        <v>54</v>
      </c>
      <c r="U129" s="170" t="s">
        <v>1887</v>
      </c>
      <c r="V129" s="45" t="s">
        <v>1103</v>
      </c>
      <c r="W129" s="45" t="s">
        <v>176</v>
      </c>
      <c r="X129" s="105" t="s">
        <v>540</v>
      </c>
    </row>
    <row r="130" spans="1:24" ht="18" customHeight="1" x14ac:dyDescent="0.25">
      <c r="A130" t="str">
        <f ca="1">IF(M130&lt;TODAY(),"Marché terminé","Marché en cours")</f>
        <v>Marché terminé</v>
      </c>
      <c r="B130" s="570" t="str">
        <f t="shared" si="1"/>
        <v>B</v>
      </c>
      <c r="C130" s="571" t="str" cm="1">
        <f t="array" ref="C130">IF(B130="","",_xlfn.IFS(B130="A","📦 Appro. généraux",B130="H","🛡️ Hygiène &amp; Sécurité",B130="B","🏗️ Bâtiments &amp; Travaux",B130="J","🏗️ Bâtiments &amp; Travaux",B130="R","⚙️ Mécanique &amp; Atelier",B130="N","🧪 Chimie &amp; Biologie",B130="G","🧪 Chimie &amp; Biologie",B130="C","📣 Communication &amp; Culture",B130="D","✈️ Déplacements &amp; Logist.",B130="F","✈️ Déplacements &amp; Logist.",B130="E","📋 Études, Conseils &amp; RH",B130="I","💻 Informatique &amp; Audio.",B130="M","🔬 Instruments scient.",B130="O","🔬 Instruments scient.",B130="P","🔬 Instruments scient.",B130="S","🔬 Instruments scient.",B130="T","🔬 Instruments scient.",B130="U","🔬 Instruments scient.",B130="V","🔬 Instruments scient.",B130="W","🔬 Instruments scient.",B130="K","🐁 Expérimentation",B130="Q","🐁 Expérimentation",B130="L","🏥 Santé &amp; Médical",TRUE,"❓ Inconnu"))</f>
        <v>🏗️ Bâtiments &amp; Travaux</v>
      </c>
      <c r="D130" s="45" t="s">
        <v>806</v>
      </c>
      <c r="E130" s="45" t="s">
        <v>113</v>
      </c>
      <c r="F130" s="45" t="s">
        <v>975</v>
      </c>
      <c r="G130" s="45" t="s">
        <v>113</v>
      </c>
      <c r="H130" s="45" t="s">
        <v>975</v>
      </c>
      <c r="I130" s="45" t="s">
        <v>797</v>
      </c>
      <c r="J130" s="45" t="s">
        <v>798</v>
      </c>
      <c r="K130" s="45" t="s">
        <v>799</v>
      </c>
      <c r="L130" s="104">
        <v>44682</v>
      </c>
      <c r="M130" s="104">
        <v>46142</v>
      </c>
      <c r="N130" s="45" t="s">
        <v>1488</v>
      </c>
      <c r="O130" s="45" t="s">
        <v>1481</v>
      </c>
      <c r="P130" s="45" t="s">
        <v>800</v>
      </c>
      <c r="Q130" s="45" t="s">
        <v>1292</v>
      </c>
      <c r="R130" s="45" t="s">
        <v>1961</v>
      </c>
      <c r="S130" s="45" t="s">
        <v>699</v>
      </c>
      <c r="T130" s="45" t="s">
        <v>54</v>
      </c>
      <c r="U130" s="170" t="s">
        <v>1887</v>
      </c>
      <c r="V130" s="45" t="s">
        <v>1103</v>
      </c>
      <c r="W130" s="45" t="s">
        <v>176</v>
      </c>
      <c r="X130" s="105" t="s">
        <v>540</v>
      </c>
    </row>
    <row r="131" spans="1:24" ht="18" customHeight="1" x14ac:dyDescent="0.25">
      <c r="A131" t="str">
        <f t="shared" ref="A131" ca="1" si="3">IF(M131="","",IF(M131&lt;TODAY(),"Marché terminé","Marché en cours"))</f>
        <v>Marché terminé</v>
      </c>
      <c r="B131" s="570" t="str">
        <f t="shared" ref="B131:B194" si="4">LEFT(W131,1)</f>
        <v>B</v>
      </c>
      <c r="C131" s="571" t="str" cm="1">
        <f t="array" ref="C131">IF(B131="","",_xlfn.IFS(B131="A","📦 Appro. généraux",B131="H","🛡️ Hygiène &amp; Sécurité",B131="B","🏗️ Bâtiments &amp; Travaux",B131="J","🏗️ Bâtiments &amp; Travaux",B131="R","⚙️ Mécanique &amp; Atelier",B131="N","🧪 Chimie &amp; Biologie",B131="G","🧪 Chimie &amp; Biologie",B131="C","📣 Communication &amp; Culture",B131="D","✈️ Déplacements &amp; Logist.",B131="F","✈️ Déplacements &amp; Logist.",B131="E","📋 Études, Conseils &amp; RH",B131="I","💻 Informatique &amp; Audio.",B131="M","🔬 Instruments scient.",B131="O","🔬 Instruments scient.",B131="P","🔬 Instruments scient.",B131="S","🔬 Instruments scient.",B131="T","🔬 Instruments scient.",B131="U","🔬 Instruments scient.",B131="V","🔬 Instruments scient.",B131="W","🔬 Instruments scient.",B131="K","🐁 Expérimentation",B131="Q","🐁 Expérimentation",B131="L","🏥 Santé &amp; Médical",TRUE,"❓ Inconnu"))</f>
        <v>🏗️ Bâtiments &amp; Travaux</v>
      </c>
      <c r="D131" s="45" t="s">
        <v>806</v>
      </c>
      <c r="E131" s="45" t="s">
        <v>765</v>
      </c>
      <c r="F131" s="45" t="s">
        <v>975</v>
      </c>
      <c r="G131" s="45" t="s">
        <v>113</v>
      </c>
      <c r="H131" s="45" t="s">
        <v>975</v>
      </c>
      <c r="I131" s="45" t="s">
        <v>797</v>
      </c>
      <c r="J131" s="45" t="s">
        <v>798</v>
      </c>
      <c r="K131" s="45" t="s">
        <v>799</v>
      </c>
      <c r="L131" s="104">
        <v>44682</v>
      </c>
      <c r="M131" s="104">
        <v>46142</v>
      </c>
      <c r="N131" s="45" t="s">
        <v>1489</v>
      </c>
      <c r="O131" s="45" t="s">
        <v>765</v>
      </c>
      <c r="P131" s="45" t="s">
        <v>859</v>
      </c>
      <c r="Q131" s="45" t="s">
        <v>1292</v>
      </c>
      <c r="R131" s="45" t="s">
        <v>1961</v>
      </c>
      <c r="S131" s="45" t="s">
        <v>699</v>
      </c>
      <c r="T131" s="45" t="s">
        <v>54</v>
      </c>
      <c r="U131" s="170" t="s">
        <v>1887</v>
      </c>
      <c r="V131" s="45" t="s">
        <v>1103</v>
      </c>
      <c r="W131" s="45" t="s">
        <v>177</v>
      </c>
      <c r="X131" s="105" t="s">
        <v>540</v>
      </c>
    </row>
    <row r="132" spans="1:24" ht="18" customHeight="1" x14ac:dyDescent="0.25">
      <c r="A132" t="str">
        <f ca="1">IF(M132&lt;TODAY(),"Marché terminé","Marché en cours")</f>
        <v>Marché terminé</v>
      </c>
      <c r="B132" s="570" t="str">
        <f t="shared" si="4"/>
        <v>B</v>
      </c>
      <c r="C132" s="571" t="str" cm="1">
        <f t="array" ref="C132">IF(B132="","",_xlfn.IFS(B132="A","📦 Appro. généraux",B132="H","🛡️ Hygiène &amp; Sécurité",B132="B","🏗️ Bâtiments &amp; Travaux",B132="J","🏗️ Bâtiments &amp; Travaux",B132="R","⚙️ Mécanique &amp; Atelier",B132="N","🧪 Chimie &amp; Biologie",B132="G","🧪 Chimie &amp; Biologie",B132="C","📣 Communication &amp; Culture",B132="D","✈️ Déplacements &amp; Logist.",B132="F","✈️ Déplacements &amp; Logist.",B132="E","📋 Études, Conseils &amp; RH",B132="I","💻 Informatique &amp; Audio.",B132="M","🔬 Instruments scient.",B132="O","🔬 Instruments scient.",B132="P","🔬 Instruments scient.",B132="S","🔬 Instruments scient.",B132="T","🔬 Instruments scient.",B132="U","🔬 Instruments scient.",B132="V","🔬 Instruments scient.",B132="W","🔬 Instruments scient.",B132="K","🐁 Expérimentation",B132="Q","🐁 Expérimentation",B132="L","🏥 Santé &amp; Médical",TRUE,"❓ Inconnu"))</f>
        <v>🏗️ Bâtiments &amp; Travaux</v>
      </c>
      <c r="D132" s="45" t="s">
        <v>806</v>
      </c>
      <c r="E132" s="45" t="s">
        <v>113</v>
      </c>
      <c r="F132" s="45" t="s">
        <v>975</v>
      </c>
      <c r="G132" s="45" t="s">
        <v>113</v>
      </c>
      <c r="H132" s="45" t="s">
        <v>975</v>
      </c>
      <c r="I132" s="45" t="s">
        <v>797</v>
      </c>
      <c r="J132" s="45" t="s">
        <v>798</v>
      </c>
      <c r="K132" s="45" t="s">
        <v>799</v>
      </c>
      <c r="L132" s="104">
        <v>44682</v>
      </c>
      <c r="M132" s="104">
        <v>46142</v>
      </c>
      <c r="N132" s="45" t="s">
        <v>1490</v>
      </c>
      <c r="O132" s="45" t="s">
        <v>1481</v>
      </c>
      <c r="P132" s="45" t="s">
        <v>800</v>
      </c>
      <c r="Q132" s="45" t="s">
        <v>1292</v>
      </c>
      <c r="R132" s="45" t="s">
        <v>1961</v>
      </c>
      <c r="S132" s="45" t="s">
        <v>699</v>
      </c>
      <c r="T132" s="45" t="s">
        <v>54</v>
      </c>
      <c r="U132" s="170" t="s">
        <v>1887</v>
      </c>
      <c r="V132" s="45" t="s">
        <v>1103</v>
      </c>
      <c r="W132" s="45" t="s">
        <v>177</v>
      </c>
      <c r="X132" s="105" t="s">
        <v>540</v>
      </c>
    </row>
    <row r="133" spans="1:24" ht="18" customHeight="1" x14ac:dyDescent="0.25">
      <c r="A133" t="str">
        <f ca="1">IF(M133&lt;TODAY(),"Marché terminé","Marché en cours")</f>
        <v>Marché terminé</v>
      </c>
      <c r="B133" s="570" t="str">
        <f t="shared" si="4"/>
        <v>B</v>
      </c>
      <c r="C133" s="571" t="str" cm="1">
        <f t="array" ref="C133">IF(B133="","",_xlfn.IFS(B133="A","📦 Appro. généraux",B133="H","🛡️ Hygiène &amp; Sécurité",B133="B","🏗️ Bâtiments &amp; Travaux",B133="J","🏗️ Bâtiments &amp; Travaux",B133="R","⚙️ Mécanique &amp; Atelier",B133="N","🧪 Chimie &amp; Biologie",B133="G","🧪 Chimie &amp; Biologie",B133="C","📣 Communication &amp; Culture",B133="D","✈️ Déplacements &amp; Logist.",B133="F","✈️ Déplacements &amp; Logist.",B133="E","📋 Études, Conseils &amp; RH",B133="I","💻 Informatique &amp; Audio.",B133="M","🔬 Instruments scient.",B133="O","🔬 Instruments scient.",B133="P","🔬 Instruments scient.",B133="S","🔬 Instruments scient.",B133="T","🔬 Instruments scient.",B133="U","🔬 Instruments scient.",B133="V","🔬 Instruments scient.",B133="W","🔬 Instruments scient.",B133="K","🐁 Expérimentation",B133="Q","🐁 Expérimentation",B133="L","🏥 Santé &amp; Médical",TRUE,"❓ Inconnu"))</f>
        <v>🏗️ Bâtiments &amp; Travaux</v>
      </c>
      <c r="D133" s="45" t="s">
        <v>806</v>
      </c>
      <c r="E133" s="45" t="s">
        <v>113</v>
      </c>
      <c r="F133" s="45" t="s">
        <v>975</v>
      </c>
      <c r="G133" s="45" t="s">
        <v>113</v>
      </c>
      <c r="H133" s="45" t="s">
        <v>975</v>
      </c>
      <c r="I133" s="45" t="s">
        <v>797</v>
      </c>
      <c r="J133" s="45" t="s">
        <v>798</v>
      </c>
      <c r="K133" s="45" t="s">
        <v>799</v>
      </c>
      <c r="L133" s="104">
        <v>44682</v>
      </c>
      <c r="M133" s="104">
        <v>46142</v>
      </c>
      <c r="N133" s="45" t="s">
        <v>1491</v>
      </c>
      <c r="O133" s="45" t="s">
        <v>1481</v>
      </c>
      <c r="P133" s="45" t="s">
        <v>800</v>
      </c>
      <c r="Q133" s="45" t="s">
        <v>1292</v>
      </c>
      <c r="R133" s="45" t="s">
        <v>1961</v>
      </c>
      <c r="S133" s="45" t="s">
        <v>699</v>
      </c>
      <c r="T133" s="45" t="s">
        <v>54</v>
      </c>
      <c r="U133" s="170" t="s">
        <v>1887</v>
      </c>
      <c r="V133" s="45" t="s">
        <v>1103</v>
      </c>
      <c r="W133" s="45" t="s">
        <v>177</v>
      </c>
      <c r="X133" s="105" t="s">
        <v>540</v>
      </c>
    </row>
    <row r="134" spans="1:24" ht="18" customHeight="1" x14ac:dyDescent="0.25">
      <c r="A134" t="str">
        <f ca="1">IF(M134&lt;TODAY(),"Marché terminé","Marché en cours")</f>
        <v>Marché terminé</v>
      </c>
      <c r="B134" s="570" t="str">
        <f t="shared" si="4"/>
        <v>B</v>
      </c>
      <c r="C134" s="571" t="str" cm="1">
        <f t="array" ref="C134">IF(B134="","",_xlfn.IFS(B134="A","📦 Appro. généraux",B134="H","🛡️ Hygiène &amp; Sécurité",B134="B","🏗️ Bâtiments &amp; Travaux",B134="J","🏗️ Bâtiments &amp; Travaux",B134="R","⚙️ Mécanique &amp; Atelier",B134="N","🧪 Chimie &amp; Biologie",B134="G","🧪 Chimie &amp; Biologie",B134="C","📣 Communication &amp; Culture",B134="D","✈️ Déplacements &amp; Logist.",B134="F","✈️ Déplacements &amp; Logist.",B134="E","📋 Études, Conseils &amp; RH",B134="I","💻 Informatique &amp; Audio.",B134="M","🔬 Instruments scient.",B134="O","🔬 Instruments scient.",B134="P","🔬 Instruments scient.",B134="S","🔬 Instruments scient.",B134="T","🔬 Instruments scient.",B134="U","🔬 Instruments scient.",B134="V","🔬 Instruments scient.",B134="W","🔬 Instruments scient.",B134="K","🐁 Expérimentation",B134="Q","🐁 Expérimentation",B134="L","🏥 Santé &amp; Médical",TRUE,"❓ Inconnu"))</f>
        <v>🏗️ Bâtiments &amp; Travaux</v>
      </c>
      <c r="D134" s="45" t="s">
        <v>806</v>
      </c>
      <c r="E134" s="45" t="s">
        <v>113</v>
      </c>
      <c r="F134" s="45" t="s">
        <v>975</v>
      </c>
      <c r="G134" s="45" t="s">
        <v>113</v>
      </c>
      <c r="H134" s="45" t="s">
        <v>975</v>
      </c>
      <c r="I134" s="45" t="s">
        <v>797</v>
      </c>
      <c r="J134" s="45" t="s">
        <v>798</v>
      </c>
      <c r="K134" s="45" t="s">
        <v>799</v>
      </c>
      <c r="L134" s="104">
        <v>44682</v>
      </c>
      <c r="M134" s="104">
        <v>46142</v>
      </c>
      <c r="N134" s="45" t="s">
        <v>1492</v>
      </c>
      <c r="O134" s="45" t="s">
        <v>1481</v>
      </c>
      <c r="P134" s="45" t="s">
        <v>800</v>
      </c>
      <c r="Q134" s="45" t="s">
        <v>1292</v>
      </c>
      <c r="R134" s="45" t="s">
        <v>1961</v>
      </c>
      <c r="S134" s="45" t="s">
        <v>699</v>
      </c>
      <c r="T134" s="45" t="s">
        <v>54</v>
      </c>
      <c r="U134" s="170" t="s">
        <v>1887</v>
      </c>
      <c r="V134" s="45" t="s">
        <v>1103</v>
      </c>
      <c r="W134" s="45" t="s">
        <v>177</v>
      </c>
      <c r="X134" s="105" t="s">
        <v>540</v>
      </c>
    </row>
    <row r="135" spans="1:24" ht="18" customHeight="1" x14ac:dyDescent="0.25">
      <c r="A135" t="str">
        <f ca="1">IF(M135&lt;TODAY(),"Marché terminé","Marché en cours")</f>
        <v>Marché terminé</v>
      </c>
      <c r="B135" s="570" t="str">
        <f t="shared" si="4"/>
        <v>B</v>
      </c>
      <c r="C135" s="571" t="str" cm="1">
        <f t="array" ref="C135">IF(B135="","",_xlfn.IFS(B135="A","📦 Appro. généraux",B135="H","🛡️ Hygiène &amp; Sécurité",B135="B","🏗️ Bâtiments &amp; Travaux",B135="J","🏗️ Bâtiments &amp; Travaux",B135="R","⚙️ Mécanique &amp; Atelier",B135="N","🧪 Chimie &amp; Biologie",B135="G","🧪 Chimie &amp; Biologie",B135="C","📣 Communication &amp; Culture",B135="D","✈️ Déplacements &amp; Logist.",B135="F","✈️ Déplacements &amp; Logist.",B135="E","📋 Études, Conseils &amp; RH",B135="I","💻 Informatique &amp; Audio.",B135="M","🔬 Instruments scient.",B135="O","🔬 Instruments scient.",B135="P","🔬 Instruments scient.",B135="S","🔬 Instruments scient.",B135="T","🔬 Instruments scient.",B135="U","🔬 Instruments scient.",B135="V","🔬 Instruments scient.",B135="W","🔬 Instruments scient.",B135="K","🐁 Expérimentation",B135="Q","🐁 Expérimentation",B135="L","🏥 Santé &amp; Médical",TRUE,"❓ Inconnu"))</f>
        <v>🏗️ Bâtiments &amp; Travaux</v>
      </c>
      <c r="D135" s="45" t="s">
        <v>806</v>
      </c>
      <c r="E135" s="45" t="s">
        <v>113</v>
      </c>
      <c r="F135" s="45" t="s">
        <v>975</v>
      </c>
      <c r="G135" s="45" t="s">
        <v>113</v>
      </c>
      <c r="H135" s="45" t="s">
        <v>975</v>
      </c>
      <c r="I135" s="45" t="s">
        <v>797</v>
      </c>
      <c r="J135" s="45" t="s">
        <v>798</v>
      </c>
      <c r="K135" s="45" t="s">
        <v>799</v>
      </c>
      <c r="L135" s="104">
        <v>44682</v>
      </c>
      <c r="M135" s="104">
        <v>46142</v>
      </c>
      <c r="N135" s="45" t="s">
        <v>1493</v>
      </c>
      <c r="O135" s="45" t="s">
        <v>1481</v>
      </c>
      <c r="P135" s="45" t="s">
        <v>800</v>
      </c>
      <c r="Q135" s="45" t="s">
        <v>1494</v>
      </c>
      <c r="R135" s="45" t="s">
        <v>2011</v>
      </c>
      <c r="S135" s="45" t="s">
        <v>1109</v>
      </c>
      <c r="T135" s="45" t="s">
        <v>54</v>
      </c>
      <c r="U135" s="170" t="s">
        <v>1887</v>
      </c>
      <c r="V135" s="45" t="s">
        <v>1103</v>
      </c>
      <c r="W135" s="45" t="s">
        <v>176</v>
      </c>
      <c r="X135" s="105" t="s">
        <v>540</v>
      </c>
    </row>
    <row r="136" spans="1:24" ht="18" customHeight="1" x14ac:dyDescent="0.25">
      <c r="A136" t="str">
        <f ca="1">IF(M136&lt;TODAY(),"Marché terminé","Marché en cours")</f>
        <v>Marché terminé</v>
      </c>
      <c r="B136" s="570" t="str">
        <f t="shared" si="4"/>
        <v>B</v>
      </c>
      <c r="C136" s="571" t="str" cm="1">
        <f t="array" ref="C136">IF(B136="","",_xlfn.IFS(B136="A","📦 Appro. généraux",B136="H","🛡️ Hygiène &amp; Sécurité",B136="B","🏗️ Bâtiments &amp; Travaux",B136="J","🏗️ Bâtiments &amp; Travaux",B136="R","⚙️ Mécanique &amp; Atelier",B136="N","🧪 Chimie &amp; Biologie",B136="G","🧪 Chimie &amp; Biologie",B136="C","📣 Communication &amp; Culture",B136="D","✈️ Déplacements &amp; Logist.",B136="F","✈️ Déplacements &amp; Logist.",B136="E","📋 Études, Conseils &amp; RH",B136="I","💻 Informatique &amp; Audio.",B136="M","🔬 Instruments scient.",B136="O","🔬 Instruments scient.",B136="P","🔬 Instruments scient.",B136="S","🔬 Instruments scient.",B136="T","🔬 Instruments scient.",B136="U","🔬 Instruments scient.",B136="V","🔬 Instruments scient.",B136="W","🔬 Instruments scient.",B136="K","🐁 Expérimentation",B136="Q","🐁 Expérimentation",B136="L","🏥 Santé &amp; Médical",TRUE,"❓ Inconnu"))</f>
        <v>🏗️ Bâtiments &amp; Travaux</v>
      </c>
      <c r="D136" s="45" t="s">
        <v>806</v>
      </c>
      <c r="E136" s="45" t="s">
        <v>113</v>
      </c>
      <c r="F136" s="45" t="s">
        <v>975</v>
      </c>
      <c r="G136" s="45" t="s">
        <v>113</v>
      </c>
      <c r="H136" s="45" t="s">
        <v>975</v>
      </c>
      <c r="I136" s="45" t="s">
        <v>797</v>
      </c>
      <c r="J136" s="45" t="s">
        <v>798</v>
      </c>
      <c r="K136" s="45" t="s">
        <v>799</v>
      </c>
      <c r="L136" s="104">
        <v>44682</v>
      </c>
      <c r="M136" s="104">
        <v>46142</v>
      </c>
      <c r="N136" s="45" t="s">
        <v>1495</v>
      </c>
      <c r="O136" s="45" t="s">
        <v>1481</v>
      </c>
      <c r="P136" s="45" t="s">
        <v>800</v>
      </c>
      <c r="Q136" s="45" t="s">
        <v>1494</v>
      </c>
      <c r="R136" s="45" t="s">
        <v>2011</v>
      </c>
      <c r="S136" s="45" t="s">
        <v>1109</v>
      </c>
      <c r="T136" s="45" t="s">
        <v>54</v>
      </c>
      <c r="U136" s="170" t="s">
        <v>1887</v>
      </c>
      <c r="V136" s="45" t="s">
        <v>1103</v>
      </c>
      <c r="W136" s="45" t="s">
        <v>176</v>
      </c>
      <c r="X136" s="105" t="s">
        <v>540</v>
      </c>
    </row>
    <row r="137" spans="1:24" ht="18" customHeight="1" x14ac:dyDescent="0.25">
      <c r="A137" t="str">
        <f ca="1">IF(M137&lt;TODAY(),"Marché terminé","Marché en cours")</f>
        <v>Marché terminé</v>
      </c>
      <c r="B137" s="570" t="str">
        <f t="shared" si="4"/>
        <v>B</v>
      </c>
      <c r="C137" s="571" t="str" cm="1">
        <f t="array" ref="C137">IF(B137="","",_xlfn.IFS(B137="A","📦 Appro. généraux",B137="H","🛡️ Hygiène &amp; Sécurité",B137="B","🏗️ Bâtiments &amp; Travaux",B137="J","🏗️ Bâtiments &amp; Travaux",B137="R","⚙️ Mécanique &amp; Atelier",B137="N","🧪 Chimie &amp; Biologie",B137="G","🧪 Chimie &amp; Biologie",B137="C","📣 Communication &amp; Culture",B137="D","✈️ Déplacements &amp; Logist.",B137="F","✈️ Déplacements &amp; Logist.",B137="E","📋 Études, Conseils &amp; RH",B137="I","💻 Informatique &amp; Audio.",B137="M","🔬 Instruments scient.",B137="O","🔬 Instruments scient.",B137="P","🔬 Instruments scient.",B137="S","🔬 Instruments scient.",B137="T","🔬 Instruments scient.",B137="U","🔬 Instruments scient.",B137="V","🔬 Instruments scient.",B137="W","🔬 Instruments scient.",B137="K","🐁 Expérimentation",B137="Q","🐁 Expérimentation",B137="L","🏥 Santé &amp; Médical",TRUE,"❓ Inconnu"))</f>
        <v>🏗️ Bâtiments &amp; Travaux</v>
      </c>
      <c r="D137" s="45" t="s">
        <v>806</v>
      </c>
      <c r="E137" s="45" t="s">
        <v>113</v>
      </c>
      <c r="F137" s="45" t="s">
        <v>975</v>
      </c>
      <c r="G137" s="45" t="s">
        <v>113</v>
      </c>
      <c r="H137" s="45" t="s">
        <v>975</v>
      </c>
      <c r="I137" s="45" t="s">
        <v>797</v>
      </c>
      <c r="J137" s="45" t="s">
        <v>798</v>
      </c>
      <c r="K137" s="45" t="s">
        <v>799</v>
      </c>
      <c r="L137" s="104">
        <v>44682</v>
      </c>
      <c r="M137" s="104">
        <v>46142</v>
      </c>
      <c r="N137" s="45" t="s">
        <v>1496</v>
      </c>
      <c r="O137" s="45" t="s">
        <v>1497</v>
      </c>
      <c r="P137" s="45" t="s">
        <v>800</v>
      </c>
      <c r="Q137" s="45" t="s">
        <v>1494</v>
      </c>
      <c r="R137" s="45" t="s">
        <v>2011</v>
      </c>
      <c r="S137" s="45" t="s">
        <v>1109</v>
      </c>
      <c r="T137" s="45" t="s">
        <v>54</v>
      </c>
      <c r="U137" s="170" t="s">
        <v>1887</v>
      </c>
      <c r="V137" s="45" t="s">
        <v>1103</v>
      </c>
      <c r="W137" s="45" t="s">
        <v>177</v>
      </c>
      <c r="X137" s="105" t="s">
        <v>540</v>
      </c>
    </row>
    <row r="138" spans="1:24" ht="18" customHeight="1" x14ac:dyDescent="0.25">
      <c r="A138" t="str">
        <f ca="1">IF(M138&lt;TODAY(),"Marché terminé","Marché en cours")</f>
        <v>Marché terminé</v>
      </c>
      <c r="B138" s="570" t="str">
        <f t="shared" si="4"/>
        <v>B</v>
      </c>
      <c r="C138" s="571" t="str" cm="1">
        <f t="array" ref="C138">IF(B138="","",_xlfn.IFS(B138="A","📦 Appro. généraux",B138="H","🛡️ Hygiène &amp; Sécurité",B138="B","🏗️ Bâtiments &amp; Travaux",B138="J","🏗️ Bâtiments &amp; Travaux",B138="R","⚙️ Mécanique &amp; Atelier",B138="N","🧪 Chimie &amp; Biologie",B138="G","🧪 Chimie &amp; Biologie",B138="C","📣 Communication &amp; Culture",B138="D","✈️ Déplacements &amp; Logist.",B138="F","✈️ Déplacements &amp; Logist.",B138="E","📋 Études, Conseils &amp; RH",B138="I","💻 Informatique &amp; Audio.",B138="M","🔬 Instruments scient.",B138="O","🔬 Instruments scient.",B138="P","🔬 Instruments scient.",B138="S","🔬 Instruments scient.",B138="T","🔬 Instruments scient.",B138="U","🔬 Instruments scient.",B138="V","🔬 Instruments scient.",B138="W","🔬 Instruments scient.",B138="K","🐁 Expérimentation",B138="Q","🐁 Expérimentation",B138="L","🏥 Santé &amp; Médical",TRUE,"❓ Inconnu"))</f>
        <v>🏗️ Bâtiments &amp; Travaux</v>
      </c>
      <c r="D138" s="45" t="s">
        <v>806</v>
      </c>
      <c r="E138" s="45" t="s">
        <v>113</v>
      </c>
      <c r="F138" s="45" t="s">
        <v>975</v>
      </c>
      <c r="G138" s="45" t="s">
        <v>113</v>
      </c>
      <c r="H138" s="45" t="s">
        <v>975</v>
      </c>
      <c r="I138" s="45" t="s">
        <v>797</v>
      </c>
      <c r="J138" s="45" t="s">
        <v>798</v>
      </c>
      <c r="K138" s="45" t="s">
        <v>799</v>
      </c>
      <c r="L138" s="104">
        <v>44682</v>
      </c>
      <c r="M138" s="104">
        <v>46142</v>
      </c>
      <c r="N138" s="45" t="s">
        <v>1498</v>
      </c>
      <c r="O138" s="45" t="s">
        <v>1481</v>
      </c>
      <c r="P138" s="45" t="s">
        <v>800</v>
      </c>
      <c r="Q138" s="45" t="s">
        <v>1494</v>
      </c>
      <c r="R138" s="45" t="s">
        <v>2011</v>
      </c>
      <c r="S138" s="45" t="s">
        <v>1109</v>
      </c>
      <c r="T138" s="45" t="s">
        <v>54</v>
      </c>
      <c r="U138" s="170" t="s">
        <v>1887</v>
      </c>
      <c r="V138" s="45" t="s">
        <v>1103</v>
      </c>
      <c r="W138" s="45" t="s">
        <v>177</v>
      </c>
      <c r="X138" s="105" t="s">
        <v>540</v>
      </c>
    </row>
    <row r="139" spans="1:24" ht="18" customHeight="1" x14ac:dyDescent="0.25">
      <c r="A139" t="str">
        <f ca="1">IF(M139&lt;TODAY(),"Marché terminé","Marché en cours")</f>
        <v>Marché terminé</v>
      </c>
      <c r="B139" s="570" t="str">
        <f t="shared" si="4"/>
        <v>B</v>
      </c>
      <c r="C139" s="571" t="str" cm="1">
        <f t="array" ref="C139">IF(B139="","",_xlfn.IFS(B139="A","📦 Appro. généraux",B139="H","🛡️ Hygiène &amp; Sécurité",B139="B","🏗️ Bâtiments &amp; Travaux",B139="J","🏗️ Bâtiments &amp; Travaux",B139="R","⚙️ Mécanique &amp; Atelier",B139="N","🧪 Chimie &amp; Biologie",B139="G","🧪 Chimie &amp; Biologie",B139="C","📣 Communication &amp; Culture",B139="D","✈️ Déplacements &amp; Logist.",B139="F","✈️ Déplacements &amp; Logist.",B139="E","📋 Études, Conseils &amp; RH",B139="I","💻 Informatique &amp; Audio.",B139="M","🔬 Instruments scient.",B139="O","🔬 Instruments scient.",B139="P","🔬 Instruments scient.",B139="S","🔬 Instruments scient.",B139="T","🔬 Instruments scient.",B139="U","🔬 Instruments scient.",B139="V","🔬 Instruments scient.",B139="W","🔬 Instruments scient.",B139="K","🐁 Expérimentation",B139="Q","🐁 Expérimentation",B139="L","🏥 Santé &amp; Médical",TRUE,"❓ Inconnu"))</f>
        <v>🏗️ Bâtiments &amp; Travaux</v>
      </c>
      <c r="D139" s="45" t="s">
        <v>806</v>
      </c>
      <c r="E139" s="45" t="s">
        <v>113</v>
      </c>
      <c r="F139" s="45" t="s">
        <v>975</v>
      </c>
      <c r="G139" s="45" t="s">
        <v>113</v>
      </c>
      <c r="H139" s="45" t="s">
        <v>975</v>
      </c>
      <c r="I139" s="45" t="s">
        <v>797</v>
      </c>
      <c r="J139" s="45" t="s">
        <v>798</v>
      </c>
      <c r="K139" s="45" t="s">
        <v>799</v>
      </c>
      <c r="L139" s="104">
        <v>44682</v>
      </c>
      <c r="M139" s="104">
        <v>46142</v>
      </c>
      <c r="N139" s="45" t="s">
        <v>1499</v>
      </c>
      <c r="O139" s="45" t="s">
        <v>1481</v>
      </c>
      <c r="P139" s="45" t="s">
        <v>800</v>
      </c>
      <c r="Q139" s="45" t="s">
        <v>1500</v>
      </c>
      <c r="R139" s="45" t="s">
        <v>2012</v>
      </c>
      <c r="S139" s="45" t="s">
        <v>1109</v>
      </c>
      <c r="T139" s="45" t="s">
        <v>54</v>
      </c>
      <c r="U139" s="170" t="s">
        <v>1887</v>
      </c>
      <c r="V139" s="45" t="s">
        <v>1103</v>
      </c>
      <c r="W139" s="45" t="s">
        <v>177</v>
      </c>
      <c r="X139" s="105" t="s">
        <v>540</v>
      </c>
    </row>
    <row r="140" spans="1:24" ht="18" customHeight="1" x14ac:dyDescent="0.25">
      <c r="A140" t="str">
        <f ca="1">IF(M140&lt;TODAY(),"Marché terminé","Marché en cours")</f>
        <v>Marché terminé</v>
      </c>
      <c r="B140" s="570" t="str">
        <f t="shared" si="4"/>
        <v>B</v>
      </c>
      <c r="C140" s="571" t="str" cm="1">
        <f t="array" ref="C140">IF(B140="","",_xlfn.IFS(B140="A","📦 Appro. généraux",B140="H","🛡️ Hygiène &amp; Sécurité",B140="B","🏗️ Bâtiments &amp; Travaux",B140="J","🏗️ Bâtiments &amp; Travaux",B140="R","⚙️ Mécanique &amp; Atelier",B140="N","🧪 Chimie &amp; Biologie",B140="G","🧪 Chimie &amp; Biologie",B140="C","📣 Communication &amp; Culture",B140="D","✈️ Déplacements &amp; Logist.",B140="F","✈️ Déplacements &amp; Logist.",B140="E","📋 Études, Conseils &amp; RH",B140="I","💻 Informatique &amp; Audio.",B140="M","🔬 Instruments scient.",B140="O","🔬 Instruments scient.",B140="P","🔬 Instruments scient.",B140="S","🔬 Instruments scient.",B140="T","🔬 Instruments scient.",B140="U","🔬 Instruments scient.",B140="V","🔬 Instruments scient.",B140="W","🔬 Instruments scient.",B140="K","🐁 Expérimentation",B140="Q","🐁 Expérimentation",B140="L","🏥 Santé &amp; Médical",TRUE,"❓ Inconnu"))</f>
        <v>🏗️ Bâtiments &amp; Travaux</v>
      </c>
      <c r="D140" s="45" t="s">
        <v>806</v>
      </c>
      <c r="E140" s="45" t="s">
        <v>113</v>
      </c>
      <c r="F140" s="45" t="s">
        <v>975</v>
      </c>
      <c r="G140" s="45" t="s">
        <v>113</v>
      </c>
      <c r="H140" s="45" t="s">
        <v>975</v>
      </c>
      <c r="I140" s="45" t="s">
        <v>797</v>
      </c>
      <c r="J140" s="45" t="s">
        <v>798</v>
      </c>
      <c r="K140" s="45" t="s">
        <v>799</v>
      </c>
      <c r="L140" s="104">
        <v>44682</v>
      </c>
      <c r="M140" s="104">
        <v>46142</v>
      </c>
      <c r="N140" s="45" t="s">
        <v>1501</v>
      </c>
      <c r="O140" s="45" t="s">
        <v>1481</v>
      </c>
      <c r="P140" s="45" t="s">
        <v>800</v>
      </c>
      <c r="Q140" s="45" t="s">
        <v>1500</v>
      </c>
      <c r="R140" s="45" t="s">
        <v>2012</v>
      </c>
      <c r="S140" s="45" t="s">
        <v>1109</v>
      </c>
      <c r="T140" s="45" t="s">
        <v>54</v>
      </c>
      <c r="U140" s="170" t="s">
        <v>1887</v>
      </c>
      <c r="V140" s="45" t="s">
        <v>1103</v>
      </c>
      <c r="W140" s="45" t="s">
        <v>176</v>
      </c>
      <c r="X140" s="105" t="s">
        <v>540</v>
      </c>
    </row>
    <row r="141" spans="1:24" ht="18" customHeight="1" x14ac:dyDescent="0.25">
      <c r="A141" t="str">
        <f ca="1">IF(M141&lt;TODAY(),"Marché terminé","Marché en cours")</f>
        <v>Marché terminé</v>
      </c>
      <c r="B141" s="570" t="str">
        <f t="shared" si="4"/>
        <v>B</v>
      </c>
      <c r="C141" s="571" t="str" cm="1">
        <f t="array" ref="C141">IF(B141="","",_xlfn.IFS(B141="A","📦 Appro. généraux",B141="H","🛡️ Hygiène &amp; Sécurité",B141="B","🏗️ Bâtiments &amp; Travaux",B141="J","🏗️ Bâtiments &amp; Travaux",B141="R","⚙️ Mécanique &amp; Atelier",B141="N","🧪 Chimie &amp; Biologie",B141="G","🧪 Chimie &amp; Biologie",B141="C","📣 Communication &amp; Culture",B141="D","✈️ Déplacements &amp; Logist.",B141="F","✈️ Déplacements &amp; Logist.",B141="E","📋 Études, Conseils &amp; RH",B141="I","💻 Informatique &amp; Audio.",B141="M","🔬 Instruments scient.",B141="O","🔬 Instruments scient.",B141="P","🔬 Instruments scient.",B141="S","🔬 Instruments scient.",B141="T","🔬 Instruments scient.",B141="U","🔬 Instruments scient.",B141="V","🔬 Instruments scient.",B141="W","🔬 Instruments scient.",B141="K","🐁 Expérimentation",B141="Q","🐁 Expérimentation",B141="L","🏥 Santé &amp; Médical",TRUE,"❓ Inconnu"))</f>
        <v>🏗️ Bâtiments &amp; Travaux</v>
      </c>
      <c r="D141" s="45" t="s">
        <v>806</v>
      </c>
      <c r="E141" s="45" t="s">
        <v>113</v>
      </c>
      <c r="F141" s="45" t="s">
        <v>975</v>
      </c>
      <c r="G141" s="45" t="s">
        <v>113</v>
      </c>
      <c r="H141" s="45" t="s">
        <v>975</v>
      </c>
      <c r="I141" s="45" t="s">
        <v>797</v>
      </c>
      <c r="J141" s="45" t="s">
        <v>798</v>
      </c>
      <c r="K141" s="45" t="s">
        <v>799</v>
      </c>
      <c r="L141" s="104">
        <v>44682</v>
      </c>
      <c r="M141" s="104">
        <v>46142</v>
      </c>
      <c r="N141" s="45" t="s">
        <v>1502</v>
      </c>
      <c r="O141" s="45" t="s">
        <v>1481</v>
      </c>
      <c r="P141" s="45" t="s">
        <v>800</v>
      </c>
      <c r="Q141" s="45" t="s">
        <v>1500</v>
      </c>
      <c r="R141" s="45" t="s">
        <v>2012</v>
      </c>
      <c r="S141" s="45" t="s">
        <v>1109</v>
      </c>
      <c r="T141" s="45" t="s">
        <v>54</v>
      </c>
      <c r="U141" s="170" t="s">
        <v>1887</v>
      </c>
      <c r="V141" s="45" t="s">
        <v>1103</v>
      </c>
      <c r="W141" s="45" t="s">
        <v>176</v>
      </c>
      <c r="X141" s="105" t="s">
        <v>540</v>
      </c>
    </row>
    <row r="142" spans="1:24" ht="18" customHeight="1" x14ac:dyDescent="0.25">
      <c r="A142" t="str">
        <f ca="1">IF(M142&lt;TODAY(),"Marché terminé","Marché en cours")</f>
        <v>Marché terminé</v>
      </c>
      <c r="B142" s="570" t="str">
        <f t="shared" si="4"/>
        <v>B</v>
      </c>
      <c r="C142" s="571" t="str" cm="1">
        <f t="array" ref="C142">IF(B142="","",_xlfn.IFS(B142="A","📦 Appro. généraux",B142="H","🛡️ Hygiène &amp; Sécurité",B142="B","🏗️ Bâtiments &amp; Travaux",B142="J","🏗️ Bâtiments &amp; Travaux",B142="R","⚙️ Mécanique &amp; Atelier",B142="N","🧪 Chimie &amp; Biologie",B142="G","🧪 Chimie &amp; Biologie",B142="C","📣 Communication &amp; Culture",B142="D","✈️ Déplacements &amp; Logist.",B142="F","✈️ Déplacements &amp; Logist.",B142="E","📋 Études, Conseils &amp; RH",B142="I","💻 Informatique &amp; Audio.",B142="M","🔬 Instruments scient.",B142="O","🔬 Instruments scient.",B142="P","🔬 Instruments scient.",B142="S","🔬 Instruments scient.",B142="T","🔬 Instruments scient.",B142="U","🔬 Instruments scient.",B142="V","🔬 Instruments scient.",B142="W","🔬 Instruments scient.",B142="K","🐁 Expérimentation",B142="Q","🐁 Expérimentation",B142="L","🏥 Santé &amp; Médical",TRUE,"❓ Inconnu"))</f>
        <v>🏗️ Bâtiments &amp; Travaux</v>
      </c>
      <c r="D142" s="45" t="s">
        <v>806</v>
      </c>
      <c r="E142" s="45" t="s">
        <v>113</v>
      </c>
      <c r="F142" s="45" t="s">
        <v>975</v>
      </c>
      <c r="G142" s="45" t="s">
        <v>113</v>
      </c>
      <c r="H142" s="45" t="s">
        <v>975</v>
      </c>
      <c r="I142" s="45" t="s">
        <v>797</v>
      </c>
      <c r="J142" s="45" t="s">
        <v>798</v>
      </c>
      <c r="K142" s="45" t="s">
        <v>799</v>
      </c>
      <c r="L142" s="104">
        <v>44682</v>
      </c>
      <c r="M142" s="104">
        <v>46142</v>
      </c>
      <c r="N142" s="45" t="s">
        <v>1503</v>
      </c>
      <c r="O142" s="45" t="s">
        <v>1481</v>
      </c>
      <c r="P142" s="45" t="s">
        <v>800</v>
      </c>
      <c r="Q142" s="45" t="s">
        <v>1500</v>
      </c>
      <c r="R142" s="45" t="s">
        <v>2012</v>
      </c>
      <c r="S142" s="45" t="s">
        <v>1109</v>
      </c>
      <c r="T142" s="45" t="s">
        <v>54</v>
      </c>
      <c r="U142" s="170" t="s">
        <v>1887</v>
      </c>
      <c r="V142" s="45" t="s">
        <v>1103</v>
      </c>
      <c r="W142" s="45" t="s">
        <v>177</v>
      </c>
      <c r="X142" s="105" t="s">
        <v>540</v>
      </c>
    </row>
    <row r="143" spans="1:24" ht="18" customHeight="1" x14ac:dyDescent="0.25">
      <c r="A143" t="str">
        <f ca="1">IF(M143&lt;TODAY(),"Marché terminé","Marché en cours")</f>
        <v>Marché terminé</v>
      </c>
      <c r="B143" s="570" t="str">
        <f t="shared" si="4"/>
        <v>B</v>
      </c>
      <c r="C143" s="571" t="str" cm="1">
        <f t="array" ref="C143">IF(B143="","",_xlfn.IFS(B143="A","📦 Appro. généraux",B143="H","🛡️ Hygiène &amp; Sécurité",B143="B","🏗️ Bâtiments &amp; Travaux",B143="J","🏗️ Bâtiments &amp; Travaux",B143="R","⚙️ Mécanique &amp; Atelier",B143="N","🧪 Chimie &amp; Biologie",B143="G","🧪 Chimie &amp; Biologie",B143="C","📣 Communication &amp; Culture",B143="D","✈️ Déplacements &amp; Logist.",B143="F","✈️ Déplacements &amp; Logist.",B143="E","📋 Études, Conseils &amp; RH",B143="I","💻 Informatique &amp; Audio.",B143="M","🔬 Instruments scient.",B143="O","🔬 Instruments scient.",B143="P","🔬 Instruments scient.",B143="S","🔬 Instruments scient.",B143="T","🔬 Instruments scient.",B143="U","🔬 Instruments scient.",B143="V","🔬 Instruments scient.",B143="W","🔬 Instruments scient.",B143="K","🐁 Expérimentation",B143="Q","🐁 Expérimentation",B143="L","🏥 Santé &amp; Médical",TRUE,"❓ Inconnu"))</f>
        <v>🏗️ Bâtiments &amp; Travaux</v>
      </c>
      <c r="D143" s="45" t="s">
        <v>806</v>
      </c>
      <c r="E143" s="45" t="s">
        <v>113</v>
      </c>
      <c r="F143" s="45" t="s">
        <v>975</v>
      </c>
      <c r="G143" s="45" t="s">
        <v>113</v>
      </c>
      <c r="H143" s="45" t="s">
        <v>975</v>
      </c>
      <c r="I143" s="45" t="s">
        <v>797</v>
      </c>
      <c r="J143" s="45" t="s">
        <v>798</v>
      </c>
      <c r="K143" s="45" t="s">
        <v>799</v>
      </c>
      <c r="L143" s="104">
        <v>44682</v>
      </c>
      <c r="M143" s="104">
        <v>46142</v>
      </c>
      <c r="N143" s="45" t="s">
        <v>1504</v>
      </c>
      <c r="O143" s="45" t="s">
        <v>1481</v>
      </c>
      <c r="P143" s="45" t="s">
        <v>800</v>
      </c>
      <c r="Q143" s="45" t="s">
        <v>1500</v>
      </c>
      <c r="R143" s="45" t="s">
        <v>2012</v>
      </c>
      <c r="S143" s="45" t="s">
        <v>1109</v>
      </c>
      <c r="T143" s="45" t="s">
        <v>54</v>
      </c>
      <c r="U143" s="170" t="s">
        <v>1887</v>
      </c>
      <c r="V143" s="45" t="s">
        <v>1103</v>
      </c>
      <c r="W143" s="45" t="s">
        <v>177</v>
      </c>
      <c r="X143" s="105" t="s">
        <v>540</v>
      </c>
    </row>
    <row r="144" spans="1:24" ht="18" customHeight="1" x14ac:dyDescent="0.25">
      <c r="A144" t="str">
        <f ca="1">IF(M144&lt;TODAY(),"Marché terminé","Marché en cours")</f>
        <v>Marché terminé</v>
      </c>
      <c r="B144" s="570" t="str">
        <f t="shared" si="4"/>
        <v>B</v>
      </c>
      <c r="C144" s="571" t="str" cm="1">
        <f t="array" ref="C144">IF(B144="","",_xlfn.IFS(B144="A","📦 Appro. généraux",B144="H","🛡️ Hygiène &amp; Sécurité",B144="B","🏗️ Bâtiments &amp; Travaux",B144="J","🏗️ Bâtiments &amp; Travaux",B144="R","⚙️ Mécanique &amp; Atelier",B144="N","🧪 Chimie &amp; Biologie",B144="G","🧪 Chimie &amp; Biologie",B144="C","📣 Communication &amp; Culture",B144="D","✈️ Déplacements &amp; Logist.",B144="F","✈️ Déplacements &amp; Logist.",B144="E","📋 Études, Conseils &amp; RH",B144="I","💻 Informatique &amp; Audio.",B144="M","🔬 Instruments scient.",B144="O","🔬 Instruments scient.",B144="P","🔬 Instruments scient.",B144="S","🔬 Instruments scient.",B144="T","🔬 Instruments scient.",B144="U","🔬 Instruments scient.",B144="V","🔬 Instruments scient.",B144="W","🔬 Instruments scient.",B144="K","🐁 Expérimentation",B144="Q","🐁 Expérimentation",B144="L","🏥 Santé &amp; Médical",TRUE,"❓ Inconnu"))</f>
        <v>🏗️ Bâtiments &amp; Travaux</v>
      </c>
      <c r="D144" s="45" t="s">
        <v>806</v>
      </c>
      <c r="E144" s="45" t="s">
        <v>113</v>
      </c>
      <c r="F144" s="45" t="s">
        <v>975</v>
      </c>
      <c r="G144" s="45" t="s">
        <v>113</v>
      </c>
      <c r="H144" s="45" t="s">
        <v>975</v>
      </c>
      <c r="I144" s="45" t="s">
        <v>797</v>
      </c>
      <c r="J144" s="45" t="s">
        <v>798</v>
      </c>
      <c r="K144" s="45" t="s">
        <v>799</v>
      </c>
      <c r="L144" s="104">
        <v>44682</v>
      </c>
      <c r="M144" s="104">
        <v>46142</v>
      </c>
      <c r="N144" s="45" t="s">
        <v>1505</v>
      </c>
      <c r="O144" s="45" t="s">
        <v>1481</v>
      </c>
      <c r="P144" s="45" t="s">
        <v>800</v>
      </c>
      <c r="Q144" s="45" t="s">
        <v>1500</v>
      </c>
      <c r="R144" s="45" t="s">
        <v>2012</v>
      </c>
      <c r="S144" s="45" t="s">
        <v>1109</v>
      </c>
      <c r="T144" s="45" t="s">
        <v>54</v>
      </c>
      <c r="U144" s="170" t="s">
        <v>1887</v>
      </c>
      <c r="V144" s="45" t="s">
        <v>1103</v>
      </c>
      <c r="W144" s="45" t="s">
        <v>177</v>
      </c>
      <c r="X144" s="105" t="s">
        <v>540</v>
      </c>
    </row>
    <row r="145" spans="1:24" ht="18" customHeight="1" x14ac:dyDescent="0.25">
      <c r="A145" t="str">
        <f ca="1">IF(M145&lt;TODAY(),"Marché terminé","Marché en cours")</f>
        <v>Marché terminé</v>
      </c>
      <c r="B145" s="570" t="str">
        <f t="shared" si="4"/>
        <v>B</v>
      </c>
      <c r="C145" s="571" t="str" cm="1">
        <f t="array" ref="C145">IF(B145="","",_xlfn.IFS(B145="A","📦 Appro. généraux",B145="H","🛡️ Hygiène &amp; Sécurité",B145="B","🏗️ Bâtiments &amp; Travaux",B145="J","🏗️ Bâtiments &amp; Travaux",B145="R","⚙️ Mécanique &amp; Atelier",B145="N","🧪 Chimie &amp; Biologie",B145="G","🧪 Chimie &amp; Biologie",B145="C","📣 Communication &amp; Culture",B145="D","✈️ Déplacements &amp; Logist.",B145="F","✈️ Déplacements &amp; Logist.",B145="E","📋 Études, Conseils &amp; RH",B145="I","💻 Informatique &amp; Audio.",B145="M","🔬 Instruments scient.",B145="O","🔬 Instruments scient.",B145="P","🔬 Instruments scient.",B145="S","🔬 Instruments scient.",B145="T","🔬 Instruments scient.",B145="U","🔬 Instruments scient.",B145="V","🔬 Instruments scient.",B145="W","🔬 Instruments scient.",B145="K","🐁 Expérimentation",B145="Q","🐁 Expérimentation",B145="L","🏥 Santé &amp; Médical",TRUE,"❓ Inconnu"))</f>
        <v>🏗️ Bâtiments &amp; Travaux</v>
      </c>
      <c r="D145" s="45" t="s">
        <v>806</v>
      </c>
      <c r="E145" s="45" t="s">
        <v>114</v>
      </c>
      <c r="F145" s="45" t="s">
        <v>1841</v>
      </c>
      <c r="G145" s="45" t="s">
        <v>114</v>
      </c>
      <c r="H145" s="45" t="s">
        <v>1841</v>
      </c>
      <c r="I145" s="45" t="s">
        <v>1095</v>
      </c>
      <c r="J145" s="45" t="s">
        <v>2192</v>
      </c>
      <c r="K145" s="45" t="s">
        <v>858</v>
      </c>
      <c r="L145" s="104">
        <v>44690</v>
      </c>
      <c r="M145" s="104">
        <v>46143</v>
      </c>
      <c r="N145" s="45" t="s">
        <v>1506</v>
      </c>
      <c r="O145" s="45" t="s">
        <v>1155</v>
      </c>
      <c r="P145" s="45" t="s">
        <v>859</v>
      </c>
      <c r="Q145" s="45" t="s">
        <v>1507</v>
      </c>
      <c r="R145" s="45" t="s">
        <v>2013</v>
      </c>
      <c r="S145" s="45" t="s">
        <v>2213</v>
      </c>
      <c r="T145" s="45" t="s">
        <v>54</v>
      </c>
      <c r="U145" s="186" t="s">
        <v>2536</v>
      </c>
      <c r="V145" s="45" t="s">
        <v>1103</v>
      </c>
      <c r="W145" s="45" t="s">
        <v>202</v>
      </c>
      <c r="X145" s="105" t="s">
        <v>557</v>
      </c>
    </row>
    <row r="146" spans="1:24" ht="18" customHeight="1" x14ac:dyDescent="0.25">
      <c r="A146" t="str">
        <f ca="1">IF(M146&lt;TODAY(),"Marché terminé","Marché en cours")</f>
        <v>Marché en cours</v>
      </c>
      <c r="B146" s="570" t="str">
        <f t="shared" si="4"/>
        <v>B</v>
      </c>
      <c r="C146" s="571" t="str" cm="1">
        <f t="array" ref="C146">IF(B146="","",_xlfn.IFS(B146="A","📦 Appro. généraux",B146="H","🛡️ Hygiène &amp; Sécurité",B146="B","🏗️ Bâtiments &amp; Travaux",B146="J","🏗️ Bâtiments &amp; Travaux",B146="R","⚙️ Mécanique &amp; Atelier",B146="N","🧪 Chimie &amp; Biologie",B146="G","🧪 Chimie &amp; Biologie",B146="C","📣 Communication &amp; Culture",B146="D","✈️ Déplacements &amp; Logist.",B146="F","✈️ Déplacements &amp; Logist.",B146="E","📋 Études, Conseils &amp; RH",B146="I","💻 Informatique &amp; Audio.",B146="M","🔬 Instruments scient.",B146="O","🔬 Instruments scient.",B146="P","🔬 Instruments scient.",B146="S","🔬 Instruments scient.",B146="T","🔬 Instruments scient.",B146="U","🔬 Instruments scient.",B146="V","🔬 Instruments scient.",B146="W","🔬 Instruments scient.",B146="K","🐁 Expérimentation",B146="Q","🐁 Expérimentation",B146="L","🏥 Santé &amp; Médical",TRUE,"❓ Inconnu"))</f>
        <v>🏗️ Bâtiments &amp; Travaux</v>
      </c>
      <c r="D146" s="45" t="s">
        <v>806</v>
      </c>
      <c r="E146" s="45" t="s">
        <v>115</v>
      </c>
      <c r="F146" s="45" t="s">
        <v>1009</v>
      </c>
      <c r="G146" s="45" t="s">
        <v>115</v>
      </c>
      <c r="H146" s="45" t="s">
        <v>1009</v>
      </c>
      <c r="I146" s="45" t="s">
        <v>1096</v>
      </c>
      <c r="J146" s="45" t="s">
        <v>2191</v>
      </c>
      <c r="K146" s="45" t="s">
        <v>2191</v>
      </c>
      <c r="L146" s="104">
        <v>44904</v>
      </c>
      <c r="M146" s="104">
        <v>46364</v>
      </c>
      <c r="N146" s="45" t="s">
        <v>1508</v>
      </c>
      <c r="O146" s="45" t="s">
        <v>1257</v>
      </c>
      <c r="P146" s="45" t="s">
        <v>859</v>
      </c>
      <c r="Q146" s="45" t="s">
        <v>1377</v>
      </c>
      <c r="R146" s="45" t="s">
        <v>1985</v>
      </c>
      <c r="S146" s="45" t="s">
        <v>702</v>
      </c>
      <c r="T146" s="45" t="s">
        <v>54</v>
      </c>
      <c r="U146" s="170" t="s">
        <v>1857</v>
      </c>
      <c r="V146" s="45" t="s">
        <v>1103</v>
      </c>
      <c r="W146" s="45" t="s">
        <v>211</v>
      </c>
      <c r="X146" s="105" t="s">
        <v>545</v>
      </c>
    </row>
    <row r="147" spans="1:24" ht="18" customHeight="1" x14ac:dyDescent="0.25">
      <c r="A147" t="str">
        <f ca="1">IF(M147&lt;TODAY(),"Marché terminé","Marché en cours")</f>
        <v>Marché en cours</v>
      </c>
      <c r="B147" s="570" t="str">
        <f t="shared" si="4"/>
        <v>B</v>
      </c>
      <c r="C147" s="571" t="str" cm="1">
        <f t="array" ref="C147">IF(B147="","",_xlfn.IFS(B147="A","📦 Appro. généraux",B147="H","🛡️ Hygiène &amp; Sécurité",B147="B","🏗️ Bâtiments &amp; Travaux",B147="J","🏗️ Bâtiments &amp; Travaux",B147="R","⚙️ Mécanique &amp; Atelier",B147="N","🧪 Chimie &amp; Biologie",B147="G","🧪 Chimie &amp; Biologie",B147="C","📣 Communication &amp; Culture",B147="D","✈️ Déplacements &amp; Logist.",B147="F","✈️ Déplacements &amp; Logist.",B147="E","📋 Études, Conseils &amp; RH",B147="I","💻 Informatique &amp; Audio.",B147="M","🔬 Instruments scient.",B147="O","🔬 Instruments scient.",B147="P","🔬 Instruments scient.",B147="S","🔬 Instruments scient.",B147="T","🔬 Instruments scient.",B147="U","🔬 Instruments scient.",B147="V","🔬 Instruments scient.",B147="W","🔬 Instruments scient.",B147="K","🐁 Expérimentation",B147="Q","🐁 Expérimentation",B147="L","🏥 Santé &amp; Médical",TRUE,"❓ Inconnu"))</f>
        <v>🏗️ Bâtiments &amp; Travaux</v>
      </c>
      <c r="D147" s="45" t="s">
        <v>806</v>
      </c>
      <c r="E147" s="45" t="s">
        <v>43</v>
      </c>
      <c r="F147" s="45" t="s">
        <v>990</v>
      </c>
      <c r="G147" s="45" t="s">
        <v>43</v>
      </c>
      <c r="H147" s="45" t="s">
        <v>990</v>
      </c>
      <c r="I147" s="45" t="s">
        <v>798</v>
      </c>
      <c r="J147" s="45" t="s">
        <v>2191</v>
      </c>
      <c r="K147" s="45" t="s">
        <v>2191</v>
      </c>
      <c r="L147" s="104">
        <v>44631</v>
      </c>
      <c r="M147" s="104">
        <v>47574</v>
      </c>
      <c r="N147" s="45" t="s">
        <v>1235</v>
      </c>
      <c r="O147" s="45" t="s">
        <v>1236</v>
      </c>
      <c r="P147" s="45" t="s">
        <v>860</v>
      </c>
      <c r="Q147" s="45" t="s">
        <v>1217</v>
      </c>
      <c r="R147" s="45" t="s">
        <v>1943</v>
      </c>
      <c r="S147" s="45" t="s">
        <v>1067</v>
      </c>
      <c r="T147" s="45" t="s">
        <v>54</v>
      </c>
      <c r="U147" s="170" t="s">
        <v>2271</v>
      </c>
      <c r="V147" s="45" t="s">
        <v>1103</v>
      </c>
      <c r="W147" s="45" t="s">
        <v>212</v>
      </c>
      <c r="X147" s="105" t="s">
        <v>564</v>
      </c>
    </row>
    <row r="148" spans="1:24" ht="18" customHeight="1" x14ac:dyDescent="0.25">
      <c r="A148" t="str">
        <f ca="1">IF(M148&lt;TODAY(),"Marché terminé","Marché en cours")</f>
        <v>Marché en cours</v>
      </c>
      <c r="B148" s="570" t="str">
        <f t="shared" si="4"/>
        <v>B</v>
      </c>
      <c r="C148" s="571" t="str" cm="1">
        <f t="array" ref="C148">IF(B148="","",_xlfn.IFS(B148="A","📦 Appro. généraux",B148="H","🛡️ Hygiène &amp; Sécurité",B148="B","🏗️ Bâtiments &amp; Travaux",B148="J","🏗️ Bâtiments &amp; Travaux",B148="R","⚙️ Mécanique &amp; Atelier",B148="N","🧪 Chimie &amp; Biologie",B148="G","🧪 Chimie &amp; Biologie",B148="C","📣 Communication &amp; Culture",B148="D","✈️ Déplacements &amp; Logist.",B148="F","✈️ Déplacements &amp; Logist.",B148="E","📋 Études, Conseils &amp; RH",B148="I","💻 Informatique &amp; Audio.",B148="M","🔬 Instruments scient.",B148="O","🔬 Instruments scient.",B148="P","🔬 Instruments scient.",B148="S","🔬 Instruments scient.",B148="T","🔬 Instruments scient.",B148="U","🔬 Instruments scient.",B148="V","🔬 Instruments scient.",B148="W","🔬 Instruments scient.",B148="K","🐁 Expérimentation",B148="Q","🐁 Expérimentation",B148="L","🏥 Santé &amp; Médical",TRUE,"❓ Inconnu"))</f>
        <v>🏗️ Bâtiments &amp; Travaux</v>
      </c>
      <c r="D148" s="45" t="s">
        <v>806</v>
      </c>
      <c r="E148" s="45" t="s">
        <v>116</v>
      </c>
      <c r="F148" s="45" t="s">
        <v>991</v>
      </c>
      <c r="G148" s="45" t="s">
        <v>116</v>
      </c>
      <c r="H148" s="45" t="s">
        <v>991</v>
      </c>
      <c r="I148" s="45" t="s">
        <v>1095</v>
      </c>
      <c r="J148" s="45" t="s">
        <v>853</v>
      </c>
      <c r="K148" s="45" t="s">
        <v>853</v>
      </c>
      <c r="L148" s="104">
        <v>44953</v>
      </c>
      <c r="M148" s="104">
        <v>46413</v>
      </c>
      <c r="N148" s="45" t="s">
        <v>1509</v>
      </c>
      <c r="O148" s="45" t="s">
        <v>1389</v>
      </c>
      <c r="P148" s="45" t="s">
        <v>859</v>
      </c>
      <c r="Q148" s="45" t="s">
        <v>1510</v>
      </c>
      <c r="R148" s="45" t="s">
        <v>2014</v>
      </c>
      <c r="S148" s="45" t="s">
        <v>1068</v>
      </c>
      <c r="T148" s="45" t="s">
        <v>54</v>
      </c>
      <c r="U148" s="186" t="s">
        <v>2537</v>
      </c>
      <c r="V148" s="45" t="s">
        <v>1103</v>
      </c>
      <c r="W148" s="45" t="s">
        <v>213</v>
      </c>
      <c r="X148" s="105" t="s">
        <v>542</v>
      </c>
    </row>
    <row r="149" spans="1:24" ht="18" customHeight="1" x14ac:dyDescent="0.25">
      <c r="A149" t="str">
        <f ca="1">IF(M149&lt;TODAY(),"Marché terminé","Marché en cours")</f>
        <v>Marché en cours</v>
      </c>
      <c r="B149" s="570" t="str">
        <f t="shared" si="4"/>
        <v>B</v>
      </c>
      <c r="C149" s="571" t="str" cm="1">
        <f t="array" ref="C149">IF(B149="","",_xlfn.IFS(B149="A","📦 Appro. généraux",B149="H","🛡️ Hygiène &amp; Sécurité",B149="B","🏗️ Bâtiments &amp; Travaux",B149="J","🏗️ Bâtiments &amp; Travaux",B149="R","⚙️ Mécanique &amp; Atelier",B149="N","🧪 Chimie &amp; Biologie",B149="G","🧪 Chimie &amp; Biologie",B149="C","📣 Communication &amp; Culture",B149="D","✈️ Déplacements &amp; Logist.",B149="F","✈️ Déplacements &amp; Logist.",B149="E","📋 Études, Conseils &amp; RH",B149="I","💻 Informatique &amp; Audio.",B149="M","🔬 Instruments scient.",B149="O","🔬 Instruments scient.",B149="P","🔬 Instruments scient.",B149="S","🔬 Instruments scient.",B149="T","🔬 Instruments scient.",B149="U","🔬 Instruments scient.",B149="V","🔬 Instruments scient.",B149="W","🔬 Instruments scient.",B149="K","🐁 Expérimentation",B149="Q","🐁 Expérimentation",B149="L","🏥 Santé &amp; Médical",TRUE,"❓ Inconnu"))</f>
        <v>🏗️ Bâtiments &amp; Travaux</v>
      </c>
      <c r="D149" s="45" t="s">
        <v>806</v>
      </c>
      <c r="E149" s="45" t="s">
        <v>117</v>
      </c>
      <c r="F149" s="45" t="s">
        <v>992</v>
      </c>
      <c r="G149" s="45" t="s">
        <v>117</v>
      </c>
      <c r="H149" s="45" t="s">
        <v>992</v>
      </c>
      <c r="I149" s="45" t="s">
        <v>1095</v>
      </c>
      <c r="J149" s="45" t="s">
        <v>853</v>
      </c>
      <c r="K149" s="45" t="s">
        <v>853</v>
      </c>
      <c r="L149" s="104">
        <v>44953</v>
      </c>
      <c r="M149" s="104">
        <v>46413</v>
      </c>
      <c r="N149" s="45" t="s">
        <v>1511</v>
      </c>
      <c r="O149" s="45" t="s">
        <v>1512</v>
      </c>
      <c r="P149" s="45" t="s">
        <v>859</v>
      </c>
      <c r="Q149" s="45" t="s">
        <v>1513</v>
      </c>
      <c r="R149" s="45" t="s">
        <v>2015</v>
      </c>
      <c r="S149" s="45" t="s">
        <v>1068</v>
      </c>
      <c r="T149" s="45" t="s">
        <v>54</v>
      </c>
      <c r="U149" s="186" t="s">
        <v>2537</v>
      </c>
      <c r="V149" s="45" t="s">
        <v>1103</v>
      </c>
      <c r="W149" s="45" t="s">
        <v>214</v>
      </c>
      <c r="X149" s="105" t="s">
        <v>565</v>
      </c>
    </row>
    <row r="150" spans="1:24" ht="18" customHeight="1" x14ac:dyDescent="0.25">
      <c r="A150" t="str">
        <f ca="1">IF(M150&lt;TODAY(),"Marché terminé","Marché en cours")</f>
        <v>Marché en cours</v>
      </c>
      <c r="B150" s="570" t="str">
        <f t="shared" si="4"/>
        <v>B</v>
      </c>
      <c r="C150" s="571" t="str" cm="1">
        <f t="array" ref="C150">IF(B150="","",_xlfn.IFS(B150="A","📦 Appro. généraux",B150="H","🛡️ Hygiène &amp; Sécurité",B150="B","🏗️ Bâtiments &amp; Travaux",B150="J","🏗️ Bâtiments &amp; Travaux",B150="R","⚙️ Mécanique &amp; Atelier",B150="N","🧪 Chimie &amp; Biologie",B150="G","🧪 Chimie &amp; Biologie",B150="C","📣 Communication &amp; Culture",B150="D","✈️ Déplacements &amp; Logist.",B150="F","✈️ Déplacements &amp; Logist.",B150="E","📋 Études, Conseils &amp; RH",B150="I","💻 Informatique &amp; Audio.",B150="M","🔬 Instruments scient.",B150="O","🔬 Instruments scient.",B150="P","🔬 Instruments scient.",B150="S","🔬 Instruments scient.",B150="T","🔬 Instruments scient.",B150="U","🔬 Instruments scient.",B150="V","🔬 Instruments scient.",B150="W","🔬 Instruments scient.",B150="K","🐁 Expérimentation",B150="Q","🐁 Expérimentation",B150="L","🏥 Santé &amp; Médical",TRUE,"❓ Inconnu"))</f>
        <v>🏗️ Bâtiments &amp; Travaux</v>
      </c>
      <c r="D150" s="45" t="s">
        <v>806</v>
      </c>
      <c r="E150" s="45" t="s">
        <v>118</v>
      </c>
      <c r="F150" s="45" t="s">
        <v>993</v>
      </c>
      <c r="G150" s="45" t="s">
        <v>118</v>
      </c>
      <c r="H150" s="45" t="s">
        <v>993</v>
      </c>
      <c r="I150" s="45" t="s">
        <v>1095</v>
      </c>
      <c r="J150" s="45" t="s">
        <v>853</v>
      </c>
      <c r="K150" s="45" t="s">
        <v>853</v>
      </c>
      <c r="L150" s="104">
        <v>44953</v>
      </c>
      <c r="M150" s="104">
        <v>46413</v>
      </c>
      <c r="N150" s="45" t="s">
        <v>1514</v>
      </c>
      <c r="O150" s="45" t="s">
        <v>1257</v>
      </c>
      <c r="P150" s="45" t="s">
        <v>859</v>
      </c>
      <c r="Q150" s="45" t="s">
        <v>1307</v>
      </c>
      <c r="R150" s="45" t="s">
        <v>1965</v>
      </c>
      <c r="S150" s="45" t="s">
        <v>1068</v>
      </c>
      <c r="T150" s="45" t="s">
        <v>54</v>
      </c>
      <c r="U150" s="186" t="s">
        <v>2537</v>
      </c>
      <c r="V150" s="45" t="s">
        <v>1103</v>
      </c>
      <c r="W150" s="45" t="s">
        <v>213</v>
      </c>
      <c r="X150" s="105" t="s">
        <v>542</v>
      </c>
    </row>
    <row r="151" spans="1:24" ht="18" customHeight="1" x14ac:dyDescent="0.25">
      <c r="A151" t="str">
        <f ca="1">IF(M151&lt;TODAY(),"Marché terminé","Marché en cours")</f>
        <v>Marché en cours</v>
      </c>
      <c r="B151" s="570" t="str">
        <f t="shared" si="4"/>
        <v>B</v>
      </c>
      <c r="C151" s="571" t="str" cm="1">
        <f t="array" ref="C151">IF(B151="","",_xlfn.IFS(B151="A","📦 Appro. généraux",B151="H","🛡️ Hygiène &amp; Sécurité",B151="B","🏗️ Bâtiments &amp; Travaux",B151="J","🏗️ Bâtiments &amp; Travaux",B151="R","⚙️ Mécanique &amp; Atelier",B151="N","🧪 Chimie &amp; Biologie",B151="G","🧪 Chimie &amp; Biologie",B151="C","📣 Communication &amp; Culture",B151="D","✈️ Déplacements &amp; Logist.",B151="F","✈️ Déplacements &amp; Logist.",B151="E","📋 Études, Conseils &amp; RH",B151="I","💻 Informatique &amp; Audio.",B151="M","🔬 Instruments scient.",B151="O","🔬 Instruments scient.",B151="P","🔬 Instruments scient.",B151="S","🔬 Instruments scient.",B151="T","🔬 Instruments scient.",B151="U","🔬 Instruments scient.",B151="V","🔬 Instruments scient.",B151="W","🔬 Instruments scient.",B151="K","🐁 Expérimentation",B151="Q","🐁 Expérimentation",B151="L","🏥 Santé &amp; Médical",TRUE,"❓ Inconnu"))</f>
        <v>🏗️ Bâtiments &amp; Travaux</v>
      </c>
      <c r="D151" s="45" t="s">
        <v>806</v>
      </c>
      <c r="E151" s="45" t="s">
        <v>118</v>
      </c>
      <c r="F151" s="45" t="s">
        <v>993</v>
      </c>
      <c r="G151" s="45" t="s">
        <v>118</v>
      </c>
      <c r="H151" s="45" t="s">
        <v>993</v>
      </c>
      <c r="I151" s="45" t="s">
        <v>1095</v>
      </c>
      <c r="J151" s="45" t="s">
        <v>853</v>
      </c>
      <c r="K151" s="45" t="s">
        <v>853</v>
      </c>
      <c r="L151" s="104">
        <v>44953</v>
      </c>
      <c r="M151" s="104">
        <v>46413</v>
      </c>
      <c r="N151" s="45" t="s">
        <v>1515</v>
      </c>
      <c r="O151" s="45" t="s">
        <v>1516</v>
      </c>
      <c r="P151" s="45" t="s">
        <v>859</v>
      </c>
      <c r="Q151" s="45" t="s">
        <v>1517</v>
      </c>
      <c r="R151" s="45" t="s">
        <v>2016</v>
      </c>
      <c r="S151" s="45" t="s">
        <v>1068</v>
      </c>
      <c r="T151" s="45" t="s">
        <v>54</v>
      </c>
      <c r="U151" s="186" t="s">
        <v>2537</v>
      </c>
      <c r="V151" s="45" t="s">
        <v>1103</v>
      </c>
      <c r="W151" s="45" t="s">
        <v>213</v>
      </c>
      <c r="X151" s="105" t="s">
        <v>542</v>
      </c>
    </row>
    <row r="152" spans="1:24" ht="18" customHeight="1" x14ac:dyDescent="0.25">
      <c r="A152" t="str">
        <f ca="1">IF(M152&lt;TODAY(),"Marché terminé","Marché en cours")</f>
        <v>Marché en cours</v>
      </c>
      <c r="B152" s="570" t="str">
        <f t="shared" si="4"/>
        <v>B</v>
      </c>
      <c r="C152" s="571" t="str" cm="1">
        <f t="array" ref="C152">IF(B152="","",_xlfn.IFS(B152="A","📦 Appro. généraux",B152="H","🛡️ Hygiène &amp; Sécurité",B152="B","🏗️ Bâtiments &amp; Travaux",B152="J","🏗️ Bâtiments &amp; Travaux",B152="R","⚙️ Mécanique &amp; Atelier",B152="N","🧪 Chimie &amp; Biologie",B152="G","🧪 Chimie &amp; Biologie",B152="C","📣 Communication &amp; Culture",B152="D","✈️ Déplacements &amp; Logist.",B152="F","✈️ Déplacements &amp; Logist.",B152="E","📋 Études, Conseils &amp; RH",B152="I","💻 Informatique &amp; Audio.",B152="M","🔬 Instruments scient.",B152="O","🔬 Instruments scient.",B152="P","🔬 Instruments scient.",B152="S","🔬 Instruments scient.",B152="T","🔬 Instruments scient.",B152="U","🔬 Instruments scient.",B152="V","🔬 Instruments scient.",B152="W","🔬 Instruments scient.",B152="K","🐁 Expérimentation",B152="Q","🐁 Expérimentation",B152="L","🏥 Santé &amp; Médical",TRUE,"❓ Inconnu"))</f>
        <v>🏗️ Bâtiments &amp; Travaux</v>
      </c>
      <c r="D152" s="45" t="s">
        <v>806</v>
      </c>
      <c r="E152" s="45" t="s">
        <v>116</v>
      </c>
      <c r="F152" s="45" t="s">
        <v>991</v>
      </c>
      <c r="G152" s="45" t="s">
        <v>116</v>
      </c>
      <c r="H152" s="45" t="s">
        <v>991</v>
      </c>
      <c r="I152" s="45" t="s">
        <v>1095</v>
      </c>
      <c r="J152" s="45" t="s">
        <v>853</v>
      </c>
      <c r="K152" s="45" t="s">
        <v>853</v>
      </c>
      <c r="L152" s="104">
        <v>44953</v>
      </c>
      <c r="M152" s="104">
        <v>46413</v>
      </c>
      <c r="N152" s="45" t="s">
        <v>1518</v>
      </c>
      <c r="O152" s="45" t="s">
        <v>1241</v>
      </c>
      <c r="P152" s="45" t="s">
        <v>859</v>
      </c>
      <c r="Q152" s="45" t="s">
        <v>1519</v>
      </c>
      <c r="R152" s="45" t="s">
        <v>2017</v>
      </c>
      <c r="S152" s="45" t="s">
        <v>1068</v>
      </c>
      <c r="T152" s="45" t="s">
        <v>54</v>
      </c>
      <c r="U152" s="186" t="s">
        <v>2537</v>
      </c>
      <c r="V152" s="45" t="s">
        <v>1103</v>
      </c>
      <c r="W152" s="45" t="s">
        <v>213</v>
      </c>
      <c r="X152" s="105" t="s">
        <v>542</v>
      </c>
    </row>
    <row r="153" spans="1:24" ht="18" customHeight="1" x14ac:dyDescent="0.25">
      <c r="A153" t="str">
        <f ca="1">IF(M153&lt;TODAY(),"Marché terminé","Marché en cours")</f>
        <v>Marché en cours</v>
      </c>
      <c r="B153" s="570" t="str">
        <f t="shared" si="4"/>
        <v>B</v>
      </c>
      <c r="C153" s="571" t="str" cm="1">
        <f t="array" ref="C153">IF(B153="","",_xlfn.IFS(B153="A","📦 Appro. généraux",B153="H","🛡️ Hygiène &amp; Sécurité",B153="B","🏗️ Bâtiments &amp; Travaux",B153="J","🏗️ Bâtiments &amp; Travaux",B153="R","⚙️ Mécanique &amp; Atelier",B153="N","🧪 Chimie &amp; Biologie",B153="G","🧪 Chimie &amp; Biologie",B153="C","📣 Communication &amp; Culture",B153="D","✈️ Déplacements &amp; Logist.",B153="F","✈️ Déplacements &amp; Logist.",B153="E","📋 Études, Conseils &amp; RH",B153="I","💻 Informatique &amp; Audio.",B153="M","🔬 Instruments scient.",B153="O","🔬 Instruments scient.",B153="P","🔬 Instruments scient.",B153="S","🔬 Instruments scient.",B153="T","🔬 Instruments scient.",B153="U","🔬 Instruments scient.",B153="V","🔬 Instruments scient.",B153="W","🔬 Instruments scient.",B153="K","🐁 Expérimentation",B153="Q","🐁 Expérimentation",B153="L","🏥 Santé &amp; Médical",TRUE,"❓ Inconnu"))</f>
        <v>🏗️ Bâtiments &amp; Travaux</v>
      </c>
      <c r="D153" s="45" t="s">
        <v>806</v>
      </c>
      <c r="E153" s="45" t="s">
        <v>118</v>
      </c>
      <c r="F153" s="45" t="s">
        <v>993</v>
      </c>
      <c r="G153" s="45" t="s">
        <v>118</v>
      </c>
      <c r="H153" s="45" t="s">
        <v>993</v>
      </c>
      <c r="I153" s="45" t="s">
        <v>1095</v>
      </c>
      <c r="J153" s="45" t="s">
        <v>853</v>
      </c>
      <c r="K153" s="45" t="s">
        <v>853</v>
      </c>
      <c r="L153" s="104">
        <v>44953</v>
      </c>
      <c r="M153" s="104">
        <v>46413</v>
      </c>
      <c r="N153" s="45" t="s">
        <v>1520</v>
      </c>
      <c r="O153" s="45" t="s">
        <v>1180</v>
      </c>
      <c r="P153" s="45" t="s">
        <v>859</v>
      </c>
      <c r="Q153" s="45" t="s">
        <v>1519</v>
      </c>
      <c r="R153" s="45" t="s">
        <v>2017</v>
      </c>
      <c r="S153" s="45" t="s">
        <v>1068</v>
      </c>
      <c r="T153" s="45" t="s">
        <v>54</v>
      </c>
      <c r="U153" s="186" t="s">
        <v>2537</v>
      </c>
      <c r="V153" s="45" t="s">
        <v>1103</v>
      </c>
      <c r="W153" s="45" t="s">
        <v>213</v>
      </c>
      <c r="X153" s="105" t="s">
        <v>542</v>
      </c>
    </row>
    <row r="154" spans="1:24" ht="18" customHeight="1" x14ac:dyDescent="0.25">
      <c r="A154" t="str">
        <f ca="1">IF(M154&lt;TODAY(),"Marché terminé","Marché en cours")</f>
        <v>Marché terminé</v>
      </c>
      <c r="B154" s="570" t="str">
        <f t="shared" si="4"/>
        <v>B</v>
      </c>
      <c r="C154" s="571" t="str" cm="1">
        <f t="array" ref="C154">IF(B154="","",_xlfn.IFS(B154="A","📦 Appro. généraux",B154="H","🛡️ Hygiène &amp; Sécurité",B154="B","🏗️ Bâtiments &amp; Travaux",B154="J","🏗️ Bâtiments &amp; Travaux",B154="R","⚙️ Mécanique &amp; Atelier",B154="N","🧪 Chimie &amp; Biologie",B154="G","🧪 Chimie &amp; Biologie",B154="C","📣 Communication &amp; Culture",B154="D","✈️ Déplacements &amp; Logist.",B154="F","✈️ Déplacements &amp; Logist.",B154="E","📋 Études, Conseils &amp; RH",B154="I","💻 Informatique &amp; Audio.",B154="M","🔬 Instruments scient.",B154="O","🔬 Instruments scient.",B154="P","🔬 Instruments scient.",B154="S","🔬 Instruments scient.",B154="T","🔬 Instruments scient.",B154="U","🔬 Instruments scient.",B154="V","🔬 Instruments scient.",B154="W","🔬 Instruments scient.",B154="K","🐁 Expérimentation",B154="Q","🐁 Expérimentation",B154="L","🏥 Santé &amp; Médical",TRUE,"❓ Inconnu"))</f>
        <v>🏗️ Bâtiments &amp; Travaux</v>
      </c>
      <c r="D154" s="45" t="s">
        <v>806</v>
      </c>
      <c r="E154" s="45" t="s">
        <v>119</v>
      </c>
      <c r="F154" s="45" t="s">
        <v>994</v>
      </c>
      <c r="G154" s="45" t="s">
        <v>119</v>
      </c>
      <c r="H154" s="45" t="s">
        <v>994</v>
      </c>
      <c r="I154" s="45" t="s">
        <v>1095</v>
      </c>
      <c r="J154" s="45" t="s">
        <v>853</v>
      </c>
      <c r="K154" s="45" t="s">
        <v>853</v>
      </c>
      <c r="L154" s="104">
        <v>44861</v>
      </c>
      <c r="M154" s="104">
        <v>45956</v>
      </c>
      <c r="N154" s="45" t="s">
        <v>1521</v>
      </c>
      <c r="O154" s="45" t="s">
        <v>1522</v>
      </c>
      <c r="P154" s="45" t="s">
        <v>801</v>
      </c>
      <c r="Q154" s="45" t="s">
        <v>1523</v>
      </c>
      <c r="R154" s="45" t="s">
        <v>2018</v>
      </c>
      <c r="S154" s="45" t="s">
        <v>1069</v>
      </c>
      <c r="T154" s="45" t="s">
        <v>54</v>
      </c>
      <c r="U154" s="186" t="s">
        <v>2538</v>
      </c>
      <c r="V154" s="45" t="s">
        <v>1103</v>
      </c>
      <c r="W154" s="45" t="s">
        <v>215</v>
      </c>
      <c r="X154" s="105" t="s">
        <v>566</v>
      </c>
    </row>
    <row r="155" spans="1:24" ht="18" customHeight="1" x14ac:dyDescent="0.25">
      <c r="A155" t="str">
        <f ca="1">IF(M155&lt;TODAY(),"Marché terminé","Marché en cours")</f>
        <v>Marché terminé</v>
      </c>
      <c r="B155" s="570" t="str">
        <f t="shared" si="4"/>
        <v>B</v>
      </c>
      <c r="C155" s="571" t="str" cm="1">
        <f t="array" ref="C155">IF(B155="","",_xlfn.IFS(B155="A","📦 Appro. généraux",B155="H","🛡️ Hygiène &amp; Sécurité",B155="B","🏗️ Bâtiments &amp; Travaux",B155="J","🏗️ Bâtiments &amp; Travaux",B155="R","⚙️ Mécanique &amp; Atelier",B155="N","🧪 Chimie &amp; Biologie",B155="G","🧪 Chimie &amp; Biologie",B155="C","📣 Communication &amp; Culture",B155="D","✈️ Déplacements &amp; Logist.",B155="F","✈️ Déplacements &amp; Logist.",B155="E","📋 Études, Conseils &amp; RH",B155="I","💻 Informatique &amp; Audio.",B155="M","🔬 Instruments scient.",B155="O","🔬 Instruments scient.",B155="P","🔬 Instruments scient.",B155="S","🔬 Instruments scient.",B155="T","🔬 Instruments scient.",B155="U","🔬 Instruments scient.",B155="V","🔬 Instruments scient.",B155="W","🔬 Instruments scient.",B155="K","🐁 Expérimentation",B155="Q","🐁 Expérimentation",B155="L","🏥 Santé &amp; Médical",TRUE,"❓ Inconnu"))</f>
        <v>🏗️ Bâtiments &amp; Travaux</v>
      </c>
      <c r="D155" s="45" t="s">
        <v>806</v>
      </c>
      <c r="E155" s="45" t="s">
        <v>91</v>
      </c>
      <c r="F155" s="45" t="s">
        <v>1002</v>
      </c>
      <c r="G155" s="45" t="s">
        <v>91</v>
      </c>
      <c r="H155" s="45" t="s">
        <v>1002</v>
      </c>
      <c r="I155" s="45" t="s">
        <v>1095</v>
      </c>
      <c r="J155" s="45" t="s">
        <v>2192</v>
      </c>
      <c r="K155" s="45" t="s">
        <v>2192</v>
      </c>
      <c r="L155" s="104">
        <v>43891</v>
      </c>
      <c r="M155" s="104">
        <v>45643</v>
      </c>
      <c r="N155" s="45" t="s">
        <v>1524</v>
      </c>
      <c r="O155" s="45" t="s">
        <v>1164</v>
      </c>
      <c r="P155" s="45" t="s">
        <v>800</v>
      </c>
      <c r="Q155" s="45" t="s">
        <v>1525</v>
      </c>
      <c r="R155" s="45" t="s">
        <v>2019</v>
      </c>
      <c r="S155" s="45" t="s">
        <v>715</v>
      </c>
      <c r="T155" s="45" t="s">
        <v>54</v>
      </c>
      <c r="U155" s="170" t="s">
        <v>1858</v>
      </c>
      <c r="V155" s="45" t="s">
        <v>1103</v>
      </c>
      <c r="W155" s="45" t="s">
        <v>216</v>
      </c>
      <c r="X155" s="105" t="s">
        <v>551</v>
      </c>
    </row>
    <row r="156" spans="1:24" ht="18" customHeight="1" x14ac:dyDescent="0.25">
      <c r="A156" t="str">
        <f ca="1">IF(M156&lt;TODAY(),"Marché terminé","Marché en cours")</f>
        <v>Marché en cours</v>
      </c>
      <c r="B156" s="570" t="str">
        <f t="shared" si="4"/>
        <v>B</v>
      </c>
      <c r="C156" s="571" t="str" cm="1">
        <f t="array" ref="C156">IF(B156="","",_xlfn.IFS(B156="A","📦 Appro. généraux",B156="H","🛡️ Hygiène &amp; Sécurité",B156="B","🏗️ Bâtiments &amp; Travaux",B156="J","🏗️ Bâtiments &amp; Travaux",B156="R","⚙️ Mécanique &amp; Atelier",B156="N","🧪 Chimie &amp; Biologie",B156="G","🧪 Chimie &amp; Biologie",B156="C","📣 Communication &amp; Culture",B156="D","✈️ Déplacements &amp; Logist.",B156="F","✈️ Déplacements &amp; Logist.",B156="E","📋 Études, Conseils &amp; RH",B156="I","💻 Informatique &amp; Audio.",B156="M","🔬 Instruments scient.",B156="O","🔬 Instruments scient.",B156="P","🔬 Instruments scient.",B156="S","🔬 Instruments scient.",B156="T","🔬 Instruments scient.",B156="U","🔬 Instruments scient.",B156="V","🔬 Instruments scient.",B156="W","🔬 Instruments scient.",B156="K","🐁 Expérimentation",B156="Q","🐁 Expérimentation",B156="L","🏥 Santé &amp; Médical",TRUE,"❓ Inconnu"))</f>
        <v>🏗️ Bâtiments &amp; Travaux</v>
      </c>
      <c r="D156" s="45" t="s">
        <v>806</v>
      </c>
      <c r="E156" s="45" t="s">
        <v>120</v>
      </c>
      <c r="F156" s="45" t="s">
        <v>995</v>
      </c>
      <c r="G156" s="45" t="s">
        <v>120</v>
      </c>
      <c r="H156" s="45" t="s">
        <v>995</v>
      </c>
      <c r="I156" s="45" t="s">
        <v>1095</v>
      </c>
      <c r="J156" s="45" t="s">
        <v>2191</v>
      </c>
      <c r="K156" s="45" t="s">
        <v>2191</v>
      </c>
      <c r="L156" s="104">
        <v>44991</v>
      </c>
      <c r="M156" s="104">
        <v>46451</v>
      </c>
      <c r="N156" s="45" t="s">
        <v>1526</v>
      </c>
      <c r="O156" s="45" t="s">
        <v>1527</v>
      </c>
      <c r="P156" s="45" t="s">
        <v>859</v>
      </c>
      <c r="Q156" s="45" t="s">
        <v>1528</v>
      </c>
      <c r="R156" s="45" t="s">
        <v>2020</v>
      </c>
      <c r="S156" s="45" t="s">
        <v>2214</v>
      </c>
      <c r="T156" s="45" t="s">
        <v>54</v>
      </c>
      <c r="U156" s="170" t="s">
        <v>1869</v>
      </c>
      <c r="V156" s="45" t="s">
        <v>1103</v>
      </c>
      <c r="W156" s="45" t="s">
        <v>217</v>
      </c>
      <c r="X156" s="105" t="s">
        <v>567</v>
      </c>
    </row>
    <row r="157" spans="1:24" ht="18" customHeight="1" x14ac:dyDescent="0.25">
      <c r="A157" t="str">
        <f ca="1">IF(M157&lt;TODAY(),"Marché terminé","Marché en cours")</f>
        <v>Marché en cours</v>
      </c>
      <c r="B157" s="570" t="str">
        <f t="shared" si="4"/>
        <v>B</v>
      </c>
      <c r="C157" s="571" t="str" cm="1">
        <f t="array" ref="C157">IF(B157="","",_xlfn.IFS(B157="A","📦 Appro. généraux",B157="H","🛡️ Hygiène &amp; Sécurité",B157="B","🏗️ Bâtiments &amp; Travaux",B157="J","🏗️ Bâtiments &amp; Travaux",B157="R","⚙️ Mécanique &amp; Atelier",B157="N","🧪 Chimie &amp; Biologie",B157="G","🧪 Chimie &amp; Biologie",B157="C","📣 Communication &amp; Culture",B157="D","✈️ Déplacements &amp; Logist.",B157="F","✈️ Déplacements &amp; Logist.",B157="E","📋 Études, Conseils &amp; RH",B157="I","💻 Informatique &amp; Audio.",B157="M","🔬 Instruments scient.",B157="O","🔬 Instruments scient.",B157="P","🔬 Instruments scient.",B157="S","🔬 Instruments scient.",B157="T","🔬 Instruments scient.",B157="U","🔬 Instruments scient.",B157="V","🔬 Instruments scient.",B157="W","🔬 Instruments scient.",B157="K","🐁 Expérimentation",B157="Q","🐁 Expérimentation",B157="L","🏥 Santé &amp; Médical",TRUE,"❓ Inconnu"))</f>
        <v>🏗️ Bâtiments &amp; Travaux</v>
      </c>
      <c r="D157" s="45" t="s">
        <v>806</v>
      </c>
      <c r="E157" s="45" t="s">
        <v>121</v>
      </c>
      <c r="F157" s="45" t="s">
        <v>996</v>
      </c>
      <c r="G157" s="45" t="s">
        <v>121</v>
      </c>
      <c r="H157" s="45" t="s">
        <v>996</v>
      </c>
      <c r="I157" s="45" t="s">
        <v>1095</v>
      </c>
      <c r="J157" s="45" t="s">
        <v>2191</v>
      </c>
      <c r="K157" s="45" t="s">
        <v>2191</v>
      </c>
      <c r="L157" s="104">
        <v>44991</v>
      </c>
      <c r="M157" s="104">
        <v>46451</v>
      </c>
      <c r="N157" s="45" t="s">
        <v>1529</v>
      </c>
      <c r="O157" s="45" t="s">
        <v>1527</v>
      </c>
      <c r="P157" s="45" t="s">
        <v>859</v>
      </c>
      <c r="Q157" s="45" t="s">
        <v>1530</v>
      </c>
      <c r="R157" s="45" t="s">
        <v>2021</v>
      </c>
      <c r="S157" s="45" t="s">
        <v>765</v>
      </c>
      <c r="T157" s="45" t="s">
        <v>54</v>
      </c>
      <c r="U157" s="170" t="s">
        <v>1869</v>
      </c>
      <c r="V157" s="45" t="s">
        <v>1103</v>
      </c>
      <c r="W157" s="45" t="s">
        <v>215</v>
      </c>
      <c r="X157" s="105" t="s">
        <v>566</v>
      </c>
    </row>
    <row r="158" spans="1:24" ht="18" customHeight="1" x14ac:dyDescent="0.25">
      <c r="A158" t="str">
        <f ca="1">IF(M158&lt;TODAY(),"Marché terminé","Marché en cours")</f>
        <v>Marché en cours</v>
      </c>
      <c r="B158" s="570" t="str">
        <f t="shared" si="4"/>
        <v>B</v>
      </c>
      <c r="C158" s="571" t="str" cm="1">
        <f t="array" ref="C158">IF(B158="","",_xlfn.IFS(B158="A","📦 Appro. généraux",B158="H","🛡️ Hygiène &amp; Sécurité",B158="B","🏗️ Bâtiments &amp; Travaux",B158="J","🏗️ Bâtiments &amp; Travaux",B158="R","⚙️ Mécanique &amp; Atelier",B158="N","🧪 Chimie &amp; Biologie",B158="G","🧪 Chimie &amp; Biologie",B158="C","📣 Communication &amp; Culture",B158="D","✈️ Déplacements &amp; Logist.",B158="F","✈️ Déplacements &amp; Logist.",B158="E","📋 Études, Conseils &amp; RH",B158="I","💻 Informatique &amp; Audio.",B158="M","🔬 Instruments scient.",B158="O","🔬 Instruments scient.",B158="P","🔬 Instruments scient.",B158="S","🔬 Instruments scient.",B158="T","🔬 Instruments scient.",B158="U","🔬 Instruments scient.",B158="V","🔬 Instruments scient.",B158="W","🔬 Instruments scient.",B158="K","🐁 Expérimentation",B158="Q","🐁 Expérimentation",B158="L","🏥 Santé &amp; Médical",TRUE,"❓ Inconnu"))</f>
        <v>🏗️ Bâtiments &amp; Travaux</v>
      </c>
      <c r="D158" s="45" t="s">
        <v>806</v>
      </c>
      <c r="E158" s="45" t="s">
        <v>122</v>
      </c>
      <c r="F158" s="45" t="s">
        <v>997</v>
      </c>
      <c r="G158" s="45" t="s">
        <v>122</v>
      </c>
      <c r="H158" s="45" t="s">
        <v>997</v>
      </c>
      <c r="I158" s="45" t="s">
        <v>1095</v>
      </c>
      <c r="J158" s="45" t="s">
        <v>2191</v>
      </c>
      <c r="K158" s="45" t="s">
        <v>2191</v>
      </c>
      <c r="L158" s="104">
        <v>44991</v>
      </c>
      <c r="M158" s="104">
        <v>46451</v>
      </c>
      <c r="N158" s="45" t="s">
        <v>1531</v>
      </c>
      <c r="O158" s="45" t="s">
        <v>1527</v>
      </c>
      <c r="P158" s="45" t="s">
        <v>801</v>
      </c>
      <c r="Q158" s="45" t="s">
        <v>1532</v>
      </c>
      <c r="R158" s="45" t="s">
        <v>2022</v>
      </c>
      <c r="S158" s="45" t="s">
        <v>765</v>
      </c>
      <c r="T158" s="45" t="s">
        <v>54</v>
      </c>
      <c r="U158" s="170" t="s">
        <v>1869</v>
      </c>
      <c r="V158" s="45" t="s">
        <v>1103</v>
      </c>
      <c r="W158" s="45" t="s">
        <v>218</v>
      </c>
      <c r="X158" s="105" t="s">
        <v>568</v>
      </c>
    </row>
    <row r="159" spans="1:24" ht="18" customHeight="1" x14ac:dyDescent="0.25">
      <c r="A159" t="str">
        <f ca="1">IF(M159&lt;TODAY(),"Marché terminé","Marché en cours")</f>
        <v>Marché en cours</v>
      </c>
      <c r="B159" s="570" t="str">
        <f t="shared" si="4"/>
        <v>B</v>
      </c>
      <c r="C159" s="571" t="str" cm="1">
        <f t="array" ref="C159">IF(B159="","",_xlfn.IFS(B159="A","📦 Appro. généraux",B159="H","🛡️ Hygiène &amp; Sécurité",B159="B","🏗️ Bâtiments &amp; Travaux",B159="J","🏗️ Bâtiments &amp; Travaux",B159="R","⚙️ Mécanique &amp; Atelier",B159="N","🧪 Chimie &amp; Biologie",B159="G","🧪 Chimie &amp; Biologie",B159="C","📣 Communication &amp; Culture",B159="D","✈️ Déplacements &amp; Logist.",B159="F","✈️ Déplacements &amp; Logist.",B159="E","📋 Études, Conseils &amp; RH",B159="I","💻 Informatique &amp; Audio.",B159="M","🔬 Instruments scient.",B159="O","🔬 Instruments scient.",B159="P","🔬 Instruments scient.",B159="S","🔬 Instruments scient.",B159="T","🔬 Instruments scient.",B159="U","🔬 Instruments scient.",B159="V","🔬 Instruments scient.",B159="W","🔬 Instruments scient.",B159="K","🐁 Expérimentation",B159="Q","🐁 Expérimentation",B159="L","🏥 Santé &amp; Médical",TRUE,"❓ Inconnu"))</f>
        <v>🏗️ Bâtiments &amp; Travaux</v>
      </c>
      <c r="D159" s="45" t="s">
        <v>806</v>
      </c>
      <c r="E159" s="45" t="s">
        <v>123</v>
      </c>
      <c r="F159" s="45" t="s">
        <v>998</v>
      </c>
      <c r="G159" s="45" t="s">
        <v>123</v>
      </c>
      <c r="H159" s="45" t="s">
        <v>998</v>
      </c>
      <c r="I159" s="45" t="s">
        <v>1095</v>
      </c>
      <c r="J159" s="45" t="s">
        <v>2191</v>
      </c>
      <c r="K159" s="45" t="s">
        <v>2191</v>
      </c>
      <c r="L159" s="104">
        <v>44991</v>
      </c>
      <c r="M159" s="104">
        <v>46451</v>
      </c>
      <c r="N159" s="45" t="s">
        <v>1533</v>
      </c>
      <c r="O159" s="45" t="s">
        <v>1527</v>
      </c>
      <c r="P159" s="45" t="s">
        <v>859</v>
      </c>
      <c r="Q159" s="45" t="s">
        <v>1534</v>
      </c>
      <c r="R159" s="45" t="s">
        <v>2023</v>
      </c>
      <c r="S159" s="45" t="s">
        <v>765</v>
      </c>
      <c r="T159" s="45" t="s">
        <v>54</v>
      </c>
      <c r="U159" s="170" t="s">
        <v>1869</v>
      </c>
      <c r="V159" s="45" t="s">
        <v>1103</v>
      </c>
      <c r="W159" s="45" t="s">
        <v>219</v>
      </c>
      <c r="X159" s="105" t="s">
        <v>569</v>
      </c>
    </row>
    <row r="160" spans="1:24" ht="18" customHeight="1" x14ac:dyDescent="0.25">
      <c r="A160" t="str">
        <f ca="1">IF(M160&lt;TODAY(),"Marché terminé","Marché en cours")</f>
        <v>Marché en cours</v>
      </c>
      <c r="B160" s="570" t="str">
        <f t="shared" si="4"/>
        <v>B</v>
      </c>
      <c r="C160" s="571" t="str" cm="1">
        <f t="array" ref="C160">IF(B160="","",_xlfn.IFS(B160="A","📦 Appro. généraux",B160="H","🛡️ Hygiène &amp; Sécurité",B160="B","🏗️ Bâtiments &amp; Travaux",B160="J","🏗️ Bâtiments &amp; Travaux",B160="R","⚙️ Mécanique &amp; Atelier",B160="N","🧪 Chimie &amp; Biologie",B160="G","🧪 Chimie &amp; Biologie",B160="C","📣 Communication &amp; Culture",B160="D","✈️ Déplacements &amp; Logist.",B160="F","✈️ Déplacements &amp; Logist.",B160="E","📋 Études, Conseils &amp; RH",B160="I","💻 Informatique &amp; Audio.",B160="M","🔬 Instruments scient.",B160="O","🔬 Instruments scient.",B160="P","🔬 Instruments scient.",B160="S","🔬 Instruments scient.",B160="T","🔬 Instruments scient.",B160="U","🔬 Instruments scient.",B160="V","🔬 Instruments scient.",B160="W","🔬 Instruments scient.",B160="K","🐁 Expérimentation",B160="Q","🐁 Expérimentation",B160="L","🏥 Santé &amp; Médical",TRUE,"❓ Inconnu"))</f>
        <v>🏗️ Bâtiments &amp; Travaux</v>
      </c>
      <c r="D160" s="45" t="s">
        <v>806</v>
      </c>
      <c r="E160" s="45" t="s">
        <v>124</v>
      </c>
      <c r="F160" s="45" t="s">
        <v>999</v>
      </c>
      <c r="G160" s="45" t="s">
        <v>124</v>
      </c>
      <c r="H160" s="45" t="s">
        <v>999</v>
      </c>
      <c r="I160" s="45" t="s">
        <v>1095</v>
      </c>
      <c r="J160" s="45" t="s">
        <v>2191</v>
      </c>
      <c r="K160" s="45" t="s">
        <v>2191</v>
      </c>
      <c r="L160" s="104">
        <v>44991</v>
      </c>
      <c r="M160" s="104">
        <v>46451</v>
      </c>
      <c r="N160" s="45" t="s">
        <v>1535</v>
      </c>
      <c r="O160" s="45" t="s">
        <v>1527</v>
      </c>
      <c r="P160" s="45" t="s">
        <v>801</v>
      </c>
      <c r="Q160" s="45" t="s">
        <v>1282</v>
      </c>
      <c r="R160" s="45" t="s">
        <v>1956</v>
      </c>
      <c r="S160" s="45" t="s">
        <v>1699</v>
      </c>
      <c r="T160" s="45" t="s">
        <v>54</v>
      </c>
      <c r="U160" s="170" t="s">
        <v>1869</v>
      </c>
      <c r="V160" s="45" t="s">
        <v>1103</v>
      </c>
      <c r="W160" s="45" t="s">
        <v>220</v>
      </c>
      <c r="X160" s="105" t="s">
        <v>535</v>
      </c>
    </row>
    <row r="161" spans="1:24" ht="18" customHeight="1" x14ac:dyDescent="0.25">
      <c r="A161" t="str">
        <f ca="1">IF(M161&lt;TODAY(),"Marché terminé","Marché en cours")</f>
        <v>Marché terminé</v>
      </c>
      <c r="B161" s="570" t="str">
        <f t="shared" si="4"/>
        <v>B</v>
      </c>
      <c r="C161" s="571" t="str" cm="1">
        <f t="array" ref="C161">IF(B161="","",_xlfn.IFS(B161="A","📦 Appro. généraux",B161="H","🛡️ Hygiène &amp; Sécurité",B161="B","🏗️ Bâtiments &amp; Travaux",B161="J","🏗️ Bâtiments &amp; Travaux",B161="R","⚙️ Mécanique &amp; Atelier",B161="N","🧪 Chimie &amp; Biologie",B161="G","🧪 Chimie &amp; Biologie",B161="C","📣 Communication &amp; Culture",B161="D","✈️ Déplacements &amp; Logist.",B161="F","✈️ Déplacements &amp; Logist.",B161="E","📋 Études, Conseils &amp; RH",B161="I","💻 Informatique &amp; Audio.",B161="M","🔬 Instruments scient.",B161="O","🔬 Instruments scient.",B161="P","🔬 Instruments scient.",B161="S","🔬 Instruments scient.",B161="T","🔬 Instruments scient.",B161="U","🔬 Instruments scient.",B161="V","🔬 Instruments scient.",B161="W","🔬 Instruments scient.",B161="K","🐁 Expérimentation",B161="Q","🐁 Expérimentation",B161="L","🏥 Santé &amp; Médical",TRUE,"❓ Inconnu"))</f>
        <v>🏗️ Bâtiments &amp; Travaux</v>
      </c>
      <c r="D161" s="45" t="s">
        <v>806</v>
      </c>
      <c r="E161" s="45" t="s">
        <v>89</v>
      </c>
      <c r="F161" s="45" t="s">
        <v>1707</v>
      </c>
      <c r="G161" s="45" t="s">
        <v>89</v>
      </c>
      <c r="H161" s="45" t="s">
        <v>1707</v>
      </c>
      <c r="I161" s="45" t="s">
        <v>853</v>
      </c>
      <c r="J161" s="45" t="s">
        <v>853</v>
      </c>
      <c r="K161" s="45" t="s">
        <v>853</v>
      </c>
      <c r="L161" s="104">
        <v>43831</v>
      </c>
      <c r="M161" s="104">
        <v>45291</v>
      </c>
      <c r="N161" s="45" t="s">
        <v>1536</v>
      </c>
      <c r="O161" s="45" t="s">
        <v>1173</v>
      </c>
      <c r="P161" s="45" t="s">
        <v>859</v>
      </c>
      <c r="Q161" s="45" t="s">
        <v>1537</v>
      </c>
      <c r="R161" s="45" t="s">
        <v>2024</v>
      </c>
      <c r="S161" s="45" t="s">
        <v>765</v>
      </c>
      <c r="T161" s="45" t="s">
        <v>54</v>
      </c>
      <c r="U161" s="186" t="s">
        <v>2575</v>
      </c>
      <c r="V161" s="45" t="s">
        <v>1103</v>
      </c>
      <c r="W161" s="45" t="s">
        <v>190</v>
      </c>
      <c r="X161" s="105" t="s">
        <v>550</v>
      </c>
    </row>
    <row r="162" spans="1:24" ht="18" customHeight="1" x14ac:dyDescent="0.25">
      <c r="A162" t="str">
        <f ca="1">IF(M162&lt;TODAY(),"Marché terminé","Marché en cours")</f>
        <v>Marché terminé</v>
      </c>
      <c r="B162" s="570" t="str">
        <f t="shared" si="4"/>
        <v>B</v>
      </c>
      <c r="C162" s="571" t="str" cm="1">
        <f t="array" ref="C162">IF(B162="","",_xlfn.IFS(B162="A","📦 Appro. généraux",B162="H","🛡️ Hygiène &amp; Sécurité",B162="B","🏗️ Bâtiments &amp; Travaux",B162="J","🏗️ Bâtiments &amp; Travaux",B162="R","⚙️ Mécanique &amp; Atelier",B162="N","🧪 Chimie &amp; Biologie",B162="G","🧪 Chimie &amp; Biologie",B162="C","📣 Communication &amp; Culture",B162="D","✈️ Déplacements &amp; Logist.",B162="F","✈️ Déplacements &amp; Logist.",B162="E","📋 Études, Conseils &amp; RH",B162="I","💻 Informatique &amp; Audio.",B162="M","🔬 Instruments scient.",B162="O","🔬 Instruments scient.",B162="P","🔬 Instruments scient.",B162="S","🔬 Instruments scient.",B162="T","🔬 Instruments scient.",B162="U","🔬 Instruments scient.",B162="V","🔬 Instruments scient.",B162="W","🔬 Instruments scient.",B162="K","🐁 Expérimentation",B162="Q","🐁 Expérimentation",B162="L","🏥 Santé &amp; Médical",TRUE,"❓ Inconnu"))</f>
        <v>🏗️ Bâtiments &amp; Travaux</v>
      </c>
      <c r="D162" s="45" t="s">
        <v>806</v>
      </c>
      <c r="E162" s="45" t="s">
        <v>91</v>
      </c>
      <c r="F162" s="45" t="s">
        <v>1002</v>
      </c>
      <c r="G162" s="45" t="s">
        <v>91</v>
      </c>
      <c r="H162" s="45" t="s">
        <v>1002</v>
      </c>
      <c r="I162" s="45" t="s">
        <v>1095</v>
      </c>
      <c r="J162" s="45" t="s">
        <v>2192</v>
      </c>
      <c r="K162" s="45" t="s">
        <v>2192</v>
      </c>
      <c r="L162" s="104">
        <v>43891</v>
      </c>
      <c r="M162" s="104">
        <v>45643</v>
      </c>
      <c r="N162" s="45" t="s">
        <v>1538</v>
      </c>
      <c r="O162" s="45" t="s">
        <v>1539</v>
      </c>
      <c r="P162" s="45" t="s">
        <v>800</v>
      </c>
      <c r="Q162" s="45" t="s">
        <v>1525</v>
      </c>
      <c r="R162" s="45" t="s">
        <v>2019</v>
      </c>
      <c r="S162" s="45" t="s">
        <v>715</v>
      </c>
      <c r="T162" s="45" t="s">
        <v>54</v>
      </c>
      <c r="U162" s="170" t="s">
        <v>1858</v>
      </c>
      <c r="V162" s="45" t="s">
        <v>1103</v>
      </c>
      <c r="W162" s="45" t="s">
        <v>221</v>
      </c>
      <c r="X162" s="105" t="s">
        <v>551</v>
      </c>
    </row>
    <row r="163" spans="1:24" ht="18" customHeight="1" x14ac:dyDescent="0.25">
      <c r="A163" t="str">
        <f ca="1">IF(M163&lt;TODAY(),"Marché terminé","Marché en cours")</f>
        <v>Marché terminé</v>
      </c>
      <c r="B163" s="570" t="str">
        <f t="shared" si="4"/>
        <v>B</v>
      </c>
      <c r="C163" s="571" t="str" cm="1">
        <f t="array" ref="C163">IF(B163="","",_xlfn.IFS(B163="A","📦 Appro. généraux",B163="H","🛡️ Hygiène &amp; Sécurité",B163="B","🏗️ Bâtiments &amp; Travaux",B163="J","🏗️ Bâtiments &amp; Travaux",B163="R","⚙️ Mécanique &amp; Atelier",B163="N","🧪 Chimie &amp; Biologie",B163="G","🧪 Chimie &amp; Biologie",B163="C","📣 Communication &amp; Culture",B163="D","✈️ Déplacements &amp; Logist.",B163="F","✈️ Déplacements &amp; Logist.",B163="E","📋 Études, Conseils &amp; RH",B163="I","💻 Informatique &amp; Audio.",B163="M","🔬 Instruments scient.",B163="O","🔬 Instruments scient.",B163="P","🔬 Instruments scient.",B163="S","🔬 Instruments scient.",B163="T","🔬 Instruments scient.",B163="U","🔬 Instruments scient.",B163="V","🔬 Instruments scient.",B163="W","🔬 Instruments scient.",B163="K","🐁 Expérimentation",B163="Q","🐁 Expérimentation",B163="L","🏥 Santé &amp; Médical",TRUE,"❓ Inconnu"))</f>
        <v>🏗️ Bâtiments &amp; Travaux</v>
      </c>
      <c r="D163" s="45" t="s">
        <v>806</v>
      </c>
      <c r="E163" s="45" t="s">
        <v>91</v>
      </c>
      <c r="F163" s="45" t="s">
        <v>1002</v>
      </c>
      <c r="G163" s="45" t="s">
        <v>91</v>
      </c>
      <c r="H163" s="45" t="s">
        <v>1002</v>
      </c>
      <c r="I163" s="45" t="s">
        <v>1095</v>
      </c>
      <c r="J163" s="45" t="s">
        <v>2192</v>
      </c>
      <c r="K163" s="45" t="s">
        <v>2192</v>
      </c>
      <c r="L163" s="104">
        <v>43891</v>
      </c>
      <c r="M163" s="104">
        <v>45643</v>
      </c>
      <c r="N163" s="45" t="s">
        <v>1540</v>
      </c>
      <c r="O163" s="45" t="s">
        <v>1203</v>
      </c>
      <c r="P163" s="45" t="s">
        <v>800</v>
      </c>
      <c r="Q163" s="45" t="s">
        <v>1525</v>
      </c>
      <c r="R163" s="45" t="s">
        <v>2019</v>
      </c>
      <c r="S163" s="45" t="s">
        <v>715</v>
      </c>
      <c r="T163" s="45" t="s">
        <v>54</v>
      </c>
      <c r="U163" s="170" t="s">
        <v>1858</v>
      </c>
      <c r="V163" s="45" t="s">
        <v>1103</v>
      </c>
      <c r="W163" s="45" t="s">
        <v>222</v>
      </c>
      <c r="X163" s="105" t="s">
        <v>551</v>
      </c>
    </row>
    <row r="164" spans="1:24" ht="18" customHeight="1" x14ac:dyDescent="0.25">
      <c r="A164" t="str">
        <f ca="1">IF(M164&lt;TODAY(),"Marché terminé","Marché en cours")</f>
        <v>Marché terminé</v>
      </c>
      <c r="B164" s="570" t="str">
        <f t="shared" si="4"/>
        <v>B</v>
      </c>
      <c r="C164" s="571" t="str" cm="1">
        <f t="array" ref="C164">IF(B164="","",_xlfn.IFS(B164="A","📦 Appro. généraux",B164="H","🛡️ Hygiène &amp; Sécurité",B164="B","🏗️ Bâtiments &amp; Travaux",B164="J","🏗️ Bâtiments &amp; Travaux",B164="R","⚙️ Mécanique &amp; Atelier",B164="N","🧪 Chimie &amp; Biologie",B164="G","🧪 Chimie &amp; Biologie",B164="C","📣 Communication &amp; Culture",B164="D","✈️ Déplacements &amp; Logist.",B164="F","✈️ Déplacements &amp; Logist.",B164="E","📋 Études, Conseils &amp; RH",B164="I","💻 Informatique &amp; Audio.",B164="M","🔬 Instruments scient.",B164="O","🔬 Instruments scient.",B164="P","🔬 Instruments scient.",B164="S","🔬 Instruments scient.",B164="T","🔬 Instruments scient.",B164="U","🔬 Instruments scient.",B164="V","🔬 Instruments scient.",B164="W","🔬 Instruments scient.",B164="K","🐁 Expérimentation",B164="Q","🐁 Expérimentation",B164="L","🏥 Santé &amp; Médical",TRUE,"❓ Inconnu"))</f>
        <v>🏗️ Bâtiments &amp; Travaux</v>
      </c>
      <c r="D164" s="45" t="s">
        <v>806</v>
      </c>
      <c r="E164" s="45" t="s">
        <v>91</v>
      </c>
      <c r="F164" s="45" t="s">
        <v>1002</v>
      </c>
      <c r="G164" s="45" t="s">
        <v>91</v>
      </c>
      <c r="H164" s="45" t="s">
        <v>1002</v>
      </c>
      <c r="I164" s="45" t="s">
        <v>1095</v>
      </c>
      <c r="J164" s="45" t="s">
        <v>2192</v>
      </c>
      <c r="K164" s="45" t="s">
        <v>2192</v>
      </c>
      <c r="L164" s="104">
        <v>43891</v>
      </c>
      <c r="M164" s="104">
        <v>45643</v>
      </c>
      <c r="N164" s="45" t="s">
        <v>1541</v>
      </c>
      <c r="O164" s="45" t="s">
        <v>1161</v>
      </c>
      <c r="P164" s="45" t="s">
        <v>800</v>
      </c>
      <c r="Q164" s="45" t="s">
        <v>1525</v>
      </c>
      <c r="R164" s="45" t="s">
        <v>2019</v>
      </c>
      <c r="S164" s="45" t="s">
        <v>715</v>
      </c>
      <c r="T164" s="45" t="s">
        <v>54</v>
      </c>
      <c r="U164" s="170" t="s">
        <v>1858</v>
      </c>
      <c r="V164" s="45" t="s">
        <v>1103</v>
      </c>
      <c r="W164" s="45" t="s">
        <v>193</v>
      </c>
      <c r="X164" s="105" t="s">
        <v>552</v>
      </c>
    </row>
    <row r="165" spans="1:24" ht="18" customHeight="1" x14ac:dyDescent="0.25">
      <c r="A165" t="str">
        <f ca="1">IF(M165&lt;TODAY(),"Marché terminé","Marché en cours")</f>
        <v>Marché en cours</v>
      </c>
      <c r="B165" s="570" t="str">
        <f t="shared" si="4"/>
        <v>B</v>
      </c>
      <c r="C165" s="571" t="str" cm="1">
        <f t="array" ref="C165">IF(B165="","",_xlfn.IFS(B165="A","📦 Appro. généraux",B165="H","🛡️ Hygiène &amp; Sécurité",B165="B","🏗️ Bâtiments &amp; Travaux",B165="J","🏗️ Bâtiments &amp; Travaux",B165="R","⚙️ Mécanique &amp; Atelier",B165="N","🧪 Chimie &amp; Biologie",B165="G","🧪 Chimie &amp; Biologie",B165="C","📣 Communication &amp; Culture",B165="D","✈️ Déplacements &amp; Logist.",B165="F","✈️ Déplacements &amp; Logist.",B165="E","📋 Études, Conseils &amp; RH",B165="I","💻 Informatique &amp; Audio.",B165="M","🔬 Instruments scient.",B165="O","🔬 Instruments scient.",B165="P","🔬 Instruments scient.",B165="S","🔬 Instruments scient.",B165="T","🔬 Instruments scient.",B165="U","🔬 Instruments scient.",B165="V","🔬 Instruments scient.",B165="W","🔬 Instruments scient.",B165="K","🐁 Expérimentation",B165="Q","🐁 Expérimentation",B165="L","🏥 Santé &amp; Médical",TRUE,"❓ Inconnu"))</f>
        <v>🏗️ Bâtiments &amp; Travaux</v>
      </c>
      <c r="D165" s="45" t="s">
        <v>806</v>
      </c>
      <c r="E165" s="45" t="s">
        <v>125</v>
      </c>
      <c r="F165" s="45" t="s">
        <v>1836</v>
      </c>
      <c r="G165" s="45" t="s">
        <v>125</v>
      </c>
      <c r="H165" s="45" t="s">
        <v>1836</v>
      </c>
      <c r="I165" s="45" t="s">
        <v>1095</v>
      </c>
      <c r="J165" s="45" t="s">
        <v>2192</v>
      </c>
      <c r="K165" s="45" t="s">
        <v>2191</v>
      </c>
      <c r="L165" s="104">
        <v>46460</v>
      </c>
      <c r="M165" s="104">
        <v>46490</v>
      </c>
      <c r="N165" s="45" t="s">
        <v>1542</v>
      </c>
      <c r="O165" s="45" t="s">
        <v>1244</v>
      </c>
      <c r="P165" s="45" t="s">
        <v>859</v>
      </c>
      <c r="Q165" s="45" t="s">
        <v>1288</v>
      </c>
      <c r="R165" s="45" t="s">
        <v>1959</v>
      </c>
      <c r="S165" s="45" t="s">
        <v>2200</v>
      </c>
      <c r="T165" s="45" t="s">
        <v>54</v>
      </c>
      <c r="U165" s="187" t="s">
        <v>2539</v>
      </c>
      <c r="V165" s="45" t="s">
        <v>1103</v>
      </c>
      <c r="W165" s="45" t="s">
        <v>174</v>
      </c>
      <c r="X165" s="105" t="s">
        <v>538</v>
      </c>
    </row>
    <row r="166" spans="1:24" ht="18" customHeight="1" x14ac:dyDescent="0.25">
      <c r="A166" t="str">
        <f ca="1">IF(M166&lt;TODAY(),"Marché terminé","Marché en cours")</f>
        <v>Marché en cours</v>
      </c>
      <c r="B166" s="570" t="str">
        <f t="shared" si="4"/>
        <v>B</v>
      </c>
      <c r="C166" s="571" t="str" cm="1">
        <f t="array" ref="C166">IF(B166="","",_xlfn.IFS(B166="A","📦 Appro. généraux",B166="H","🛡️ Hygiène &amp; Sécurité",B166="B","🏗️ Bâtiments &amp; Travaux",B166="J","🏗️ Bâtiments &amp; Travaux",B166="R","⚙️ Mécanique &amp; Atelier",B166="N","🧪 Chimie &amp; Biologie",B166="G","🧪 Chimie &amp; Biologie",B166="C","📣 Communication &amp; Culture",B166="D","✈️ Déplacements &amp; Logist.",B166="F","✈️ Déplacements &amp; Logist.",B166="E","📋 Études, Conseils &amp; RH",B166="I","💻 Informatique &amp; Audio.",B166="M","🔬 Instruments scient.",B166="O","🔬 Instruments scient.",B166="P","🔬 Instruments scient.",B166="S","🔬 Instruments scient.",B166="T","🔬 Instruments scient.",B166="U","🔬 Instruments scient.",B166="V","🔬 Instruments scient.",B166="W","🔬 Instruments scient.",B166="K","🐁 Expérimentation",B166="Q","🐁 Expérimentation",B166="L","🏥 Santé &amp; Médical",TRUE,"❓ Inconnu"))</f>
        <v>🏗️ Bâtiments &amp; Travaux</v>
      </c>
      <c r="D166" s="45" t="s">
        <v>806</v>
      </c>
      <c r="E166" s="45" t="s">
        <v>126</v>
      </c>
      <c r="F166" s="45" t="s">
        <v>1837</v>
      </c>
      <c r="G166" s="45" t="s">
        <v>126</v>
      </c>
      <c r="H166" s="45" t="s">
        <v>1837</v>
      </c>
      <c r="I166" s="45" t="s">
        <v>1095</v>
      </c>
      <c r="J166" s="45" t="s">
        <v>2192</v>
      </c>
      <c r="K166" s="45" t="s">
        <v>2191</v>
      </c>
      <c r="L166" s="104">
        <v>46460</v>
      </c>
      <c r="M166" s="104">
        <v>46490</v>
      </c>
      <c r="N166" s="45" t="s">
        <v>1543</v>
      </c>
      <c r="O166" s="45" t="s">
        <v>1318</v>
      </c>
      <c r="P166" s="45" t="s">
        <v>859</v>
      </c>
      <c r="Q166" s="45" t="s">
        <v>1286</v>
      </c>
      <c r="R166" s="45" t="s">
        <v>1958</v>
      </c>
      <c r="S166" s="45" t="s">
        <v>2199</v>
      </c>
      <c r="T166" s="45" t="s">
        <v>54</v>
      </c>
      <c r="U166" s="188" t="s">
        <v>2539</v>
      </c>
      <c r="V166" s="45" t="s">
        <v>1103</v>
      </c>
      <c r="W166" s="45" t="s">
        <v>173</v>
      </c>
      <c r="X166" s="105" t="s">
        <v>537</v>
      </c>
    </row>
    <row r="167" spans="1:24" ht="18" customHeight="1" x14ac:dyDescent="0.25">
      <c r="A167" t="str">
        <f ca="1">IF(M167&lt;TODAY(),"Marché terminé","Marché en cours")</f>
        <v>Marché en cours</v>
      </c>
      <c r="B167" s="570" t="str">
        <f t="shared" si="4"/>
        <v>B</v>
      </c>
      <c r="C167" s="571" t="str" cm="1">
        <f t="array" ref="C167">IF(B167="","",_xlfn.IFS(B167="A","📦 Appro. généraux",B167="H","🛡️ Hygiène &amp; Sécurité",B167="B","🏗️ Bâtiments &amp; Travaux",B167="J","🏗️ Bâtiments &amp; Travaux",B167="R","⚙️ Mécanique &amp; Atelier",B167="N","🧪 Chimie &amp; Biologie",B167="G","🧪 Chimie &amp; Biologie",B167="C","📣 Communication &amp; Culture",B167="D","✈️ Déplacements &amp; Logist.",B167="F","✈️ Déplacements &amp; Logist.",B167="E","📋 Études, Conseils &amp; RH",B167="I","💻 Informatique &amp; Audio.",B167="M","🔬 Instruments scient.",B167="O","🔬 Instruments scient.",B167="P","🔬 Instruments scient.",B167="S","🔬 Instruments scient.",B167="T","🔬 Instruments scient.",B167="U","🔬 Instruments scient.",B167="V","🔬 Instruments scient.",B167="W","🔬 Instruments scient.",B167="K","🐁 Expérimentation",B167="Q","🐁 Expérimentation",B167="L","🏥 Santé &amp; Médical",TRUE,"❓ Inconnu"))</f>
        <v>🏗️ Bâtiments &amp; Travaux</v>
      </c>
      <c r="D167" s="45" t="s">
        <v>806</v>
      </c>
      <c r="E167" s="45" t="s">
        <v>127</v>
      </c>
      <c r="F167" s="45" t="s">
        <v>807</v>
      </c>
      <c r="G167" s="45" t="s">
        <v>127</v>
      </c>
      <c r="H167" s="45" t="s">
        <v>807</v>
      </c>
      <c r="I167" s="45" t="s">
        <v>797</v>
      </c>
      <c r="J167" s="45" t="s">
        <v>798</v>
      </c>
      <c r="K167" s="45" t="s">
        <v>799</v>
      </c>
      <c r="L167" s="104">
        <v>45048</v>
      </c>
      <c r="M167" s="104">
        <v>46508</v>
      </c>
      <c r="N167" s="45" t="s">
        <v>1544</v>
      </c>
      <c r="O167" s="45" t="s">
        <v>1241</v>
      </c>
      <c r="P167" s="45" t="s">
        <v>800</v>
      </c>
      <c r="Q167" s="45" t="s">
        <v>1284</v>
      </c>
      <c r="R167" s="45" t="s">
        <v>1957</v>
      </c>
      <c r="S167" s="45" t="s">
        <v>1110</v>
      </c>
      <c r="T167" s="45" t="s">
        <v>54</v>
      </c>
      <c r="U167" s="169" t="s">
        <v>2238</v>
      </c>
      <c r="V167" s="45" t="s">
        <v>802</v>
      </c>
      <c r="W167" s="45" t="s">
        <v>223</v>
      </c>
      <c r="X167" s="105" t="s">
        <v>536</v>
      </c>
    </row>
    <row r="168" spans="1:24" ht="18" customHeight="1" x14ac:dyDescent="0.25">
      <c r="A168" t="str">
        <f ca="1">IF(M168&lt;TODAY(),"Marché terminé","Marché en cours")</f>
        <v>Marché terminé</v>
      </c>
      <c r="B168" s="570" t="str">
        <f t="shared" si="4"/>
        <v>B</v>
      </c>
      <c r="C168" s="571" t="str" cm="1">
        <f t="array" ref="C168">IF(B168="","",_xlfn.IFS(B168="A","📦 Appro. généraux",B168="H","🛡️ Hygiène &amp; Sécurité",B168="B","🏗️ Bâtiments &amp; Travaux",B168="J","🏗️ Bâtiments &amp; Travaux",B168="R","⚙️ Mécanique &amp; Atelier",B168="N","🧪 Chimie &amp; Biologie",B168="G","🧪 Chimie &amp; Biologie",B168="C","📣 Communication &amp; Culture",B168="D","✈️ Déplacements &amp; Logist.",B168="F","✈️ Déplacements &amp; Logist.",B168="E","📋 Études, Conseils &amp; RH",B168="I","💻 Informatique &amp; Audio.",B168="M","🔬 Instruments scient.",B168="O","🔬 Instruments scient.",B168="P","🔬 Instruments scient.",B168="S","🔬 Instruments scient.",B168="T","🔬 Instruments scient.",B168="U","🔬 Instruments scient.",B168="V","🔬 Instruments scient.",B168="W","🔬 Instruments scient.",B168="K","🐁 Expérimentation",B168="Q","🐁 Expérimentation",B168="L","🏥 Santé &amp; Médical",TRUE,"❓ Inconnu"))</f>
        <v>🏗️ Bâtiments &amp; Travaux</v>
      </c>
      <c r="D168" s="45" t="s">
        <v>806</v>
      </c>
      <c r="E168" s="45" t="s">
        <v>91</v>
      </c>
      <c r="F168" s="45" t="s">
        <v>1002</v>
      </c>
      <c r="G168" s="45" t="s">
        <v>91</v>
      </c>
      <c r="H168" s="45" t="s">
        <v>1002</v>
      </c>
      <c r="I168" s="45" t="s">
        <v>1095</v>
      </c>
      <c r="J168" s="45" t="s">
        <v>2192</v>
      </c>
      <c r="K168" s="45" t="s">
        <v>2192</v>
      </c>
      <c r="L168" s="104">
        <v>43891</v>
      </c>
      <c r="M168" s="104">
        <v>45643</v>
      </c>
      <c r="N168" s="45" t="s">
        <v>1545</v>
      </c>
      <c r="O168" s="45" t="s">
        <v>1298</v>
      </c>
      <c r="P168" s="45" t="s">
        <v>800</v>
      </c>
      <c r="Q168" s="45" t="s">
        <v>1525</v>
      </c>
      <c r="R168" s="45" t="s">
        <v>2019</v>
      </c>
      <c r="S168" s="45" t="s">
        <v>715</v>
      </c>
      <c r="T168" s="45" t="s">
        <v>54</v>
      </c>
      <c r="U168" s="170" t="s">
        <v>1858</v>
      </c>
      <c r="V168" s="45" t="s">
        <v>1103</v>
      </c>
      <c r="W168" s="45" t="s">
        <v>216</v>
      </c>
      <c r="X168" s="105" t="s">
        <v>551</v>
      </c>
    </row>
    <row r="169" spans="1:24" ht="18" customHeight="1" x14ac:dyDescent="0.25">
      <c r="A169" t="str">
        <f ca="1">IF(M169&lt;TODAY(),"Marché terminé","Marché en cours")</f>
        <v>Marché terminé</v>
      </c>
      <c r="B169" s="570" t="str">
        <f t="shared" si="4"/>
        <v>B</v>
      </c>
      <c r="C169" s="571" t="str" cm="1">
        <f t="array" ref="C169">IF(B169="","",_xlfn.IFS(B169="A","📦 Appro. généraux",B169="H","🛡️ Hygiène &amp; Sécurité",B169="B","🏗️ Bâtiments &amp; Travaux",B169="J","🏗️ Bâtiments &amp; Travaux",B169="R","⚙️ Mécanique &amp; Atelier",B169="N","🧪 Chimie &amp; Biologie",B169="G","🧪 Chimie &amp; Biologie",B169="C","📣 Communication &amp; Culture",B169="D","✈️ Déplacements &amp; Logist.",B169="F","✈️ Déplacements &amp; Logist.",B169="E","📋 Études, Conseils &amp; RH",B169="I","💻 Informatique &amp; Audio.",B169="M","🔬 Instruments scient.",B169="O","🔬 Instruments scient.",B169="P","🔬 Instruments scient.",B169="S","🔬 Instruments scient.",B169="T","🔬 Instruments scient.",B169="U","🔬 Instruments scient.",B169="V","🔬 Instruments scient.",B169="W","🔬 Instruments scient.",B169="K","🐁 Expérimentation",B169="Q","🐁 Expérimentation",B169="L","🏥 Santé &amp; Médical",TRUE,"❓ Inconnu"))</f>
        <v>🏗️ Bâtiments &amp; Travaux</v>
      </c>
      <c r="D169" s="45" t="s">
        <v>806</v>
      </c>
      <c r="E169" s="45" t="s">
        <v>128</v>
      </c>
      <c r="F169" s="45" t="s">
        <v>1838</v>
      </c>
      <c r="G169" s="45" t="s">
        <v>128</v>
      </c>
      <c r="H169" s="45" t="s">
        <v>1838</v>
      </c>
      <c r="I169" s="45" t="s">
        <v>1095</v>
      </c>
      <c r="J169" s="45" t="s">
        <v>2192</v>
      </c>
      <c r="K169" s="45" t="s">
        <v>2191</v>
      </c>
      <c r="L169" s="104">
        <v>45049</v>
      </c>
      <c r="M169" s="104">
        <v>45840</v>
      </c>
      <c r="N169" s="45" t="s">
        <v>1546</v>
      </c>
      <c r="O169" s="45" t="s">
        <v>1547</v>
      </c>
      <c r="P169" s="45" t="s">
        <v>859</v>
      </c>
      <c r="Q169" s="45" t="s">
        <v>1513</v>
      </c>
      <c r="R169" s="45" t="s">
        <v>2015</v>
      </c>
      <c r="S169" s="45" t="s">
        <v>1068</v>
      </c>
      <c r="T169" s="45" t="s">
        <v>54</v>
      </c>
      <c r="U169" s="186" t="s">
        <v>2557</v>
      </c>
      <c r="V169" s="45" t="s">
        <v>1103</v>
      </c>
      <c r="W169" s="45" t="s">
        <v>214</v>
      </c>
      <c r="X169" s="105" t="s">
        <v>565</v>
      </c>
    </row>
    <row r="170" spans="1:24" ht="18" customHeight="1" x14ac:dyDescent="0.25">
      <c r="A170" t="str">
        <f ca="1">IF(M170&lt;TODAY(),"Marché terminé","Marché en cours")</f>
        <v>Marché terminé</v>
      </c>
      <c r="B170" s="570" t="str">
        <f t="shared" si="4"/>
        <v>B</v>
      </c>
      <c r="C170" s="571" t="str" cm="1">
        <f t="array" ref="C170">IF(B170="","",_xlfn.IFS(B170="A","📦 Appro. généraux",B170="H","🛡️ Hygiène &amp; Sécurité",B170="B","🏗️ Bâtiments &amp; Travaux",B170="J","🏗️ Bâtiments &amp; Travaux",B170="R","⚙️ Mécanique &amp; Atelier",B170="N","🧪 Chimie &amp; Biologie",B170="G","🧪 Chimie &amp; Biologie",B170="C","📣 Communication &amp; Culture",B170="D","✈️ Déplacements &amp; Logist.",B170="F","✈️ Déplacements &amp; Logist.",B170="E","📋 Études, Conseils &amp; RH",B170="I","💻 Informatique &amp; Audio.",B170="M","🔬 Instruments scient.",B170="O","🔬 Instruments scient.",B170="P","🔬 Instruments scient.",B170="S","🔬 Instruments scient.",B170="T","🔬 Instruments scient.",B170="U","🔬 Instruments scient.",B170="V","🔬 Instruments scient.",B170="W","🔬 Instruments scient.",B170="K","🐁 Expérimentation",B170="Q","🐁 Expérimentation",B170="L","🏥 Santé &amp; Médical",TRUE,"❓ Inconnu"))</f>
        <v>🏗️ Bâtiments &amp; Travaux</v>
      </c>
      <c r="D170" s="45" t="s">
        <v>806</v>
      </c>
      <c r="E170" s="45" t="s">
        <v>129</v>
      </c>
      <c r="F170" s="45" t="s">
        <v>765</v>
      </c>
      <c r="G170" s="45" t="s">
        <v>129</v>
      </c>
      <c r="H170" s="45" t="s">
        <v>765</v>
      </c>
      <c r="I170" s="45" t="s">
        <v>1095</v>
      </c>
      <c r="J170" s="45" t="s">
        <v>2192</v>
      </c>
      <c r="K170" s="45" t="s">
        <v>2191</v>
      </c>
      <c r="L170" s="104">
        <v>45049</v>
      </c>
      <c r="M170" s="104">
        <v>45840</v>
      </c>
      <c r="N170" s="45" t="s">
        <v>1548</v>
      </c>
      <c r="O170" s="45" t="s">
        <v>1549</v>
      </c>
      <c r="P170" s="45" t="s">
        <v>859</v>
      </c>
      <c r="Q170" s="45" t="s">
        <v>1550</v>
      </c>
      <c r="R170" s="45" t="s">
        <v>2025</v>
      </c>
      <c r="S170" s="45" t="s">
        <v>2193</v>
      </c>
      <c r="T170" s="45" t="s">
        <v>54</v>
      </c>
      <c r="U170" s="186" t="s">
        <v>2557</v>
      </c>
      <c r="V170" s="45" t="s">
        <v>1103</v>
      </c>
      <c r="W170" s="45" t="s">
        <v>201</v>
      </c>
      <c r="X170" s="105" t="s">
        <v>556</v>
      </c>
    </row>
    <row r="171" spans="1:24" ht="18" customHeight="1" x14ac:dyDescent="0.25">
      <c r="A171" t="str">
        <f ca="1">IF(M171&lt;TODAY(),"Marché terminé","Marché en cours")</f>
        <v>Marché terminé</v>
      </c>
      <c r="B171" s="570" t="str">
        <f t="shared" si="4"/>
        <v>B</v>
      </c>
      <c r="C171" s="571" t="str" cm="1">
        <f t="array" ref="C171">IF(B171="","",_xlfn.IFS(B171="A","📦 Appro. généraux",B171="H","🛡️ Hygiène &amp; Sécurité",B171="B","🏗️ Bâtiments &amp; Travaux",B171="J","🏗️ Bâtiments &amp; Travaux",B171="R","⚙️ Mécanique &amp; Atelier",B171="N","🧪 Chimie &amp; Biologie",B171="G","🧪 Chimie &amp; Biologie",B171="C","📣 Communication &amp; Culture",B171="D","✈️ Déplacements &amp; Logist.",B171="F","✈️ Déplacements &amp; Logist.",B171="E","📋 Études, Conseils &amp; RH",B171="I","💻 Informatique &amp; Audio.",B171="M","🔬 Instruments scient.",B171="O","🔬 Instruments scient.",B171="P","🔬 Instruments scient.",B171="S","🔬 Instruments scient.",B171="T","🔬 Instruments scient.",B171="U","🔬 Instruments scient.",B171="V","🔬 Instruments scient.",B171="W","🔬 Instruments scient.",B171="K","🐁 Expérimentation",B171="Q","🐁 Expérimentation",B171="L","🏥 Santé &amp; Médical",TRUE,"❓ Inconnu"))</f>
        <v>🏗️ Bâtiments &amp; Travaux</v>
      </c>
      <c r="D171" s="45" t="s">
        <v>806</v>
      </c>
      <c r="E171" s="45" t="s">
        <v>130</v>
      </c>
      <c r="F171" s="45" t="s">
        <v>765</v>
      </c>
      <c r="G171" s="45" t="s">
        <v>130</v>
      </c>
      <c r="H171" s="45" t="s">
        <v>765</v>
      </c>
      <c r="I171" s="45" t="s">
        <v>1095</v>
      </c>
      <c r="J171" s="45" t="s">
        <v>2192</v>
      </c>
      <c r="K171" s="45" t="s">
        <v>2191</v>
      </c>
      <c r="L171" s="104">
        <v>45049</v>
      </c>
      <c r="M171" s="104">
        <v>45840</v>
      </c>
      <c r="N171" s="45" t="s">
        <v>1551</v>
      </c>
      <c r="O171" s="45" t="s">
        <v>1552</v>
      </c>
      <c r="P171" s="45" t="s">
        <v>859</v>
      </c>
      <c r="Q171" s="45" t="s">
        <v>1553</v>
      </c>
      <c r="R171" s="45" t="s">
        <v>2026</v>
      </c>
      <c r="S171" s="45" t="s">
        <v>765</v>
      </c>
      <c r="T171" s="45" t="s">
        <v>54</v>
      </c>
      <c r="U171" s="186" t="s">
        <v>2557</v>
      </c>
      <c r="V171" s="45" t="s">
        <v>1103</v>
      </c>
      <c r="W171" s="45" t="s">
        <v>207</v>
      </c>
      <c r="X171" s="105" t="s">
        <v>560</v>
      </c>
    </row>
    <row r="172" spans="1:24" ht="18" customHeight="1" x14ac:dyDescent="0.25">
      <c r="A172" t="str">
        <f ca="1">IF(M172&lt;TODAY(),"Marché terminé","Marché en cours")</f>
        <v>Marché terminé</v>
      </c>
      <c r="B172" s="570" t="str">
        <f t="shared" si="4"/>
        <v>B</v>
      </c>
      <c r="C172" s="571" t="str" cm="1">
        <f t="array" ref="C172">IF(B172="","",_xlfn.IFS(B172="A","📦 Appro. généraux",B172="H","🛡️ Hygiène &amp; Sécurité",B172="B","🏗️ Bâtiments &amp; Travaux",B172="J","🏗️ Bâtiments &amp; Travaux",B172="R","⚙️ Mécanique &amp; Atelier",B172="N","🧪 Chimie &amp; Biologie",B172="G","🧪 Chimie &amp; Biologie",B172="C","📣 Communication &amp; Culture",B172="D","✈️ Déplacements &amp; Logist.",B172="F","✈️ Déplacements &amp; Logist.",B172="E","📋 Études, Conseils &amp; RH",B172="I","💻 Informatique &amp; Audio.",B172="M","🔬 Instruments scient.",B172="O","🔬 Instruments scient.",B172="P","🔬 Instruments scient.",B172="S","🔬 Instruments scient.",B172="T","🔬 Instruments scient.",B172="U","🔬 Instruments scient.",B172="V","🔬 Instruments scient.",B172="W","🔬 Instruments scient.",B172="K","🐁 Expérimentation",B172="Q","🐁 Expérimentation",B172="L","🏥 Santé &amp; Médical",TRUE,"❓ Inconnu"))</f>
        <v>🏗️ Bâtiments &amp; Travaux</v>
      </c>
      <c r="D172" s="45" t="s">
        <v>806</v>
      </c>
      <c r="E172" s="45" t="s">
        <v>131</v>
      </c>
      <c r="F172" s="45" t="s">
        <v>765</v>
      </c>
      <c r="G172" s="45" t="s">
        <v>131</v>
      </c>
      <c r="H172" s="45" t="s">
        <v>765</v>
      </c>
      <c r="I172" s="45" t="s">
        <v>1095</v>
      </c>
      <c r="J172" s="45" t="s">
        <v>2192</v>
      </c>
      <c r="K172" s="45" t="s">
        <v>2191</v>
      </c>
      <c r="L172" s="104">
        <v>45103</v>
      </c>
      <c r="M172" s="104">
        <v>45891</v>
      </c>
      <c r="N172" s="45" t="s">
        <v>1554</v>
      </c>
      <c r="O172" s="45" t="s">
        <v>1555</v>
      </c>
      <c r="P172" s="45" t="s">
        <v>859</v>
      </c>
      <c r="Q172" s="45" t="s">
        <v>1556</v>
      </c>
      <c r="R172" s="45" t="s">
        <v>2027</v>
      </c>
      <c r="S172" s="45" t="s">
        <v>2194</v>
      </c>
      <c r="T172" s="45" t="s">
        <v>54</v>
      </c>
      <c r="U172" s="186" t="s">
        <v>2557</v>
      </c>
      <c r="V172" s="45" t="s">
        <v>1103</v>
      </c>
      <c r="W172" s="45" t="s">
        <v>213</v>
      </c>
      <c r="X172" s="105" t="s">
        <v>542</v>
      </c>
    </row>
    <row r="173" spans="1:24" ht="18" customHeight="1" x14ac:dyDescent="0.25">
      <c r="A173" t="str">
        <f ca="1">IF(M173&lt;TODAY(),"Marché terminé","Marché en cours")</f>
        <v>Marché terminé</v>
      </c>
      <c r="B173" s="570" t="str">
        <f t="shared" si="4"/>
        <v>B</v>
      </c>
      <c r="C173" s="571" t="str" cm="1">
        <f t="array" ref="C173">IF(B173="","",_xlfn.IFS(B173="A","📦 Appro. généraux",B173="H","🛡️ Hygiène &amp; Sécurité",B173="B","🏗️ Bâtiments &amp; Travaux",B173="J","🏗️ Bâtiments &amp; Travaux",B173="R","⚙️ Mécanique &amp; Atelier",B173="N","🧪 Chimie &amp; Biologie",B173="G","🧪 Chimie &amp; Biologie",B173="C","📣 Communication &amp; Culture",B173="D","✈️ Déplacements &amp; Logist.",B173="F","✈️ Déplacements &amp; Logist.",B173="E","📋 Études, Conseils &amp; RH",B173="I","💻 Informatique &amp; Audio.",B173="M","🔬 Instruments scient.",B173="O","🔬 Instruments scient.",B173="P","🔬 Instruments scient.",B173="S","🔬 Instruments scient.",B173="T","🔬 Instruments scient.",B173="U","🔬 Instruments scient.",B173="V","🔬 Instruments scient.",B173="W","🔬 Instruments scient.",B173="K","🐁 Expérimentation",B173="Q","🐁 Expérimentation",B173="L","🏥 Santé &amp; Médical",TRUE,"❓ Inconnu"))</f>
        <v>🏗️ Bâtiments &amp; Travaux</v>
      </c>
      <c r="D173" s="45" t="s">
        <v>806</v>
      </c>
      <c r="E173" s="45" t="s">
        <v>80</v>
      </c>
      <c r="F173" s="45" t="s">
        <v>1703</v>
      </c>
      <c r="G173" s="45" t="s">
        <v>80</v>
      </c>
      <c r="H173" s="45" t="s">
        <v>1703</v>
      </c>
      <c r="I173" s="45" t="s">
        <v>1095</v>
      </c>
      <c r="J173" s="45" t="s">
        <v>2191</v>
      </c>
      <c r="K173" s="45" t="s">
        <v>2191</v>
      </c>
      <c r="L173" s="104">
        <v>43586</v>
      </c>
      <c r="M173" s="104">
        <v>45169</v>
      </c>
      <c r="N173" s="45" t="s">
        <v>1557</v>
      </c>
      <c r="O173" s="45" t="s">
        <v>1558</v>
      </c>
      <c r="P173" s="45" t="s">
        <v>800</v>
      </c>
      <c r="Q173" s="45" t="s">
        <v>1295</v>
      </c>
      <c r="R173" s="45" t="s">
        <v>1962</v>
      </c>
      <c r="S173" s="45" t="s">
        <v>700</v>
      </c>
      <c r="T173" s="45" t="s">
        <v>54</v>
      </c>
      <c r="U173" s="186" t="s">
        <v>2554</v>
      </c>
      <c r="V173" s="45" t="s">
        <v>1103</v>
      </c>
      <c r="W173" s="45" t="s">
        <v>177</v>
      </c>
      <c r="X173" s="105" t="s">
        <v>540</v>
      </c>
    </row>
    <row r="174" spans="1:24" ht="18" customHeight="1" x14ac:dyDescent="0.25">
      <c r="A174" t="str">
        <f ca="1">IF(M174&lt;TODAY(),"Marché terminé","Marché en cours")</f>
        <v>Marché terminé</v>
      </c>
      <c r="B174" s="570" t="str">
        <f t="shared" si="4"/>
        <v>B</v>
      </c>
      <c r="C174" s="571" t="str" cm="1">
        <f t="array" ref="C174">IF(B174="","",_xlfn.IFS(B174="A","📦 Appro. généraux",B174="H","🛡️ Hygiène &amp; Sécurité",B174="B","🏗️ Bâtiments &amp; Travaux",B174="J","🏗️ Bâtiments &amp; Travaux",B174="R","⚙️ Mécanique &amp; Atelier",B174="N","🧪 Chimie &amp; Biologie",B174="G","🧪 Chimie &amp; Biologie",B174="C","📣 Communication &amp; Culture",B174="D","✈️ Déplacements &amp; Logist.",B174="F","✈️ Déplacements &amp; Logist.",B174="E","📋 Études, Conseils &amp; RH",B174="I","💻 Informatique &amp; Audio.",B174="M","🔬 Instruments scient.",B174="O","🔬 Instruments scient.",B174="P","🔬 Instruments scient.",B174="S","🔬 Instruments scient.",B174="T","🔬 Instruments scient.",B174="U","🔬 Instruments scient.",B174="V","🔬 Instruments scient.",B174="W","🔬 Instruments scient.",B174="K","🐁 Expérimentation",B174="Q","🐁 Expérimentation",B174="L","🏥 Santé &amp; Médical",TRUE,"❓ Inconnu"))</f>
        <v>🏗️ Bâtiments &amp; Travaux</v>
      </c>
      <c r="D174" s="45" t="s">
        <v>806</v>
      </c>
      <c r="E174" s="45" t="s">
        <v>132</v>
      </c>
      <c r="F174" s="45" t="s">
        <v>1840</v>
      </c>
      <c r="G174" s="45" t="s">
        <v>132</v>
      </c>
      <c r="H174" s="45" t="s">
        <v>1840</v>
      </c>
      <c r="I174" s="45" t="s">
        <v>1095</v>
      </c>
      <c r="J174" s="45" t="s">
        <v>2192</v>
      </c>
      <c r="K174" s="45" t="s">
        <v>2191</v>
      </c>
      <c r="L174" s="104">
        <v>44903</v>
      </c>
      <c r="M174" s="104">
        <v>45572</v>
      </c>
      <c r="N174" s="45" t="s">
        <v>1559</v>
      </c>
      <c r="O174" s="45" t="s">
        <v>1560</v>
      </c>
      <c r="P174" s="45" t="s">
        <v>859</v>
      </c>
      <c r="Q174" s="45" t="s">
        <v>1561</v>
      </c>
      <c r="R174" s="45" t="s">
        <v>2028</v>
      </c>
      <c r="S174" s="45" t="s">
        <v>765</v>
      </c>
      <c r="T174" s="45" t="s">
        <v>54</v>
      </c>
      <c r="U174" s="186" t="s">
        <v>2540</v>
      </c>
      <c r="V174" s="45" t="s">
        <v>1103</v>
      </c>
      <c r="W174" s="45" t="s">
        <v>214</v>
      </c>
      <c r="X174" s="105" t="s">
        <v>565</v>
      </c>
    </row>
    <row r="175" spans="1:24" ht="18" customHeight="1" x14ac:dyDescent="0.25">
      <c r="A175" t="str">
        <f ca="1">IF(M175&lt;TODAY(),"Marché terminé","Marché en cours")</f>
        <v>Marché en cours</v>
      </c>
      <c r="B175" s="570" t="str">
        <f t="shared" si="4"/>
        <v>B</v>
      </c>
      <c r="C175" s="571" t="str" cm="1">
        <f t="array" ref="C175">IF(B175="","",_xlfn.IFS(B175="A","📦 Appro. généraux",B175="H","🛡️ Hygiène &amp; Sécurité",B175="B","🏗️ Bâtiments &amp; Travaux",B175="J","🏗️ Bâtiments &amp; Travaux",B175="R","⚙️ Mécanique &amp; Atelier",B175="N","🧪 Chimie &amp; Biologie",B175="G","🧪 Chimie &amp; Biologie",B175="C","📣 Communication &amp; Culture",B175="D","✈️ Déplacements &amp; Logist.",B175="F","✈️ Déplacements &amp; Logist.",B175="E","📋 Études, Conseils &amp; RH",B175="I","💻 Informatique &amp; Audio.",B175="M","🔬 Instruments scient.",B175="O","🔬 Instruments scient.",B175="P","🔬 Instruments scient.",B175="S","🔬 Instruments scient.",B175="T","🔬 Instruments scient.",B175="U","🔬 Instruments scient.",B175="V","🔬 Instruments scient.",B175="W","🔬 Instruments scient.",B175="K","🐁 Expérimentation",B175="Q","🐁 Expérimentation",B175="L","🏥 Santé &amp; Médical",TRUE,"❓ Inconnu"))</f>
        <v>🏗️ Bâtiments &amp; Travaux</v>
      </c>
      <c r="D175" s="45" t="s">
        <v>806</v>
      </c>
      <c r="E175" s="45" t="s">
        <v>133</v>
      </c>
      <c r="F175" s="45" t="s">
        <v>1839</v>
      </c>
      <c r="G175" s="45" t="s">
        <v>133</v>
      </c>
      <c r="H175" s="45" t="s">
        <v>1839</v>
      </c>
      <c r="I175" s="45" t="s">
        <v>1098</v>
      </c>
      <c r="J175" s="45" t="s">
        <v>855</v>
      </c>
      <c r="K175" s="45" t="s">
        <v>2191</v>
      </c>
      <c r="L175" s="104">
        <v>45097</v>
      </c>
      <c r="M175" s="104">
        <v>46752</v>
      </c>
      <c r="N175" s="45" t="s">
        <v>1562</v>
      </c>
      <c r="O175" s="45" t="s">
        <v>1563</v>
      </c>
      <c r="P175" s="45" t="s">
        <v>859</v>
      </c>
      <c r="Q175" s="45" t="s">
        <v>1463</v>
      </c>
      <c r="R175" s="45" t="s">
        <v>2006</v>
      </c>
      <c r="S175" s="45" t="s">
        <v>2210</v>
      </c>
      <c r="T175" s="45" t="s">
        <v>54</v>
      </c>
      <c r="U175" s="186" t="s">
        <v>2570</v>
      </c>
      <c r="V175" s="45" t="s">
        <v>1103</v>
      </c>
      <c r="W175" s="45" t="s">
        <v>190</v>
      </c>
      <c r="X175" s="105" t="s">
        <v>550</v>
      </c>
    </row>
    <row r="176" spans="1:24" ht="18" customHeight="1" x14ac:dyDescent="0.25">
      <c r="A176" t="str">
        <f ca="1">IF(M176&lt;TODAY(),"Marché terminé","Marché en cours")</f>
        <v>Marché en cours</v>
      </c>
      <c r="B176" s="570" t="str">
        <f t="shared" si="4"/>
        <v>B</v>
      </c>
      <c r="C176" s="571" t="str" cm="1">
        <f t="array" ref="C176">IF(B176="","",_xlfn.IFS(B176="A","📦 Appro. généraux",B176="H","🛡️ Hygiène &amp; Sécurité",B176="B","🏗️ Bâtiments &amp; Travaux",B176="J","🏗️ Bâtiments &amp; Travaux",B176="R","⚙️ Mécanique &amp; Atelier",B176="N","🧪 Chimie &amp; Biologie",B176="G","🧪 Chimie &amp; Biologie",B176="C","📣 Communication &amp; Culture",B176="D","✈️ Déplacements &amp; Logist.",B176="F","✈️ Déplacements &amp; Logist.",B176="E","📋 Études, Conseils &amp; RH",B176="I","💻 Informatique &amp; Audio.",B176="M","🔬 Instruments scient.",B176="O","🔬 Instruments scient.",B176="P","🔬 Instruments scient.",B176="S","🔬 Instruments scient.",B176="T","🔬 Instruments scient.",B176="U","🔬 Instruments scient.",B176="V","🔬 Instruments scient.",B176="W","🔬 Instruments scient.",B176="K","🐁 Expérimentation",B176="Q","🐁 Expérimentation",B176="L","🏥 Santé &amp; Médical",TRUE,"❓ Inconnu"))</f>
        <v>🏗️ Bâtiments &amp; Travaux</v>
      </c>
      <c r="D176" s="45" t="s">
        <v>806</v>
      </c>
      <c r="E176" s="45" t="s">
        <v>133</v>
      </c>
      <c r="F176" s="45" t="s">
        <v>1839</v>
      </c>
      <c r="G176" s="45" t="s">
        <v>133</v>
      </c>
      <c r="H176" s="45" t="s">
        <v>1839</v>
      </c>
      <c r="I176" s="45" t="s">
        <v>1098</v>
      </c>
      <c r="J176" s="45" t="s">
        <v>855</v>
      </c>
      <c r="K176" s="45" t="s">
        <v>2191</v>
      </c>
      <c r="L176" s="104">
        <v>45097</v>
      </c>
      <c r="M176" s="104">
        <v>46752</v>
      </c>
      <c r="N176" s="45" t="s">
        <v>1564</v>
      </c>
      <c r="O176" s="45" t="s">
        <v>1223</v>
      </c>
      <c r="P176" s="45" t="s">
        <v>859</v>
      </c>
      <c r="Q176" s="45" t="s">
        <v>1537</v>
      </c>
      <c r="R176" s="45" t="s">
        <v>2024</v>
      </c>
      <c r="S176" s="45" t="s">
        <v>765</v>
      </c>
      <c r="T176" s="45" t="s">
        <v>54</v>
      </c>
      <c r="U176" s="186" t="s">
        <v>2570</v>
      </c>
      <c r="V176" s="45" t="s">
        <v>1103</v>
      </c>
      <c r="W176" s="45" t="s">
        <v>190</v>
      </c>
      <c r="X176" s="105" t="s">
        <v>550</v>
      </c>
    </row>
    <row r="177" spans="1:24" ht="18" customHeight="1" x14ac:dyDescent="0.25">
      <c r="A177" t="str">
        <f ca="1">IF(M177&lt;TODAY(),"Marché terminé","Marché en cours")</f>
        <v>Marché en cours</v>
      </c>
      <c r="B177" s="570" t="str">
        <f t="shared" si="4"/>
        <v>B</v>
      </c>
      <c r="C177" s="571" t="str" cm="1">
        <f t="array" ref="C177">IF(B177="","",_xlfn.IFS(B177="A","📦 Appro. généraux",B177="H","🛡️ Hygiène &amp; Sécurité",B177="B","🏗️ Bâtiments &amp; Travaux",B177="J","🏗️ Bâtiments &amp; Travaux",B177="R","⚙️ Mécanique &amp; Atelier",B177="N","🧪 Chimie &amp; Biologie",B177="G","🧪 Chimie &amp; Biologie",B177="C","📣 Communication &amp; Culture",B177="D","✈️ Déplacements &amp; Logist.",B177="F","✈️ Déplacements &amp; Logist.",B177="E","📋 Études, Conseils &amp; RH",B177="I","💻 Informatique &amp; Audio.",B177="M","🔬 Instruments scient.",B177="O","🔬 Instruments scient.",B177="P","🔬 Instruments scient.",B177="S","🔬 Instruments scient.",B177="T","🔬 Instruments scient.",B177="U","🔬 Instruments scient.",B177="V","🔬 Instruments scient.",B177="W","🔬 Instruments scient.",B177="K","🐁 Expérimentation",B177="Q","🐁 Expérimentation",B177="L","🏥 Santé &amp; Médical",TRUE,"❓ Inconnu"))</f>
        <v>🏗️ Bâtiments &amp; Travaux</v>
      </c>
      <c r="D177" s="45" t="s">
        <v>806</v>
      </c>
      <c r="E177" s="45" t="s">
        <v>133</v>
      </c>
      <c r="F177" s="45" t="s">
        <v>1839</v>
      </c>
      <c r="G177" s="45" t="s">
        <v>133</v>
      </c>
      <c r="H177" s="45" t="s">
        <v>1839</v>
      </c>
      <c r="I177" s="45" t="s">
        <v>1098</v>
      </c>
      <c r="J177" s="45" t="s">
        <v>855</v>
      </c>
      <c r="K177" s="45" t="s">
        <v>2191</v>
      </c>
      <c r="L177" s="104">
        <v>45097</v>
      </c>
      <c r="M177" s="104">
        <v>46752</v>
      </c>
      <c r="N177" s="45" t="s">
        <v>1565</v>
      </c>
      <c r="O177" s="45" t="s">
        <v>1180</v>
      </c>
      <c r="P177" s="45" t="s">
        <v>859</v>
      </c>
      <c r="Q177" s="45" t="s">
        <v>1537</v>
      </c>
      <c r="R177" s="45" t="s">
        <v>2024</v>
      </c>
      <c r="S177" s="45" t="s">
        <v>765</v>
      </c>
      <c r="T177" s="45" t="s">
        <v>54</v>
      </c>
      <c r="U177" s="186" t="s">
        <v>2570</v>
      </c>
      <c r="V177" s="45" t="s">
        <v>1103</v>
      </c>
      <c r="W177" s="45" t="s">
        <v>190</v>
      </c>
      <c r="X177" s="105" t="s">
        <v>550</v>
      </c>
    </row>
    <row r="178" spans="1:24" ht="18" customHeight="1" x14ac:dyDescent="0.25">
      <c r="A178" t="str">
        <f ca="1">IF(M178&lt;TODAY(),"Marché terminé","Marché en cours")</f>
        <v>Marché terminé</v>
      </c>
      <c r="B178" s="570" t="str">
        <f t="shared" si="4"/>
        <v>B</v>
      </c>
      <c r="C178" s="571" t="str" cm="1">
        <f t="array" ref="C178">IF(B178="","",_xlfn.IFS(B178="A","📦 Appro. généraux",B178="H","🛡️ Hygiène &amp; Sécurité",B178="B","🏗️ Bâtiments &amp; Travaux",B178="J","🏗️ Bâtiments &amp; Travaux",B178="R","⚙️ Mécanique &amp; Atelier",B178="N","🧪 Chimie &amp; Biologie",B178="G","🧪 Chimie &amp; Biologie",B178="C","📣 Communication &amp; Culture",B178="D","✈️ Déplacements &amp; Logist.",B178="F","✈️ Déplacements &amp; Logist.",B178="E","📋 Études, Conseils &amp; RH",B178="I","💻 Informatique &amp; Audio.",B178="M","🔬 Instruments scient.",B178="O","🔬 Instruments scient.",B178="P","🔬 Instruments scient.",B178="S","🔬 Instruments scient.",B178="T","🔬 Instruments scient.",B178="U","🔬 Instruments scient.",B178="V","🔬 Instruments scient.",B178="W","🔬 Instruments scient.",B178="K","🐁 Expérimentation",B178="Q","🐁 Expérimentation",B178="L","🏥 Santé &amp; Médical",TRUE,"❓ Inconnu"))</f>
        <v>🏗️ Bâtiments &amp; Travaux</v>
      </c>
      <c r="D178" s="45" t="s">
        <v>806</v>
      </c>
      <c r="E178" s="45" t="s">
        <v>84</v>
      </c>
      <c r="F178" s="45" t="s">
        <v>1705</v>
      </c>
      <c r="G178" s="45" t="s">
        <v>84</v>
      </c>
      <c r="H178" s="45" t="s">
        <v>1705</v>
      </c>
      <c r="I178" s="45" t="s">
        <v>1095</v>
      </c>
      <c r="J178" s="45" t="s">
        <v>2191</v>
      </c>
      <c r="K178" s="45" t="s">
        <v>2191</v>
      </c>
      <c r="L178" s="104">
        <v>43728</v>
      </c>
      <c r="M178" s="104">
        <v>45553</v>
      </c>
      <c r="N178" s="45" t="s">
        <v>1566</v>
      </c>
      <c r="O178" s="45" t="s">
        <v>1567</v>
      </c>
      <c r="P178" s="45" t="s">
        <v>800</v>
      </c>
      <c r="Q178" s="45" t="s">
        <v>1331</v>
      </c>
      <c r="R178" s="45" t="s">
        <v>1969</v>
      </c>
      <c r="S178" s="45" t="s">
        <v>766</v>
      </c>
      <c r="T178" s="45" t="s">
        <v>54</v>
      </c>
      <c r="U178" s="186" t="s">
        <v>2555</v>
      </c>
      <c r="V178" s="45" t="s">
        <v>1103</v>
      </c>
      <c r="W178" s="45" t="s">
        <v>185</v>
      </c>
      <c r="X178" s="105" t="s">
        <v>546</v>
      </c>
    </row>
    <row r="179" spans="1:24" ht="18" customHeight="1" x14ac:dyDescent="0.25">
      <c r="A179" t="str">
        <f ca="1">IF(M179&lt;TODAY(),"Marché terminé","Marché en cours")</f>
        <v>Marché terminé</v>
      </c>
      <c r="B179" s="570" t="str">
        <f t="shared" si="4"/>
        <v>B</v>
      </c>
      <c r="C179" s="571" t="str" cm="1">
        <f t="array" ref="C179">IF(B179="","",_xlfn.IFS(B179="A","📦 Appro. généraux",B179="H","🛡️ Hygiène &amp; Sécurité",B179="B","🏗️ Bâtiments &amp; Travaux",B179="J","🏗️ Bâtiments &amp; Travaux",B179="R","⚙️ Mécanique &amp; Atelier",B179="N","🧪 Chimie &amp; Biologie",B179="G","🧪 Chimie &amp; Biologie",B179="C","📣 Communication &amp; Culture",B179="D","✈️ Déplacements &amp; Logist.",B179="F","✈️ Déplacements &amp; Logist.",B179="E","📋 Études, Conseils &amp; RH",B179="I","💻 Informatique &amp; Audio.",B179="M","🔬 Instruments scient.",B179="O","🔬 Instruments scient.",B179="P","🔬 Instruments scient.",B179="S","🔬 Instruments scient.",B179="T","🔬 Instruments scient.",B179="U","🔬 Instruments scient.",B179="V","🔬 Instruments scient.",B179="W","🔬 Instruments scient.",B179="K","🐁 Expérimentation",B179="Q","🐁 Expérimentation",B179="L","🏥 Santé &amp; Médical",TRUE,"❓ Inconnu"))</f>
        <v>🏗️ Bâtiments &amp; Travaux</v>
      </c>
      <c r="D179" s="45" t="s">
        <v>806</v>
      </c>
      <c r="E179" s="45" t="s">
        <v>134</v>
      </c>
      <c r="F179" s="45" t="s">
        <v>1835</v>
      </c>
      <c r="G179" s="45" t="s">
        <v>134</v>
      </c>
      <c r="H179" s="45" t="s">
        <v>1835</v>
      </c>
      <c r="I179" s="45" t="s">
        <v>1098</v>
      </c>
      <c r="J179" s="45" t="s">
        <v>798</v>
      </c>
      <c r="K179" s="45" t="s">
        <v>799</v>
      </c>
      <c r="L179" s="104">
        <v>45197</v>
      </c>
      <c r="M179" s="104">
        <v>46022</v>
      </c>
      <c r="N179" s="45" t="s">
        <v>1568</v>
      </c>
      <c r="O179" s="45" t="s">
        <v>1180</v>
      </c>
      <c r="P179" s="45" t="s">
        <v>859</v>
      </c>
      <c r="Q179" s="45" t="s">
        <v>1387</v>
      </c>
      <c r="R179" s="45" t="s">
        <v>1987</v>
      </c>
      <c r="S179" s="45" t="s">
        <v>1709</v>
      </c>
      <c r="T179" s="45" t="s">
        <v>54</v>
      </c>
      <c r="U179" s="186" t="s">
        <v>2570</v>
      </c>
      <c r="V179" s="45" t="s">
        <v>1103</v>
      </c>
      <c r="W179" s="45" t="s">
        <v>200</v>
      </c>
      <c r="X179" s="105" t="s">
        <v>555</v>
      </c>
    </row>
    <row r="180" spans="1:24" ht="18" customHeight="1" x14ac:dyDescent="0.25">
      <c r="A180" t="str">
        <f ca="1">IF(M180&lt;TODAY(),"Marché terminé","Marché en cours")</f>
        <v>Marché terminé</v>
      </c>
      <c r="B180" s="570" t="str">
        <f t="shared" si="4"/>
        <v>B</v>
      </c>
      <c r="C180" s="571" t="str" cm="1">
        <f t="array" ref="C180">IF(B180="","",_xlfn.IFS(B180="A","📦 Appro. généraux",B180="H","🛡️ Hygiène &amp; Sécurité",B180="B","🏗️ Bâtiments &amp; Travaux",B180="J","🏗️ Bâtiments &amp; Travaux",B180="R","⚙️ Mécanique &amp; Atelier",B180="N","🧪 Chimie &amp; Biologie",B180="G","🧪 Chimie &amp; Biologie",B180="C","📣 Communication &amp; Culture",B180="D","✈️ Déplacements &amp; Logist.",B180="F","✈️ Déplacements &amp; Logist.",B180="E","📋 Études, Conseils &amp; RH",B180="I","💻 Informatique &amp; Audio.",B180="M","🔬 Instruments scient.",B180="O","🔬 Instruments scient.",B180="P","🔬 Instruments scient.",B180="S","🔬 Instruments scient.",B180="T","🔬 Instruments scient.",B180="U","🔬 Instruments scient.",B180="V","🔬 Instruments scient.",B180="W","🔬 Instruments scient.",B180="K","🐁 Expérimentation",B180="Q","🐁 Expérimentation",B180="L","🏥 Santé &amp; Médical",TRUE,"❓ Inconnu"))</f>
        <v>🏗️ Bâtiments &amp; Travaux</v>
      </c>
      <c r="D180" s="45" t="s">
        <v>806</v>
      </c>
      <c r="E180" s="45" t="s">
        <v>134</v>
      </c>
      <c r="F180" s="45" t="s">
        <v>1835</v>
      </c>
      <c r="G180" s="45" t="s">
        <v>134</v>
      </c>
      <c r="H180" s="45" t="s">
        <v>1835</v>
      </c>
      <c r="I180" s="45" t="s">
        <v>1098</v>
      </c>
      <c r="J180" s="45" t="s">
        <v>798</v>
      </c>
      <c r="K180" s="45" t="s">
        <v>799</v>
      </c>
      <c r="L180" s="104">
        <v>45197</v>
      </c>
      <c r="M180" s="104">
        <v>46022</v>
      </c>
      <c r="N180" s="45" t="s">
        <v>1569</v>
      </c>
      <c r="O180" s="45" t="s">
        <v>1203</v>
      </c>
      <c r="P180" s="45" t="s">
        <v>859</v>
      </c>
      <c r="Q180" s="45" t="s">
        <v>1537</v>
      </c>
      <c r="R180" s="45" t="s">
        <v>2024</v>
      </c>
      <c r="S180" s="45" t="s">
        <v>765</v>
      </c>
      <c r="T180" s="45" t="s">
        <v>54</v>
      </c>
      <c r="U180" s="186" t="s">
        <v>2570</v>
      </c>
      <c r="V180" s="45" t="s">
        <v>1103</v>
      </c>
      <c r="W180" s="45" t="s">
        <v>200</v>
      </c>
      <c r="X180" s="105" t="s">
        <v>555</v>
      </c>
    </row>
    <row r="181" spans="1:24" ht="18" customHeight="1" x14ac:dyDescent="0.25">
      <c r="A181" t="str">
        <f ca="1">IF(M181&lt;TODAY(),"Marché terminé","Marché en cours")</f>
        <v>Marché en cours</v>
      </c>
      <c r="B181" s="570" t="str">
        <f t="shared" si="4"/>
        <v>B</v>
      </c>
      <c r="C181" s="571" t="str" cm="1">
        <f t="array" ref="C181">IF(B181="","",_xlfn.IFS(B181="A","📦 Appro. généraux",B181="H","🛡️ Hygiène &amp; Sécurité",B181="B","🏗️ Bâtiments &amp; Travaux",B181="J","🏗️ Bâtiments &amp; Travaux",B181="R","⚙️ Mécanique &amp; Atelier",B181="N","🧪 Chimie &amp; Biologie",B181="G","🧪 Chimie &amp; Biologie",B181="C","📣 Communication &amp; Culture",B181="D","✈️ Déplacements &amp; Logist.",B181="F","✈️ Déplacements &amp; Logist.",B181="E","📋 Études, Conseils &amp; RH",B181="I","💻 Informatique &amp; Audio.",B181="M","🔬 Instruments scient.",B181="O","🔬 Instruments scient.",B181="P","🔬 Instruments scient.",B181="S","🔬 Instruments scient.",B181="T","🔬 Instruments scient.",B181="U","🔬 Instruments scient.",B181="V","🔬 Instruments scient.",B181="W","🔬 Instruments scient.",B181="K","🐁 Expérimentation",B181="Q","🐁 Expérimentation",B181="L","🏥 Santé &amp; Médical",TRUE,"❓ Inconnu"))</f>
        <v>🏗️ Bâtiments &amp; Travaux</v>
      </c>
      <c r="D181" s="45" t="s">
        <v>806</v>
      </c>
      <c r="E181" s="45" t="s">
        <v>135</v>
      </c>
      <c r="F181" s="45" t="s">
        <v>765</v>
      </c>
      <c r="G181" s="45" t="s">
        <v>135</v>
      </c>
      <c r="H181" s="45" t="s">
        <v>765</v>
      </c>
      <c r="I181" s="45" t="s">
        <v>1097</v>
      </c>
      <c r="J181" s="45" t="s">
        <v>798</v>
      </c>
      <c r="K181" s="45" t="s">
        <v>2191</v>
      </c>
      <c r="L181" s="104">
        <v>45201</v>
      </c>
      <c r="M181" s="104">
        <v>46296</v>
      </c>
      <c r="N181" s="45" t="s">
        <v>1570</v>
      </c>
      <c r="O181" s="45" t="s">
        <v>1571</v>
      </c>
      <c r="P181" s="45" t="s">
        <v>859</v>
      </c>
      <c r="Q181" s="45" t="s">
        <v>1217</v>
      </c>
      <c r="R181" s="45" t="s">
        <v>1943</v>
      </c>
      <c r="S181" s="45" t="s">
        <v>1067</v>
      </c>
      <c r="T181" s="45" t="s">
        <v>54</v>
      </c>
      <c r="U181" s="186" t="s">
        <v>2577</v>
      </c>
      <c r="V181" s="45" t="s">
        <v>1103</v>
      </c>
      <c r="W181" s="45" t="s">
        <v>224</v>
      </c>
      <c r="X181" s="105" t="s">
        <v>541</v>
      </c>
    </row>
    <row r="182" spans="1:24" ht="18" customHeight="1" x14ac:dyDescent="0.25">
      <c r="A182" t="str">
        <f ca="1">IF(M182&lt;TODAY(),"Marché terminé","Marché en cours")</f>
        <v>Marché en cours</v>
      </c>
      <c r="B182" s="570" t="str">
        <f t="shared" si="4"/>
        <v>B</v>
      </c>
      <c r="C182" s="571" t="str" cm="1">
        <f t="array" ref="C182">IF(B182="","",_xlfn.IFS(B182="A","📦 Appro. généraux",B182="H","🛡️ Hygiène &amp; Sécurité",B182="B","🏗️ Bâtiments &amp; Travaux",B182="J","🏗️ Bâtiments &amp; Travaux",B182="R","⚙️ Mécanique &amp; Atelier",B182="N","🧪 Chimie &amp; Biologie",B182="G","🧪 Chimie &amp; Biologie",B182="C","📣 Communication &amp; Culture",B182="D","✈️ Déplacements &amp; Logist.",B182="F","✈️ Déplacements &amp; Logist.",B182="E","📋 Études, Conseils &amp; RH",B182="I","💻 Informatique &amp; Audio.",B182="M","🔬 Instruments scient.",B182="O","🔬 Instruments scient.",B182="P","🔬 Instruments scient.",B182="S","🔬 Instruments scient.",B182="T","🔬 Instruments scient.",B182="U","🔬 Instruments scient.",B182="V","🔬 Instruments scient.",B182="W","🔬 Instruments scient.",B182="K","🐁 Expérimentation",B182="Q","🐁 Expérimentation",B182="L","🏥 Santé &amp; Médical",TRUE,"❓ Inconnu"))</f>
        <v>🏗️ Bâtiments &amp; Travaux</v>
      </c>
      <c r="D182" s="45" t="s">
        <v>806</v>
      </c>
      <c r="E182" s="45" t="s">
        <v>136</v>
      </c>
      <c r="F182" s="45" t="s">
        <v>808</v>
      </c>
      <c r="G182" s="45" t="s">
        <v>136</v>
      </c>
      <c r="H182" s="45" t="s">
        <v>825</v>
      </c>
      <c r="I182" s="45" t="s">
        <v>797</v>
      </c>
      <c r="J182" s="45" t="s">
        <v>798</v>
      </c>
      <c r="K182" s="45" t="s">
        <v>856</v>
      </c>
      <c r="L182" s="104">
        <v>45226</v>
      </c>
      <c r="M182" s="104">
        <v>46686</v>
      </c>
      <c r="N182" s="45" t="s">
        <v>1572</v>
      </c>
      <c r="O182" s="45" t="s">
        <v>1573</v>
      </c>
      <c r="P182" s="45" t="s">
        <v>800</v>
      </c>
      <c r="Q182" s="45" t="s">
        <v>1292</v>
      </c>
      <c r="R182" s="45" t="s">
        <v>1961</v>
      </c>
      <c r="S182" s="45" t="s">
        <v>699</v>
      </c>
      <c r="T182" s="45" t="s">
        <v>54</v>
      </c>
      <c r="U182" s="170" t="s">
        <v>1898</v>
      </c>
      <c r="V182" s="45" t="s">
        <v>861</v>
      </c>
      <c r="W182" s="45" t="s">
        <v>176</v>
      </c>
      <c r="X182" s="105" t="s">
        <v>540</v>
      </c>
    </row>
    <row r="183" spans="1:24" ht="18" customHeight="1" x14ac:dyDescent="0.25">
      <c r="A183" t="str">
        <f ca="1">IF(M183&lt;TODAY(),"Marché terminé","Marché en cours")</f>
        <v>Marché en cours</v>
      </c>
      <c r="B183" s="570" t="str">
        <f t="shared" si="4"/>
        <v>B</v>
      </c>
      <c r="C183" s="571" t="str" cm="1">
        <f t="array" ref="C183">IF(B183="","",_xlfn.IFS(B183="A","📦 Appro. généraux",B183="H","🛡️ Hygiène &amp; Sécurité",B183="B","🏗️ Bâtiments &amp; Travaux",B183="J","🏗️ Bâtiments &amp; Travaux",B183="R","⚙️ Mécanique &amp; Atelier",B183="N","🧪 Chimie &amp; Biologie",B183="G","🧪 Chimie &amp; Biologie",B183="C","📣 Communication &amp; Culture",B183="D","✈️ Déplacements &amp; Logist.",B183="F","✈️ Déplacements &amp; Logist.",B183="E","📋 Études, Conseils &amp; RH",B183="I","💻 Informatique &amp; Audio.",B183="M","🔬 Instruments scient.",B183="O","🔬 Instruments scient.",B183="P","🔬 Instruments scient.",B183="S","🔬 Instruments scient.",B183="T","🔬 Instruments scient.",B183="U","🔬 Instruments scient.",B183="V","🔬 Instruments scient.",B183="W","🔬 Instruments scient.",B183="K","🐁 Expérimentation",B183="Q","🐁 Expérimentation",B183="L","🏥 Santé &amp; Médical",TRUE,"❓ Inconnu"))</f>
        <v>🏗️ Bâtiments &amp; Travaux</v>
      </c>
      <c r="D183" s="45" t="s">
        <v>806</v>
      </c>
      <c r="E183" s="45" t="s">
        <v>136</v>
      </c>
      <c r="F183" s="45" t="s">
        <v>808</v>
      </c>
      <c r="G183" s="45" t="s">
        <v>136</v>
      </c>
      <c r="H183" s="45" t="s">
        <v>826</v>
      </c>
      <c r="I183" s="45" t="s">
        <v>797</v>
      </c>
      <c r="J183" s="45" t="s">
        <v>798</v>
      </c>
      <c r="K183" s="45" t="s">
        <v>856</v>
      </c>
      <c r="L183" s="104">
        <v>45226</v>
      </c>
      <c r="M183" s="104">
        <v>46686</v>
      </c>
      <c r="N183" s="45" t="s">
        <v>1574</v>
      </c>
      <c r="O183" s="45" t="s">
        <v>1575</v>
      </c>
      <c r="P183" s="45" t="s">
        <v>800</v>
      </c>
      <c r="Q183" s="45" t="s">
        <v>1295</v>
      </c>
      <c r="R183" s="45" t="s">
        <v>1962</v>
      </c>
      <c r="S183" s="45" t="s">
        <v>700</v>
      </c>
      <c r="T183" s="45" t="s">
        <v>54</v>
      </c>
      <c r="U183" s="170" t="s">
        <v>1899</v>
      </c>
      <c r="V183" s="45" t="s">
        <v>861</v>
      </c>
      <c r="W183" s="45" t="s">
        <v>176</v>
      </c>
      <c r="X183" s="105" t="s">
        <v>540</v>
      </c>
    </row>
    <row r="184" spans="1:24" ht="18" customHeight="1" x14ac:dyDescent="0.25">
      <c r="A184" t="str">
        <f ca="1">IF(M184&lt;TODAY(),"Marché terminé","Marché en cours")</f>
        <v>Marché en cours</v>
      </c>
      <c r="B184" s="570" t="str">
        <f t="shared" si="4"/>
        <v>B</v>
      </c>
      <c r="C184" s="571" t="str" cm="1">
        <f t="array" ref="C184">IF(B184="","",_xlfn.IFS(B184="A","📦 Appro. généraux",B184="H","🛡️ Hygiène &amp; Sécurité",B184="B","🏗️ Bâtiments &amp; Travaux",B184="J","🏗️ Bâtiments &amp; Travaux",B184="R","⚙️ Mécanique &amp; Atelier",B184="N","🧪 Chimie &amp; Biologie",B184="G","🧪 Chimie &amp; Biologie",B184="C","📣 Communication &amp; Culture",B184="D","✈️ Déplacements &amp; Logist.",B184="F","✈️ Déplacements &amp; Logist.",B184="E","📋 Études, Conseils &amp; RH",B184="I","💻 Informatique &amp; Audio.",B184="M","🔬 Instruments scient.",B184="O","🔬 Instruments scient.",B184="P","🔬 Instruments scient.",B184="S","🔬 Instruments scient.",B184="T","🔬 Instruments scient.",B184="U","🔬 Instruments scient.",B184="V","🔬 Instruments scient.",B184="W","🔬 Instruments scient.",B184="K","🐁 Expérimentation",B184="Q","🐁 Expérimentation",B184="L","🏥 Santé &amp; Médical",TRUE,"❓ Inconnu"))</f>
        <v>🏗️ Bâtiments &amp; Travaux</v>
      </c>
      <c r="D184" s="45" t="s">
        <v>806</v>
      </c>
      <c r="E184" s="45" t="s">
        <v>136</v>
      </c>
      <c r="F184" s="45" t="s">
        <v>808</v>
      </c>
      <c r="G184" s="45" t="s">
        <v>136</v>
      </c>
      <c r="H184" s="45" t="s">
        <v>827</v>
      </c>
      <c r="I184" s="45" t="s">
        <v>797</v>
      </c>
      <c r="J184" s="45" t="s">
        <v>798</v>
      </c>
      <c r="K184" s="45" t="s">
        <v>856</v>
      </c>
      <c r="L184" s="104">
        <v>45226</v>
      </c>
      <c r="M184" s="104">
        <v>46686</v>
      </c>
      <c r="N184" s="45" t="s">
        <v>1576</v>
      </c>
      <c r="O184" s="45" t="s">
        <v>1577</v>
      </c>
      <c r="P184" s="45" t="s">
        <v>800</v>
      </c>
      <c r="Q184" s="45" t="s">
        <v>1292</v>
      </c>
      <c r="R184" s="45" t="s">
        <v>1961</v>
      </c>
      <c r="S184" s="45" t="s">
        <v>699</v>
      </c>
      <c r="T184" s="45" t="s">
        <v>54</v>
      </c>
      <c r="U184" s="170" t="s">
        <v>1900</v>
      </c>
      <c r="V184" s="45" t="s">
        <v>861</v>
      </c>
      <c r="W184" s="45" t="s">
        <v>176</v>
      </c>
      <c r="X184" s="105" t="s">
        <v>540</v>
      </c>
    </row>
    <row r="185" spans="1:24" ht="18" customHeight="1" x14ac:dyDescent="0.25">
      <c r="A185" t="str">
        <f ca="1">IF(M185&lt;TODAY(),"Marché terminé","Marché en cours")</f>
        <v>Marché en cours</v>
      </c>
      <c r="B185" s="570" t="str">
        <f t="shared" si="4"/>
        <v>B</v>
      </c>
      <c r="C185" s="571" t="str" cm="1">
        <f t="array" ref="C185">IF(B185="","",_xlfn.IFS(B185="A","📦 Appro. généraux",B185="H","🛡️ Hygiène &amp; Sécurité",B185="B","🏗️ Bâtiments &amp; Travaux",B185="J","🏗️ Bâtiments &amp; Travaux",B185="R","⚙️ Mécanique &amp; Atelier",B185="N","🧪 Chimie &amp; Biologie",B185="G","🧪 Chimie &amp; Biologie",B185="C","📣 Communication &amp; Culture",B185="D","✈️ Déplacements &amp; Logist.",B185="F","✈️ Déplacements &amp; Logist.",B185="E","📋 Études, Conseils &amp; RH",B185="I","💻 Informatique &amp; Audio.",B185="M","🔬 Instruments scient.",B185="O","🔬 Instruments scient.",B185="P","🔬 Instruments scient.",B185="S","🔬 Instruments scient.",B185="T","🔬 Instruments scient.",B185="U","🔬 Instruments scient.",B185="V","🔬 Instruments scient.",B185="W","🔬 Instruments scient.",B185="K","🐁 Expérimentation",B185="Q","🐁 Expérimentation",B185="L","🏥 Santé &amp; Médical",TRUE,"❓ Inconnu"))</f>
        <v>🏗️ Bâtiments &amp; Travaux</v>
      </c>
      <c r="D185" s="45" t="s">
        <v>806</v>
      </c>
      <c r="E185" s="45" t="s">
        <v>136</v>
      </c>
      <c r="F185" s="45" t="s">
        <v>827</v>
      </c>
      <c r="G185" s="45" t="s">
        <v>136</v>
      </c>
      <c r="H185" s="45" t="s">
        <v>827</v>
      </c>
      <c r="I185" s="45" t="s">
        <v>797</v>
      </c>
      <c r="J185" s="45" t="s">
        <v>798</v>
      </c>
      <c r="K185" s="45" t="s">
        <v>856</v>
      </c>
      <c r="L185" s="104">
        <v>45226</v>
      </c>
      <c r="M185" s="104">
        <v>46686</v>
      </c>
      <c r="N185" s="45" t="s">
        <v>1578</v>
      </c>
      <c r="O185" s="45" t="s">
        <v>1579</v>
      </c>
      <c r="P185" s="45" t="s">
        <v>800</v>
      </c>
      <c r="Q185" s="45" t="s">
        <v>1580</v>
      </c>
      <c r="R185" s="45" t="s">
        <v>2029</v>
      </c>
      <c r="S185" s="45" t="s">
        <v>716</v>
      </c>
      <c r="T185" s="45" t="s">
        <v>54</v>
      </c>
      <c r="U185" s="170" t="s">
        <v>1859</v>
      </c>
      <c r="V185" s="45" t="s">
        <v>861</v>
      </c>
      <c r="W185" s="45" t="s">
        <v>176</v>
      </c>
      <c r="X185" s="105" t="s">
        <v>540</v>
      </c>
    </row>
    <row r="186" spans="1:24" ht="18" customHeight="1" x14ac:dyDescent="0.25">
      <c r="A186" t="str">
        <f ca="1">IF(M186&lt;TODAY(),"Marché terminé","Marché en cours")</f>
        <v>Marché en cours</v>
      </c>
      <c r="B186" s="570" t="str">
        <f t="shared" si="4"/>
        <v>B</v>
      </c>
      <c r="C186" s="571" t="str" cm="1">
        <f t="array" ref="C186">IF(B186="","",_xlfn.IFS(B186="A","📦 Appro. généraux",B186="H","🛡️ Hygiène &amp; Sécurité",B186="B","🏗️ Bâtiments &amp; Travaux",B186="J","🏗️ Bâtiments &amp; Travaux",B186="R","⚙️ Mécanique &amp; Atelier",B186="N","🧪 Chimie &amp; Biologie",B186="G","🧪 Chimie &amp; Biologie",B186="C","📣 Communication &amp; Culture",B186="D","✈️ Déplacements &amp; Logist.",B186="F","✈️ Déplacements &amp; Logist.",B186="E","📋 Études, Conseils &amp; RH",B186="I","💻 Informatique &amp; Audio.",B186="M","🔬 Instruments scient.",B186="O","🔬 Instruments scient.",B186="P","🔬 Instruments scient.",B186="S","🔬 Instruments scient.",B186="T","🔬 Instruments scient.",B186="U","🔬 Instruments scient.",B186="V","🔬 Instruments scient.",B186="W","🔬 Instruments scient.",B186="K","🐁 Expérimentation",B186="Q","🐁 Expérimentation",B186="L","🏥 Santé &amp; Médical",TRUE,"❓ Inconnu"))</f>
        <v>🏗️ Bâtiments &amp; Travaux</v>
      </c>
      <c r="D186" s="45" t="s">
        <v>806</v>
      </c>
      <c r="E186" s="45" t="s">
        <v>136</v>
      </c>
      <c r="F186" s="45" t="s">
        <v>827</v>
      </c>
      <c r="G186" s="45" t="s">
        <v>136</v>
      </c>
      <c r="H186" s="45" t="s">
        <v>827</v>
      </c>
      <c r="I186" s="45" t="s">
        <v>797</v>
      </c>
      <c r="J186" s="45" t="s">
        <v>798</v>
      </c>
      <c r="K186" s="45" t="s">
        <v>856</v>
      </c>
      <c r="L186" s="104">
        <v>45226</v>
      </c>
      <c r="M186" s="104">
        <v>46686</v>
      </c>
      <c r="N186" s="45" t="s">
        <v>1581</v>
      </c>
      <c r="O186" s="45" t="s">
        <v>1582</v>
      </c>
      <c r="P186" s="45" t="s">
        <v>800</v>
      </c>
      <c r="Q186" s="45" t="s">
        <v>1580</v>
      </c>
      <c r="R186" s="45" t="s">
        <v>2029</v>
      </c>
      <c r="S186" s="45" t="s">
        <v>716</v>
      </c>
      <c r="T186" s="45" t="s">
        <v>54</v>
      </c>
      <c r="U186" s="170" t="s">
        <v>1859</v>
      </c>
      <c r="V186" s="45" t="s">
        <v>861</v>
      </c>
      <c r="W186" s="45" t="s">
        <v>177</v>
      </c>
      <c r="X186" s="105" t="s">
        <v>540</v>
      </c>
    </row>
    <row r="187" spans="1:24" ht="18" customHeight="1" x14ac:dyDescent="0.25">
      <c r="A187" t="str">
        <f ca="1">IF(M187&lt;TODAY(),"Marché terminé","Marché en cours")</f>
        <v>Marché en cours</v>
      </c>
      <c r="B187" s="570" t="str">
        <f t="shared" si="4"/>
        <v>B</v>
      </c>
      <c r="C187" s="571" t="str" cm="1">
        <f t="array" ref="C187">IF(B187="","",_xlfn.IFS(B187="A","📦 Appro. généraux",B187="H","🛡️ Hygiène &amp; Sécurité",B187="B","🏗️ Bâtiments &amp; Travaux",B187="J","🏗️ Bâtiments &amp; Travaux",B187="R","⚙️ Mécanique &amp; Atelier",B187="N","🧪 Chimie &amp; Biologie",B187="G","🧪 Chimie &amp; Biologie",B187="C","📣 Communication &amp; Culture",B187="D","✈️ Déplacements &amp; Logist.",B187="F","✈️ Déplacements &amp; Logist.",B187="E","📋 Études, Conseils &amp; RH",B187="I","💻 Informatique &amp; Audio.",B187="M","🔬 Instruments scient.",B187="O","🔬 Instruments scient.",B187="P","🔬 Instruments scient.",B187="S","🔬 Instruments scient.",B187="T","🔬 Instruments scient.",B187="U","🔬 Instruments scient.",B187="V","🔬 Instruments scient.",B187="W","🔬 Instruments scient.",B187="K","🐁 Expérimentation",B187="Q","🐁 Expérimentation",B187="L","🏥 Santé &amp; Médical",TRUE,"❓ Inconnu"))</f>
        <v>🏗️ Bâtiments &amp; Travaux</v>
      </c>
      <c r="D187" s="45" t="s">
        <v>806</v>
      </c>
      <c r="E187" s="45" t="s">
        <v>136</v>
      </c>
      <c r="F187" s="45" t="s">
        <v>827</v>
      </c>
      <c r="G187" s="45" t="s">
        <v>136</v>
      </c>
      <c r="H187" s="45" t="s">
        <v>827</v>
      </c>
      <c r="I187" s="45" t="s">
        <v>797</v>
      </c>
      <c r="J187" s="45" t="s">
        <v>798</v>
      </c>
      <c r="K187" s="45" t="s">
        <v>856</v>
      </c>
      <c r="L187" s="104">
        <v>45226</v>
      </c>
      <c r="M187" s="104">
        <v>46686</v>
      </c>
      <c r="N187" s="45" t="s">
        <v>1583</v>
      </c>
      <c r="O187" s="45" t="s">
        <v>1584</v>
      </c>
      <c r="P187" s="45" t="s">
        <v>800</v>
      </c>
      <c r="Q187" s="45" t="s">
        <v>1585</v>
      </c>
      <c r="R187" s="45" t="s">
        <v>2030</v>
      </c>
      <c r="S187" s="45" t="s">
        <v>717</v>
      </c>
      <c r="T187" s="45" t="s">
        <v>54</v>
      </c>
      <c r="U187" s="170" t="s">
        <v>1859</v>
      </c>
      <c r="V187" s="45" t="s">
        <v>861</v>
      </c>
      <c r="W187" s="45" t="s">
        <v>176</v>
      </c>
      <c r="X187" s="105" t="s">
        <v>540</v>
      </c>
    </row>
    <row r="188" spans="1:24" ht="18" customHeight="1" x14ac:dyDescent="0.25">
      <c r="A188" t="str">
        <f ca="1">IF(M188&lt;TODAY(),"Marché terminé","Marché en cours")</f>
        <v>Marché en cours</v>
      </c>
      <c r="B188" s="570" t="str">
        <f t="shared" si="4"/>
        <v>B</v>
      </c>
      <c r="C188" s="571" t="str" cm="1">
        <f t="array" ref="C188">IF(B188="","",_xlfn.IFS(B188="A","📦 Appro. généraux",B188="H","🛡️ Hygiène &amp; Sécurité",B188="B","🏗️ Bâtiments &amp; Travaux",B188="J","🏗️ Bâtiments &amp; Travaux",B188="R","⚙️ Mécanique &amp; Atelier",B188="N","🧪 Chimie &amp; Biologie",B188="G","🧪 Chimie &amp; Biologie",B188="C","📣 Communication &amp; Culture",B188="D","✈️ Déplacements &amp; Logist.",B188="F","✈️ Déplacements &amp; Logist.",B188="E","📋 Études, Conseils &amp; RH",B188="I","💻 Informatique &amp; Audio.",B188="M","🔬 Instruments scient.",B188="O","🔬 Instruments scient.",B188="P","🔬 Instruments scient.",B188="S","🔬 Instruments scient.",B188="T","🔬 Instruments scient.",B188="U","🔬 Instruments scient.",B188="V","🔬 Instruments scient.",B188="W","🔬 Instruments scient.",B188="K","🐁 Expérimentation",B188="Q","🐁 Expérimentation",B188="L","🏥 Santé &amp; Médical",TRUE,"❓ Inconnu"))</f>
        <v>🏗️ Bâtiments &amp; Travaux</v>
      </c>
      <c r="D188" s="45" t="s">
        <v>806</v>
      </c>
      <c r="E188" s="45" t="s">
        <v>137</v>
      </c>
      <c r="F188" s="45" t="s">
        <v>976</v>
      </c>
      <c r="G188" s="45" t="s">
        <v>137</v>
      </c>
      <c r="H188" s="45" t="s">
        <v>976</v>
      </c>
      <c r="I188" s="45" t="s">
        <v>797</v>
      </c>
      <c r="J188" s="45" t="s">
        <v>798</v>
      </c>
      <c r="K188" s="45" t="s">
        <v>799</v>
      </c>
      <c r="L188" s="104">
        <v>45261</v>
      </c>
      <c r="M188" s="104">
        <v>46721</v>
      </c>
      <c r="N188" s="45" t="s">
        <v>1586</v>
      </c>
      <c r="O188" s="45" t="s">
        <v>1587</v>
      </c>
      <c r="P188" s="45" t="s">
        <v>800</v>
      </c>
      <c r="Q188" s="45" t="s">
        <v>1290</v>
      </c>
      <c r="R188" s="45" t="s">
        <v>1960</v>
      </c>
      <c r="S188" s="45" t="s">
        <v>698</v>
      </c>
      <c r="T188" s="45" t="s">
        <v>54</v>
      </c>
      <c r="U188" s="170" t="s">
        <v>2239</v>
      </c>
      <c r="V188" s="45" t="s">
        <v>802</v>
      </c>
      <c r="W188" s="45" t="s">
        <v>175</v>
      </c>
      <c r="X188" s="105" t="s">
        <v>539</v>
      </c>
    </row>
    <row r="189" spans="1:24" ht="18" customHeight="1" x14ac:dyDescent="0.25">
      <c r="A189" t="str">
        <f ca="1">IF(M189&lt;TODAY(),"Marché terminé","Marché en cours")</f>
        <v>Marché terminé</v>
      </c>
      <c r="B189" s="570" t="str">
        <f t="shared" si="4"/>
        <v>B</v>
      </c>
      <c r="C189" s="571" t="str" cm="1">
        <f t="array" ref="C189">IF(B189="","",_xlfn.IFS(B189="A","📦 Appro. généraux",B189="H","🛡️ Hygiène &amp; Sécurité",B189="B","🏗️ Bâtiments &amp; Travaux",B189="J","🏗️ Bâtiments &amp; Travaux",B189="R","⚙️ Mécanique &amp; Atelier",B189="N","🧪 Chimie &amp; Biologie",B189="G","🧪 Chimie &amp; Biologie",B189="C","📣 Communication &amp; Culture",B189="D","✈️ Déplacements &amp; Logist.",B189="F","✈️ Déplacements &amp; Logist.",B189="E","📋 Études, Conseils &amp; RH",B189="I","💻 Informatique &amp; Audio.",B189="M","🔬 Instruments scient.",B189="O","🔬 Instruments scient.",B189="P","🔬 Instruments scient.",B189="S","🔬 Instruments scient.",B189="T","🔬 Instruments scient.",B189="U","🔬 Instruments scient.",B189="V","🔬 Instruments scient.",B189="W","🔬 Instruments scient.",B189="K","🐁 Expérimentation",B189="Q","🐁 Expérimentation",B189="L","🏥 Santé &amp; Médical",TRUE,"❓ Inconnu"))</f>
        <v>🏗️ Bâtiments &amp; Travaux</v>
      </c>
      <c r="D189" s="45" t="s">
        <v>806</v>
      </c>
      <c r="E189" s="45" t="s">
        <v>81</v>
      </c>
      <c r="F189" s="45" t="s">
        <v>1704</v>
      </c>
      <c r="G189" s="45" t="s">
        <v>81</v>
      </c>
      <c r="H189" s="45" t="s">
        <v>1704</v>
      </c>
      <c r="I189" s="45" t="s">
        <v>1095</v>
      </c>
      <c r="J189" s="45" t="s">
        <v>798</v>
      </c>
      <c r="K189" s="45" t="s">
        <v>799</v>
      </c>
      <c r="L189" s="104">
        <v>43621</v>
      </c>
      <c r="M189" s="104">
        <v>45446</v>
      </c>
      <c r="N189" s="45" t="s">
        <v>1588</v>
      </c>
      <c r="O189" s="45" t="s">
        <v>1589</v>
      </c>
      <c r="P189" s="45" t="s">
        <v>800</v>
      </c>
      <c r="Q189" s="45" t="s">
        <v>1590</v>
      </c>
      <c r="R189" s="45" t="s">
        <v>2031</v>
      </c>
      <c r="S189" s="45" t="s">
        <v>1788</v>
      </c>
      <c r="T189" s="45" t="s">
        <v>54</v>
      </c>
      <c r="U189" s="186" t="s">
        <v>2542</v>
      </c>
      <c r="V189" s="45" t="s">
        <v>1103</v>
      </c>
      <c r="W189" s="45" t="s">
        <v>178</v>
      </c>
      <c r="X189" s="105" t="s">
        <v>541</v>
      </c>
    </row>
    <row r="190" spans="1:24" ht="18" customHeight="1" x14ac:dyDescent="0.25">
      <c r="A190" t="str">
        <f ca="1">IF(M190&lt;TODAY(),"Marché terminé","Marché en cours")</f>
        <v>Marché terminé</v>
      </c>
      <c r="B190" s="570" t="str">
        <f t="shared" si="4"/>
        <v>B</v>
      </c>
      <c r="C190" s="571" t="str" cm="1">
        <f t="array" ref="C190">IF(B190="","",_xlfn.IFS(B190="A","📦 Appro. généraux",B190="H","🛡️ Hygiène &amp; Sécurité",B190="B","🏗️ Bâtiments &amp; Travaux",B190="J","🏗️ Bâtiments &amp; Travaux",B190="R","⚙️ Mécanique &amp; Atelier",B190="N","🧪 Chimie &amp; Biologie",B190="G","🧪 Chimie &amp; Biologie",B190="C","📣 Communication &amp; Culture",B190="D","✈️ Déplacements &amp; Logist.",B190="F","✈️ Déplacements &amp; Logist.",B190="E","📋 Études, Conseils &amp; RH",B190="I","💻 Informatique &amp; Audio.",B190="M","🔬 Instruments scient.",B190="O","🔬 Instruments scient.",B190="P","🔬 Instruments scient.",B190="S","🔬 Instruments scient.",B190="T","🔬 Instruments scient.",B190="U","🔬 Instruments scient.",B190="V","🔬 Instruments scient.",B190="W","🔬 Instruments scient.",B190="K","🐁 Expérimentation",B190="Q","🐁 Expérimentation",B190="L","🏥 Santé &amp; Médical",TRUE,"❓ Inconnu"))</f>
        <v>🏗️ Bâtiments &amp; Travaux</v>
      </c>
      <c r="D190" s="45" t="s">
        <v>806</v>
      </c>
      <c r="E190" s="45" t="s">
        <v>113</v>
      </c>
      <c r="F190" s="45" t="s">
        <v>975</v>
      </c>
      <c r="G190" s="45" t="s">
        <v>113</v>
      </c>
      <c r="H190" s="45" t="s">
        <v>975</v>
      </c>
      <c r="I190" s="45" t="s">
        <v>797</v>
      </c>
      <c r="J190" s="45" t="s">
        <v>798</v>
      </c>
      <c r="K190" s="45" t="s">
        <v>799</v>
      </c>
      <c r="L190" s="104">
        <v>44682</v>
      </c>
      <c r="M190" s="104">
        <v>46142</v>
      </c>
      <c r="N190" s="45" t="s">
        <v>1591</v>
      </c>
      <c r="O190" s="45" t="s">
        <v>1497</v>
      </c>
      <c r="P190" s="45" t="s">
        <v>800</v>
      </c>
      <c r="Q190" s="45" t="s">
        <v>1494</v>
      </c>
      <c r="R190" s="45" t="s">
        <v>2011</v>
      </c>
      <c r="S190" s="45" t="s">
        <v>1109</v>
      </c>
      <c r="T190" s="45" t="s">
        <v>54</v>
      </c>
      <c r="U190" s="186" t="s">
        <v>2541</v>
      </c>
      <c r="V190" s="45" t="s">
        <v>1103</v>
      </c>
      <c r="W190" s="45" t="s">
        <v>177</v>
      </c>
      <c r="X190" s="105" t="s">
        <v>540</v>
      </c>
    </row>
    <row r="191" spans="1:24" ht="18" customHeight="1" x14ac:dyDescent="0.25">
      <c r="A191" t="str">
        <f ca="1">IF(M191&lt;TODAY(),"Marché terminé","Marché en cours")</f>
        <v>Marché en cours</v>
      </c>
      <c r="B191" s="570" t="str">
        <f t="shared" si="4"/>
        <v>B</v>
      </c>
      <c r="C191" s="571" t="str" cm="1">
        <f t="array" ref="C191">IF(B191="","",_xlfn.IFS(B191="A","📦 Appro. généraux",B191="H","🛡️ Hygiène &amp; Sécurité",B191="B","🏗️ Bâtiments &amp; Travaux",B191="J","🏗️ Bâtiments &amp; Travaux",B191="R","⚙️ Mécanique &amp; Atelier",B191="N","🧪 Chimie &amp; Biologie",B191="G","🧪 Chimie &amp; Biologie",B191="C","📣 Communication &amp; Culture",B191="D","✈️ Déplacements &amp; Logist.",B191="F","✈️ Déplacements &amp; Logist.",B191="E","📋 Études, Conseils &amp; RH",B191="I","💻 Informatique &amp; Audio.",B191="M","🔬 Instruments scient.",B191="O","🔬 Instruments scient.",B191="P","🔬 Instruments scient.",B191="S","🔬 Instruments scient.",B191="T","🔬 Instruments scient.",B191="U","🔬 Instruments scient.",B191="V","🔬 Instruments scient.",B191="W","🔬 Instruments scient.",B191="K","🐁 Expérimentation",B191="Q","🐁 Expérimentation",B191="L","🏥 Santé &amp; Médical",TRUE,"❓ Inconnu"))</f>
        <v>🏗️ Bâtiments &amp; Travaux</v>
      </c>
      <c r="D191" s="45" t="s">
        <v>806</v>
      </c>
      <c r="E191" s="45" t="s">
        <v>138</v>
      </c>
      <c r="F191" s="45" t="s">
        <v>1010</v>
      </c>
      <c r="G191" s="45" t="s">
        <v>138</v>
      </c>
      <c r="H191" s="45" t="s">
        <v>1010</v>
      </c>
      <c r="I191" s="45" t="s">
        <v>1098</v>
      </c>
      <c r="J191" s="45" t="s">
        <v>2192</v>
      </c>
      <c r="K191" s="45" t="s">
        <v>2192</v>
      </c>
      <c r="L191" s="104">
        <v>45271</v>
      </c>
      <c r="M191" s="104">
        <v>47118</v>
      </c>
      <c r="N191" s="45" t="s">
        <v>1592</v>
      </c>
      <c r="O191" s="45" t="s">
        <v>1593</v>
      </c>
      <c r="P191" s="45" t="s">
        <v>800</v>
      </c>
      <c r="Q191" s="45" t="s">
        <v>1594</v>
      </c>
      <c r="R191" s="45" t="s">
        <v>2032</v>
      </c>
      <c r="S191" s="45" t="s">
        <v>2195</v>
      </c>
      <c r="T191" s="45" t="s">
        <v>54</v>
      </c>
      <c r="U191" s="170" t="s">
        <v>1860</v>
      </c>
      <c r="V191" s="45" t="s">
        <v>1103</v>
      </c>
      <c r="W191" s="45" t="s">
        <v>194</v>
      </c>
      <c r="X191" s="105" t="s">
        <v>536</v>
      </c>
    </row>
    <row r="192" spans="1:24" ht="18" customHeight="1" x14ac:dyDescent="0.25">
      <c r="A192" t="str">
        <f ca="1">IF(M192&lt;TODAY(),"Marché terminé","Marché en cours")</f>
        <v>Marché en cours</v>
      </c>
      <c r="B192" s="570" t="str">
        <f t="shared" si="4"/>
        <v>B</v>
      </c>
      <c r="C192" s="571" t="str" cm="1">
        <f t="array" ref="C192">IF(B192="","",_xlfn.IFS(B192="A","📦 Appro. généraux",B192="H","🛡️ Hygiène &amp; Sécurité",B192="B","🏗️ Bâtiments &amp; Travaux",B192="J","🏗️ Bâtiments &amp; Travaux",B192="R","⚙️ Mécanique &amp; Atelier",B192="N","🧪 Chimie &amp; Biologie",B192="G","🧪 Chimie &amp; Biologie",B192="C","📣 Communication &amp; Culture",B192="D","✈️ Déplacements &amp; Logist.",B192="F","✈️ Déplacements &amp; Logist.",B192="E","📋 Études, Conseils &amp; RH",B192="I","💻 Informatique &amp; Audio.",B192="M","🔬 Instruments scient.",B192="O","🔬 Instruments scient.",B192="P","🔬 Instruments scient.",B192="S","🔬 Instruments scient.",B192="T","🔬 Instruments scient.",B192="U","🔬 Instruments scient.",B192="V","🔬 Instruments scient.",B192="W","🔬 Instruments scient.",B192="K","🐁 Expérimentation",B192="Q","🐁 Expérimentation",B192="L","🏥 Santé &amp; Médical",TRUE,"❓ Inconnu"))</f>
        <v>🏗️ Bâtiments &amp; Travaux</v>
      </c>
      <c r="D192" s="45" t="s">
        <v>806</v>
      </c>
      <c r="E192" s="45" t="s">
        <v>139</v>
      </c>
      <c r="F192" s="45" t="s">
        <v>977</v>
      </c>
      <c r="G192" s="45" t="s">
        <v>139</v>
      </c>
      <c r="H192" s="45" t="s">
        <v>977</v>
      </c>
      <c r="I192" s="45" t="s">
        <v>797</v>
      </c>
      <c r="J192" s="45" t="s">
        <v>798</v>
      </c>
      <c r="K192" s="45" t="s">
        <v>799</v>
      </c>
      <c r="L192" s="104">
        <v>44433</v>
      </c>
      <c r="M192" s="104">
        <v>46760</v>
      </c>
      <c r="N192" s="45" t="s">
        <v>1595</v>
      </c>
      <c r="O192" s="45" t="s">
        <v>1596</v>
      </c>
      <c r="P192" s="45" t="s">
        <v>800</v>
      </c>
      <c r="Q192" s="45" t="s">
        <v>1456</v>
      </c>
      <c r="R192" s="45" t="s">
        <v>2003</v>
      </c>
      <c r="S192" s="45" t="s">
        <v>712</v>
      </c>
      <c r="T192" s="45" t="s">
        <v>54</v>
      </c>
      <c r="U192" s="170" t="s">
        <v>1901</v>
      </c>
      <c r="V192" s="45" t="s">
        <v>802</v>
      </c>
      <c r="W192" s="45" t="s">
        <v>225</v>
      </c>
      <c r="X192" s="105" t="s">
        <v>561</v>
      </c>
    </row>
    <row r="193" spans="1:24" ht="18" customHeight="1" x14ac:dyDescent="0.25">
      <c r="A193" t="str">
        <f ca="1">IF(M193&lt;TODAY(),"Marché terminé","Marché en cours")</f>
        <v>Marché terminé</v>
      </c>
      <c r="B193" s="570" t="str">
        <f t="shared" si="4"/>
        <v>B</v>
      </c>
      <c r="C193" s="571" t="str" cm="1">
        <f t="array" ref="C193">IF(B193="","",_xlfn.IFS(B193="A","📦 Appro. généraux",B193="H","🛡️ Hygiène &amp; Sécurité",B193="B","🏗️ Bâtiments &amp; Travaux",B193="J","🏗️ Bâtiments &amp; Travaux",B193="R","⚙️ Mécanique &amp; Atelier",B193="N","🧪 Chimie &amp; Biologie",B193="G","🧪 Chimie &amp; Biologie",B193="C","📣 Communication &amp; Culture",B193="D","✈️ Déplacements &amp; Logist.",B193="F","✈️ Déplacements &amp; Logist.",B193="E","📋 Études, Conseils &amp; RH",B193="I","💻 Informatique &amp; Audio.",B193="M","🔬 Instruments scient.",B193="O","🔬 Instruments scient.",B193="P","🔬 Instruments scient.",B193="S","🔬 Instruments scient.",B193="T","🔬 Instruments scient.",B193="U","🔬 Instruments scient.",B193="V","🔬 Instruments scient.",B193="W","🔬 Instruments scient.",B193="K","🐁 Expérimentation",B193="Q","🐁 Expérimentation",B193="L","🏥 Santé &amp; Médical",TRUE,"❓ Inconnu"))</f>
        <v>🏗️ Bâtiments &amp; Travaux</v>
      </c>
      <c r="D193" s="45" t="s">
        <v>806</v>
      </c>
      <c r="E193" s="45" t="s">
        <v>140</v>
      </c>
      <c r="F193" s="45" t="s">
        <v>809</v>
      </c>
      <c r="G193" s="45" t="s">
        <v>140</v>
      </c>
      <c r="H193" s="45" t="s">
        <v>809</v>
      </c>
      <c r="I193" s="45" t="s">
        <v>796</v>
      </c>
      <c r="J193" s="45" t="s">
        <v>855</v>
      </c>
      <c r="K193" s="45" t="s">
        <v>857</v>
      </c>
      <c r="L193" s="104">
        <v>45321</v>
      </c>
      <c r="M193" s="104">
        <v>45380</v>
      </c>
      <c r="N193" s="45" t="s">
        <v>1597</v>
      </c>
      <c r="O193" s="45" t="s">
        <v>1598</v>
      </c>
      <c r="P193" s="45" t="s">
        <v>800</v>
      </c>
      <c r="Q193" s="45" t="s">
        <v>1599</v>
      </c>
      <c r="R193" s="45" t="s">
        <v>2033</v>
      </c>
      <c r="S193" s="45" t="s">
        <v>718</v>
      </c>
      <c r="T193" s="45" t="s">
        <v>54</v>
      </c>
      <c r="U193" s="169" t="s">
        <v>1902</v>
      </c>
      <c r="V193" s="45" t="s">
        <v>862</v>
      </c>
      <c r="W193" s="45" t="s">
        <v>186</v>
      </c>
      <c r="X193" s="105" t="s">
        <v>547</v>
      </c>
    </row>
    <row r="194" spans="1:24" ht="18" customHeight="1" x14ac:dyDescent="0.25">
      <c r="A194" t="str">
        <f ca="1">IF(M194&lt;TODAY(),"Marché terminé","Marché en cours")</f>
        <v>Marché en cours</v>
      </c>
      <c r="B194" s="570" t="str">
        <f t="shared" si="4"/>
        <v>B</v>
      </c>
      <c r="C194" s="571" t="str" cm="1">
        <f t="array" ref="C194">IF(B194="","",_xlfn.IFS(B194="A","📦 Appro. généraux",B194="H","🛡️ Hygiène &amp; Sécurité",B194="B","🏗️ Bâtiments &amp; Travaux",B194="J","🏗️ Bâtiments &amp; Travaux",B194="R","⚙️ Mécanique &amp; Atelier",B194="N","🧪 Chimie &amp; Biologie",B194="G","🧪 Chimie &amp; Biologie",B194="C","📣 Communication &amp; Culture",B194="D","✈️ Déplacements &amp; Logist.",B194="F","✈️ Déplacements &amp; Logist.",B194="E","📋 Études, Conseils &amp; RH",B194="I","💻 Informatique &amp; Audio.",B194="M","🔬 Instruments scient.",B194="O","🔬 Instruments scient.",B194="P","🔬 Instruments scient.",B194="S","🔬 Instruments scient.",B194="T","🔬 Instruments scient.",B194="U","🔬 Instruments scient.",B194="V","🔬 Instruments scient.",B194="W","🔬 Instruments scient.",B194="K","🐁 Expérimentation",B194="Q","🐁 Expérimentation",B194="L","🏥 Santé &amp; Médical",TRUE,"❓ Inconnu"))</f>
        <v>🏗️ Bâtiments &amp; Travaux</v>
      </c>
      <c r="D194" s="45" t="s">
        <v>806</v>
      </c>
      <c r="E194" s="45" t="s">
        <v>141</v>
      </c>
      <c r="F194" s="45" t="s">
        <v>810</v>
      </c>
      <c r="G194" s="45" t="s">
        <v>141</v>
      </c>
      <c r="H194" s="45" t="s">
        <v>810</v>
      </c>
      <c r="I194" s="45" t="s">
        <v>796</v>
      </c>
      <c r="J194" s="45" t="s">
        <v>798</v>
      </c>
      <c r="K194" s="45" t="s">
        <v>799</v>
      </c>
      <c r="L194" s="104">
        <v>45321</v>
      </c>
      <c r="M194" s="104">
        <v>46781</v>
      </c>
      <c r="N194" s="45" t="s">
        <v>1600</v>
      </c>
      <c r="O194" s="45" t="s">
        <v>1230</v>
      </c>
      <c r="P194" s="45" t="s">
        <v>800</v>
      </c>
      <c r="Q194" s="45" t="s">
        <v>1601</v>
      </c>
      <c r="R194" s="45" t="s">
        <v>2034</v>
      </c>
      <c r="S194" s="45" t="s">
        <v>719</v>
      </c>
      <c r="T194" s="45" t="s">
        <v>54</v>
      </c>
      <c r="U194" s="169" t="s">
        <v>1903</v>
      </c>
      <c r="V194" s="45" t="s">
        <v>863</v>
      </c>
      <c r="W194" s="45" t="s">
        <v>189</v>
      </c>
      <c r="X194" s="105" t="s">
        <v>549</v>
      </c>
    </row>
    <row r="195" spans="1:24" ht="18" customHeight="1" x14ac:dyDescent="0.25">
      <c r="A195" t="str">
        <f ca="1">IF(M195&lt;TODAY(),"Marché terminé","Marché en cours")</f>
        <v>Marché en cours</v>
      </c>
      <c r="B195" s="570" t="str">
        <f t="shared" ref="B195:B258" si="5">LEFT(W195,1)</f>
        <v>B</v>
      </c>
      <c r="C195" s="571" t="str" cm="1">
        <f t="array" ref="C195">IF(B195="","",_xlfn.IFS(B195="A","📦 Appro. généraux",B195="H","🛡️ Hygiène &amp; Sécurité",B195="B","🏗️ Bâtiments &amp; Travaux",B195="J","🏗️ Bâtiments &amp; Travaux",B195="R","⚙️ Mécanique &amp; Atelier",B195="N","🧪 Chimie &amp; Biologie",B195="G","🧪 Chimie &amp; Biologie",B195="C","📣 Communication &amp; Culture",B195="D","✈️ Déplacements &amp; Logist.",B195="F","✈️ Déplacements &amp; Logist.",B195="E","📋 Études, Conseils &amp; RH",B195="I","💻 Informatique &amp; Audio.",B195="M","🔬 Instruments scient.",B195="O","🔬 Instruments scient.",B195="P","🔬 Instruments scient.",B195="S","🔬 Instruments scient.",B195="T","🔬 Instruments scient.",B195="U","🔬 Instruments scient.",B195="V","🔬 Instruments scient.",B195="W","🔬 Instruments scient.",B195="K","🐁 Expérimentation",B195="Q","🐁 Expérimentation",B195="L","🏥 Santé &amp; Médical",TRUE,"❓ Inconnu"))</f>
        <v>🏗️ Bâtiments &amp; Travaux</v>
      </c>
      <c r="D195" s="45" t="s">
        <v>806</v>
      </c>
      <c r="E195" s="45" t="s">
        <v>142</v>
      </c>
      <c r="F195" s="45" t="s">
        <v>811</v>
      </c>
      <c r="G195" s="45" t="s">
        <v>142</v>
      </c>
      <c r="H195" s="45" t="s">
        <v>811</v>
      </c>
      <c r="I195" s="45" t="s">
        <v>797</v>
      </c>
      <c r="J195" s="45" t="s">
        <v>798</v>
      </c>
      <c r="K195" s="45" t="s">
        <v>799</v>
      </c>
      <c r="L195" s="104">
        <v>45383</v>
      </c>
      <c r="M195" s="104">
        <v>46843</v>
      </c>
      <c r="N195" s="45" t="s">
        <v>1602</v>
      </c>
      <c r="O195" s="45" t="s">
        <v>1273</v>
      </c>
      <c r="P195" s="45" t="s">
        <v>800</v>
      </c>
      <c r="Q195" s="45" t="s">
        <v>1302</v>
      </c>
      <c r="R195" s="45" t="s">
        <v>1964</v>
      </c>
      <c r="S195" s="45" t="s">
        <v>701</v>
      </c>
      <c r="T195" s="45" t="s">
        <v>54</v>
      </c>
      <c r="U195" s="169" t="s">
        <v>1900</v>
      </c>
      <c r="V195" s="45" t="s">
        <v>864</v>
      </c>
      <c r="W195" s="45" t="s">
        <v>226</v>
      </c>
      <c r="X195" s="105" t="s">
        <v>541</v>
      </c>
    </row>
    <row r="196" spans="1:24" ht="18" customHeight="1" x14ac:dyDescent="0.25">
      <c r="A196" t="str">
        <f ca="1">IF(M196&lt;TODAY(),"Marché terminé","Marché en cours")</f>
        <v>Marché terminé</v>
      </c>
      <c r="B196" s="570" t="str">
        <f t="shared" si="5"/>
        <v>B</v>
      </c>
      <c r="C196" s="571" t="str" cm="1">
        <f t="array" ref="C196">IF(B196="","",_xlfn.IFS(B196="A","📦 Appro. généraux",B196="H","🛡️ Hygiène &amp; Sécurité",B196="B","🏗️ Bâtiments &amp; Travaux",B196="J","🏗️ Bâtiments &amp; Travaux",B196="R","⚙️ Mécanique &amp; Atelier",B196="N","🧪 Chimie &amp; Biologie",B196="G","🧪 Chimie &amp; Biologie",B196="C","📣 Communication &amp; Culture",B196="D","✈️ Déplacements &amp; Logist.",B196="F","✈️ Déplacements &amp; Logist.",B196="E","📋 Études, Conseils &amp; RH",B196="I","💻 Informatique &amp; Audio.",B196="M","🔬 Instruments scient.",B196="O","🔬 Instruments scient.",B196="P","🔬 Instruments scient.",B196="S","🔬 Instruments scient.",B196="T","🔬 Instruments scient.",B196="U","🔬 Instruments scient.",B196="V","🔬 Instruments scient.",B196="W","🔬 Instruments scient.",B196="K","🐁 Expérimentation",B196="Q","🐁 Expérimentation",B196="L","🏥 Santé &amp; Médical",TRUE,"❓ Inconnu"))</f>
        <v>🏗️ Bâtiments &amp; Travaux</v>
      </c>
      <c r="D196" s="45" t="s">
        <v>806</v>
      </c>
      <c r="E196" s="45" t="s">
        <v>143</v>
      </c>
      <c r="F196" s="45" t="s">
        <v>812</v>
      </c>
      <c r="G196" s="45" t="s">
        <v>143</v>
      </c>
      <c r="H196" s="45" t="s">
        <v>828</v>
      </c>
      <c r="I196" s="45" t="s">
        <v>797</v>
      </c>
      <c r="J196" s="45" t="s">
        <v>855</v>
      </c>
      <c r="K196" s="45" t="s">
        <v>858</v>
      </c>
      <c r="L196" s="104">
        <v>45365</v>
      </c>
      <c r="M196" s="104">
        <v>45517</v>
      </c>
      <c r="N196" s="45" t="s">
        <v>1603</v>
      </c>
      <c r="O196" s="45" t="s">
        <v>1171</v>
      </c>
      <c r="P196" s="45" t="s">
        <v>859</v>
      </c>
      <c r="Q196" s="45" t="s">
        <v>1604</v>
      </c>
      <c r="R196" s="45" t="s">
        <v>2035</v>
      </c>
      <c r="S196" s="45" t="s">
        <v>720</v>
      </c>
      <c r="T196" s="45" t="s">
        <v>54</v>
      </c>
      <c r="U196" s="170" t="s">
        <v>1861</v>
      </c>
      <c r="V196" s="45" t="s">
        <v>865</v>
      </c>
      <c r="W196" s="45" t="s">
        <v>227</v>
      </c>
      <c r="X196" s="105" t="s">
        <v>570</v>
      </c>
    </row>
    <row r="197" spans="1:24" ht="18" customHeight="1" x14ac:dyDescent="0.25">
      <c r="A197" t="str">
        <f ca="1">IF(M197&lt;TODAY(),"Marché terminé","Marché en cours")</f>
        <v>Marché terminé</v>
      </c>
      <c r="B197" s="570" t="str">
        <f t="shared" si="5"/>
        <v>B</v>
      </c>
      <c r="C197" s="571" t="str" cm="1">
        <f t="array" ref="C197">IF(B197="","",_xlfn.IFS(B197="A","📦 Appro. généraux",B197="H","🛡️ Hygiène &amp; Sécurité",B197="B","🏗️ Bâtiments &amp; Travaux",B197="J","🏗️ Bâtiments &amp; Travaux",B197="R","⚙️ Mécanique &amp; Atelier",B197="N","🧪 Chimie &amp; Biologie",B197="G","🧪 Chimie &amp; Biologie",B197="C","📣 Communication &amp; Culture",B197="D","✈️ Déplacements &amp; Logist.",B197="F","✈️ Déplacements &amp; Logist.",B197="E","📋 Études, Conseils &amp; RH",B197="I","💻 Informatique &amp; Audio.",B197="M","🔬 Instruments scient.",B197="O","🔬 Instruments scient.",B197="P","🔬 Instruments scient.",B197="S","🔬 Instruments scient.",B197="T","🔬 Instruments scient.",B197="U","🔬 Instruments scient.",B197="V","🔬 Instruments scient.",B197="W","🔬 Instruments scient.",B197="K","🐁 Expérimentation",B197="Q","🐁 Expérimentation",B197="L","🏥 Santé &amp; Médical",TRUE,"❓ Inconnu"))</f>
        <v>🏗️ Bâtiments &amp; Travaux</v>
      </c>
      <c r="D197" s="45" t="s">
        <v>806</v>
      </c>
      <c r="E197" s="45" t="s">
        <v>143</v>
      </c>
      <c r="F197" s="45" t="s">
        <v>812</v>
      </c>
      <c r="G197" s="45" t="s">
        <v>143</v>
      </c>
      <c r="H197" s="45" t="s">
        <v>829</v>
      </c>
      <c r="I197" s="45" t="s">
        <v>797</v>
      </c>
      <c r="J197" s="45" t="s">
        <v>855</v>
      </c>
      <c r="K197" s="45" t="s">
        <v>858</v>
      </c>
      <c r="L197" s="104">
        <v>45365</v>
      </c>
      <c r="M197" s="104">
        <v>45517</v>
      </c>
      <c r="N197" s="45" t="s">
        <v>1605</v>
      </c>
      <c r="O197" s="45" t="s">
        <v>1606</v>
      </c>
      <c r="P197" s="45" t="s">
        <v>859</v>
      </c>
      <c r="Q197" s="45" t="s">
        <v>1604</v>
      </c>
      <c r="R197" s="45" t="s">
        <v>2035</v>
      </c>
      <c r="S197" s="45" t="s">
        <v>720</v>
      </c>
      <c r="T197" s="45" t="s">
        <v>54</v>
      </c>
      <c r="U197" s="170" t="s">
        <v>1861</v>
      </c>
      <c r="V197" s="45" t="s">
        <v>865</v>
      </c>
      <c r="W197" s="45" t="s">
        <v>227</v>
      </c>
      <c r="X197" s="105" t="s">
        <v>570</v>
      </c>
    </row>
    <row r="198" spans="1:24" ht="18" customHeight="1" x14ac:dyDescent="0.25">
      <c r="A198" t="str">
        <f ca="1">IF(M198&lt;TODAY(),"Marché terminé","Marché en cours")</f>
        <v>Marché terminé</v>
      </c>
      <c r="B198" s="570" t="str">
        <f t="shared" si="5"/>
        <v>B</v>
      </c>
      <c r="C198" s="571" t="str" cm="1">
        <f t="array" ref="C198">IF(B198="","",_xlfn.IFS(B198="A","📦 Appro. généraux",B198="H","🛡️ Hygiène &amp; Sécurité",B198="B","🏗️ Bâtiments &amp; Travaux",B198="J","🏗️ Bâtiments &amp; Travaux",B198="R","⚙️ Mécanique &amp; Atelier",B198="N","🧪 Chimie &amp; Biologie",B198="G","🧪 Chimie &amp; Biologie",B198="C","📣 Communication &amp; Culture",B198="D","✈️ Déplacements &amp; Logist.",B198="F","✈️ Déplacements &amp; Logist.",B198="E","📋 Études, Conseils &amp; RH",B198="I","💻 Informatique &amp; Audio.",B198="M","🔬 Instruments scient.",B198="O","🔬 Instruments scient.",B198="P","🔬 Instruments scient.",B198="S","🔬 Instruments scient.",B198="T","🔬 Instruments scient.",B198="U","🔬 Instruments scient.",B198="V","🔬 Instruments scient.",B198="W","🔬 Instruments scient.",B198="K","🐁 Expérimentation",B198="Q","🐁 Expérimentation",B198="L","🏥 Santé &amp; Médical",TRUE,"❓ Inconnu"))</f>
        <v>🏗️ Bâtiments &amp; Travaux</v>
      </c>
      <c r="D198" s="45" t="s">
        <v>806</v>
      </c>
      <c r="E198" s="45" t="s">
        <v>143</v>
      </c>
      <c r="F198" s="45" t="s">
        <v>812</v>
      </c>
      <c r="G198" s="45" t="s">
        <v>143</v>
      </c>
      <c r="H198" s="45" t="s">
        <v>830</v>
      </c>
      <c r="I198" s="45" t="s">
        <v>797</v>
      </c>
      <c r="J198" s="45" t="s">
        <v>855</v>
      </c>
      <c r="K198" s="45" t="s">
        <v>858</v>
      </c>
      <c r="L198" s="104">
        <v>45365</v>
      </c>
      <c r="M198" s="104">
        <v>45517</v>
      </c>
      <c r="N198" s="45" t="s">
        <v>1607</v>
      </c>
      <c r="O198" s="45" t="s">
        <v>1608</v>
      </c>
      <c r="P198" s="45" t="s">
        <v>859</v>
      </c>
      <c r="Q198" s="45" t="s">
        <v>1604</v>
      </c>
      <c r="R198" s="45" t="s">
        <v>2035</v>
      </c>
      <c r="S198" s="45" t="s">
        <v>720</v>
      </c>
      <c r="T198" s="45" t="s">
        <v>54</v>
      </c>
      <c r="U198" s="170" t="s">
        <v>1904</v>
      </c>
      <c r="V198" s="45" t="s">
        <v>865</v>
      </c>
      <c r="W198" s="45" t="s">
        <v>227</v>
      </c>
      <c r="X198" s="105" t="s">
        <v>570</v>
      </c>
    </row>
    <row r="199" spans="1:24" ht="18" customHeight="1" x14ac:dyDescent="0.25">
      <c r="A199" t="str">
        <f ca="1">IF(M199&lt;TODAY(),"Marché terminé","Marché en cours")</f>
        <v>Marché en cours</v>
      </c>
      <c r="B199" s="570" t="str">
        <f t="shared" si="5"/>
        <v>B</v>
      </c>
      <c r="C199" s="571" t="str" cm="1">
        <f t="array" ref="C199">IF(B199="","",_xlfn.IFS(B199="A","📦 Appro. généraux",B199="H","🛡️ Hygiène &amp; Sécurité",B199="B","🏗️ Bâtiments &amp; Travaux",B199="J","🏗️ Bâtiments &amp; Travaux",B199="R","⚙️ Mécanique &amp; Atelier",B199="N","🧪 Chimie &amp; Biologie",B199="G","🧪 Chimie &amp; Biologie",B199="C","📣 Communication &amp; Culture",B199="D","✈️ Déplacements &amp; Logist.",B199="F","✈️ Déplacements &amp; Logist.",B199="E","📋 Études, Conseils &amp; RH",B199="I","💻 Informatique &amp; Audio.",B199="M","🔬 Instruments scient.",B199="O","🔬 Instruments scient.",B199="P","🔬 Instruments scient.",B199="S","🔬 Instruments scient.",B199="T","🔬 Instruments scient.",B199="U","🔬 Instruments scient.",B199="V","🔬 Instruments scient.",B199="W","🔬 Instruments scient.",B199="K","🐁 Expérimentation",B199="Q","🐁 Expérimentation",B199="L","🏥 Santé &amp; Médical",TRUE,"❓ Inconnu"))</f>
        <v>🏗️ Bâtiments &amp; Travaux</v>
      </c>
      <c r="D199" s="45" t="s">
        <v>806</v>
      </c>
      <c r="E199" s="45" t="s">
        <v>144</v>
      </c>
      <c r="F199" s="45" t="s">
        <v>813</v>
      </c>
      <c r="G199" s="45" t="s">
        <v>144</v>
      </c>
      <c r="H199" s="45" t="s">
        <v>831</v>
      </c>
      <c r="I199" s="45" t="s">
        <v>852</v>
      </c>
      <c r="J199" s="45" t="s">
        <v>798</v>
      </c>
      <c r="K199" s="45" t="s">
        <v>799</v>
      </c>
      <c r="L199" s="104">
        <v>45392</v>
      </c>
      <c r="M199" s="104">
        <v>46852</v>
      </c>
      <c r="N199" s="45" t="s">
        <v>1609</v>
      </c>
      <c r="O199" s="45" t="s">
        <v>1610</v>
      </c>
      <c r="P199" s="45" t="s">
        <v>800</v>
      </c>
      <c r="Q199" s="45" t="s">
        <v>1302</v>
      </c>
      <c r="R199" s="45" t="s">
        <v>1964</v>
      </c>
      <c r="S199" s="45" t="s">
        <v>701</v>
      </c>
      <c r="T199" s="45" t="s">
        <v>54</v>
      </c>
      <c r="U199" s="170" t="s">
        <v>2240</v>
      </c>
      <c r="V199" s="45" t="s">
        <v>866</v>
      </c>
      <c r="W199" s="45" t="s">
        <v>178</v>
      </c>
      <c r="X199" s="105" t="s">
        <v>541</v>
      </c>
    </row>
    <row r="200" spans="1:24" ht="18" customHeight="1" x14ac:dyDescent="0.25">
      <c r="A200" t="str">
        <f ca="1">IF(M200&lt;TODAY(),"Marché terminé","Marché en cours")</f>
        <v>Marché terminé</v>
      </c>
      <c r="B200" s="570" t="str">
        <f t="shared" si="5"/>
        <v>B</v>
      </c>
      <c r="C200" s="571" t="str" cm="1">
        <f t="array" ref="C200">IF(B200="","",_xlfn.IFS(B200="A","📦 Appro. généraux",B200="H","🛡️ Hygiène &amp; Sécurité",B200="B","🏗️ Bâtiments &amp; Travaux",B200="J","🏗️ Bâtiments &amp; Travaux",B200="R","⚙️ Mécanique &amp; Atelier",B200="N","🧪 Chimie &amp; Biologie",B200="G","🧪 Chimie &amp; Biologie",B200="C","📣 Communication &amp; Culture",B200="D","✈️ Déplacements &amp; Logist.",B200="F","✈️ Déplacements &amp; Logist.",B200="E","📋 Études, Conseils &amp; RH",B200="I","💻 Informatique &amp; Audio.",B200="M","🔬 Instruments scient.",B200="O","🔬 Instruments scient.",B200="P","🔬 Instruments scient.",B200="S","🔬 Instruments scient.",B200="T","🔬 Instruments scient.",B200="U","🔬 Instruments scient.",B200="V","🔬 Instruments scient.",B200="W","🔬 Instruments scient.",B200="K","🐁 Expérimentation",B200="Q","🐁 Expérimentation",B200="L","🏥 Santé &amp; Médical",TRUE,"❓ Inconnu"))</f>
        <v>🏗️ Bâtiments &amp; Travaux</v>
      </c>
      <c r="D200" s="45" t="s">
        <v>806</v>
      </c>
      <c r="E200" s="45" t="s">
        <v>145</v>
      </c>
      <c r="F200" s="45" t="s">
        <v>814</v>
      </c>
      <c r="G200" s="45" t="s">
        <v>145</v>
      </c>
      <c r="H200" s="45" t="s">
        <v>814</v>
      </c>
      <c r="I200" s="45" t="s">
        <v>796</v>
      </c>
      <c r="J200" s="45" t="s">
        <v>855</v>
      </c>
      <c r="K200" s="45" t="s">
        <v>858</v>
      </c>
      <c r="L200" s="104">
        <v>45433</v>
      </c>
      <c r="M200" s="104">
        <v>45981</v>
      </c>
      <c r="N200" s="45" t="s">
        <v>1611</v>
      </c>
      <c r="O200" s="45" t="s">
        <v>1612</v>
      </c>
      <c r="P200" s="45" t="s">
        <v>859</v>
      </c>
      <c r="Q200" s="45" t="s">
        <v>1613</v>
      </c>
      <c r="R200" s="45" t="s">
        <v>2036</v>
      </c>
      <c r="S200" s="45" t="s">
        <v>721</v>
      </c>
      <c r="T200" s="45" t="s">
        <v>54</v>
      </c>
      <c r="U200" s="169" t="s">
        <v>1905</v>
      </c>
      <c r="V200" s="45" t="s">
        <v>867</v>
      </c>
      <c r="W200" s="45" t="s">
        <v>228</v>
      </c>
      <c r="X200" s="105" t="s">
        <v>571</v>
      </c>
    </row>
    <row r="201" spans="1:24" ht="18" customHeight="1" x14ac:dyDescent="0.25">
      <c r="A201" t="str">
        <f ca="1">IF(M201&lt;TODAY(),"Marché terminé","Marché en cours")</f>
        <v>Marché en cours</v>
      </c>
      <c r="B201" s="570" t="str">
        <f t="shared" si="5"/>
        <v>B</v>
      </c>
      <c r="C201" s="571" t="str" cm="1">
        <f t="array" ref="C201">IF(B201="","",_xlfn.IFS(B201="A","📦 Appro. généraux",B201="H","🛡️ Hygiène &amp; Sécurité",B201="B","🏗️ Bâtiments &amp; Travaux",B201="J","🏗️ Bâtiments &amp; Travaux",B201="R","⚙️ Mécanique &amp; Atelier",B201="N","🧪 Chimie &amp; Biologie",B201="G","🧪 Chimie &amp; Biologie",B201="C","📣 Communication &amp; Culture",B201="D","✈️ Déplacements &amp; Logist.",B201="F","✈️ Déplacements &amp; Logist.",B201="E","📋 Études, Conseils &amp; RH",B201="I","💻 Informatique &amp; Audio.",B201="M","🔬 Instruments scient.",B201="O","🔬 Instruments scient.",B201="P","🔬 Instruments scient.",B201="S","🔬 Instruments scient.",B201="T","🔬 Instruments scient.",B201="U","🔬 Instruments scient.",B201="V","🔬 Instruments scient.",B201="W","🔬 Instruments scient.",B201="K","🐁 Expérimentation",B201="Q","🐁 Expérimentation",B201="L","🏥 Santé &amp; Médical",TRUE,"❓ Inconnu"))</f>
        <v>🏗️ Bâtiments &amp; Travaux</v>
      </c>
      <c r="D201" s="45" t="s">
        <v>806</v>
      </c>
      <c r="E201" s="45" t="s">
        <v>146</v>
      </c>
      <c r="F201" s="45" t="s">
        <v>1834</v>
      </c>
      <c r="G201" s="45" t="s">
        <v>146</v>
      </c>
      <c r="H201" s="45" t="s">
        <v>1834</v>
      </c>
      <c r="I201" s="45" t="s">
        <v>1095</v>
      </c>
      <c r="J201" s="45" t="s">
        <v>798</v>
      </c>
      <c r="K201" s="45" t="s">
        <v>799</v>
      </c>
      <c r="L201" s="104">
        <v>45481</v>
      </c>
      <c r="M201" s="104">
        <v>46912</v>
      </c>
      <c r="N201" s="45" t="s">
        <v>1614</v>
      </c>
      <c r="O201" s="45" t="s">
        <v>1615</v>
      </c>
      <c r="P201" s="45" t="s">
        <v>800</v>
      </c>
      <c r="Q201" s="45" t="s">
        <v>1590</v>
      </c>
      <c r="R201" s="45" t="s">
        <v>2031</v>
      </c>
      <c r="S201" s="45" t="s">
        <v>1788</v>
      </c>
      <c r="T201" s="45" t="s">
        <v>54</v>
      </c>
      <c r="U201" s="187" t="s">
        <v>2542</v>
      </c>
      <c r="V201" s="45" t="s">
        <v>1103</v>
      </c>
      <c r="W201" s="45" t="s">
        <v>178</v>
      </c>
      <c r="X201" s="105" t="s">
        <v>541</v>
      </c>
    </row>
    <row r="202" spans="1:24" ht="18" customHeight="1" x14ac:dyDescent="0.25">
      <c r="A202" t="str">
        <f ca="1">IF(M202&lt;TODAY(),"Marché terminé","Marché en cours")</f>
        <v>Marché en cours</v>
      </c>
      <c r="B202" s="570" t="str">
        <f t="shared" si="5"/>
        <v>B</v>
      </c>
      <c r="C202" s="571" t="str" cm="1">
        <f t="array" ref="C202">IF(B202="","",_xlfn.IFS(B202="A","📦 Appro. généraux",B202="H","🛡️ Hygiène &amp; Sécurité",B202="B","🏗️ Bâtiments &amp; Travaux",B202="J","🏗️ Bâtiments &amp; Travaux",B202="R","⚙️ Mécanique &amp; Atelier",B202="N","🧪 Chimie &amp; Biologie",B202="G","🧪 Chimie &amp; Biologie",B202="C","📣 Communication &amp; Culture",B202="D","✈️ Déplacements &amp; Logist.",B202="F","✈️ Déplacements &amp; Logist.",B202="E","📋 Études, Conseils &amp; RH",B202="I","💻 Informatique &amp; Audio.",B202="M","🔬 Instruments scient.",B202="O","🔬 Instruments scient.",B202="P","🔬 Instruments scient.",B202="S","🔬 Instruments scient.",B202="T","🔬 Instruments scient.",B202="U","🔬 Instruments scient.",B202="V","🔬 Instruments scient.",B202="W","🔬 Instruments scient.",B202="K","🐁 Expérimentation",B202="Q","🐁 Expérimentation",B202="L","🏥 Santé &amp; Médical",TRUE,"❓ Inconnu"))</f>
        <v>🏗️ Bâtiments &amp; Travaux</v>
      </c>
      <c r="D202" s="45" t="s">
        <v>806</v>
      </c>
      <c r="E202" s="45" t="s">
        <v>147</v>
      </c>
      <c r="F202" s="45" t="s">
        <v>815</v>
      </c>
      <c r="G202" s="45" t="s">
        <v>147</v>
      </c>
      <c r="H202" s="45" t="s">
        <v>815</v>
      </c>
      <c r="I202" s="45" t="s">
        <v>853</v>
      </c>
      <c r="J202" s="45" t="s">
        <v>853</v>
      </c>
      <c r="K202" s="45" t="s">
        <v>853</v>
      </c>
      <c r="L202" s="104">
        <v>45495</v>
      </c>
      <c r="M202" s="104">
        <v>46955</v>
      </c>
      <c r="N202" s="45" t="s">
        <v>1616</v>
      </c>
      <c r="O202" s="45" t="s">
        <v>1617</v>
      </c>
      <c r="P202" s="45" t="s">
        <v>860</v>
      </c>
      <c r="Q202" s="45" t="s">
        <v>1618</v>
      </c>
      <c r="R202" s="45" t="s">
        <v>2037</v>
      </c>
      <c r="S202" s="45" t="s">
        <v>722</v>
      </c>
      <c r="T202" s="45" t="s">
        <v>54</v>
      </c>
      <c r="U202" s="169" t="s">
        <v>2284</v>
      </c>
      <c r="V202" s="45" t="s">
        <v>868</v>
      </c>
      <c r="W202" s="45" t="s">
        <v>229</v>
      </c>
      <c r="X202" s="105" t="s">
        <v>572</v>
      </c>
    </row>
    <row r="203" spans="1:24" ht="18" customHeight="1" x14ac:dyDescent="0.25">
      <c r="A203" t="str">
        <f ca="1">IF(M203&lt;TODAY(),"Marché terminé","Marché en cours")</f>
        <v>Marché en cours</v>
      </c>
      <c r="B203" s="570" t="str">
        <f t="shared" si="5"/>
        <v>B</v>
      </c>
      <c r="C203" s="571" t="str" cm="1">
        <f t="array" ref="C203">IF(B203="","",_xlfn.IFS(B203="A","📦 Appro. généraux",B203="H","🛡️ Hygiène &amp; Sécurité",B203="B","🏗️ Bâtiments &amp; Travaux",B203="J","🏗️ Bâtiments &amp; Travaux",B203="R","⚙️ Mécanique &amp; Atelier",B203="N","🧪 Chimie &amp; Biologie",B203="G","🧪 Chimie &amp; Biologie",B203="C","📣 Communication &amp; Culture",B203="D","✈️ Déplacements &amp; Logist.",B203="F","✈️ Déplacements &amp; Logist.",B203="E","📋 Études, Conseils &amp; RH",B203="I","💻 Informatique &amp; Audio.",B203="M","🔬 Instruments scient.",B203="O","🔬 Instruments scient.",B203="P","🔬 Instruments scient.",B203="S","🔬 Instruments scient.",B203="T","🔬 Instruments scient.",B203="U","🔬 Instruments scient.",B203="V","🔬 Instruments scient.",B203="W","🔬 Instruments scient.",B203="K","🐁 Expérimentation",B203="Q","🐁 Expérimentation",B203="L","🏥 Santé &amp; Médical",TRUE,"❓ Inconnu"))</f>
        <v>🏗️ Bâtiments &amp; Travaux</v>
      </c>
      <c r="D203" s="45" t="s">
        <v>806</v>
      </c>
      <c r="E203" s="45" t="s">
        <v>148</v>
      </c>
      <c r="F203" s="45" t="s">
        <v>765</v>
      </c>
      <c r="G203" s="45" t="s">
        <v>148</v>
      </c>
      <c r="H203" s="45" t="s">
        <v>765</v>
      </c>
      <c r="I203" s="45" t="s">
        <v>1098</v>
      </c>
      <c r="J203" s="45" t="s">
        <v>855</v>
      </c>
      <c r="K203" s="45" t="s">
        <v>2191</v>
      </c>
      <c r="L203" s="104">
        <v>45527</v>
      </c>
      <c r="M203" s="104">
        <v>46256</v>
      </c>
      <c r="N203" s="45" t="s">
        <v>1619</v>
      </c>
      <c r="O203" s="45" t="s">
        <v>1257</v>
      </c>
      <c r="P203" s="45" t="s">
        <v>859</v>
      </c>
      <c r="Q203" s="45" t="s">
        <v>1620</v>
      </c>
      <c r="R203" s="45" t="s">
        <v>2038</v>
      </c>
      <c r="S203" s="45" t="s">
        <v>765</v>
      </c>
      <c r="T203" s="45" t="s">
        <v>54</v>
      </c>
      <c r="U203" s="169" t="s">
        <v>765</v>
      </c>
      <c r="V203" s="45" t="s">
        <v>1103</v>
      </c>
      <c r="W203" s="45" t="s">
        <v>186</v>
      </c>
      <c r="X203" s="105" t="s">
        <v>547</v>
      </c>
    </row>
    <row r="204" spans="1:24" ht="18" customHeight="1" x14ac:dyDescent="0.25">
      <c r="A204" t="str">
        <f ca="1">IF(M204&lt;TODAY(),"Marché terminé","Marché en cours")</f>
        <v>Marché en cours</v>
      </c>
      <c r="B204" s="570" t="str">
        <f t="shared" si="5"/>
        <v>B</v>
      </c>
      <c r="C204" s="571" t="str" cm="1">
        <f t="array" ref="C204">IF(B204="","",_xlfn.IFS(B204="A","📦 Appro. généraux",B204="H","🛡️ Hygiène &amp; Sécurité",B204="B","🏗️ Bâtiments &amp; Travaux",B204="J","🏗️ Bâtiments &amp; Travaux",B204="R","⚙️ Mécanique &amp; Atelier",B204="N","🧪 Chimie &amp; Biologie",B204="G","🧪 Chimie &amp; Biologie",B204="C","📣 Communication &amp; Culture",B204="D","✈️ Déplacements &amp; Logist.",B204="F","✈️ Déplacements &amp; Logist.",B204="E","📋 Études, Conseils &amp; RH",B204="I","💻 Informatique &amp; Audio.",B204="M","🔬 Instruments scient.",B204="O","🔬 Instruments scient.",B204="P","🔬 Instruments scient.",B204="S","🔬 Instruments scient.",B204="T","🔬 Instruments scient.",B204="U","🔬 Instruments scient.",B204="V","🔬 Instruments scient.",B204="W","🔬 Instruments scient.",B204="K","🐁 Expérimentation",B204="Q","🐁 Expérimentation",B204="L","🏥 Santé &amp; Médical",TRUE,"❓ Inconnu"))</f>
        <v>🏗️ Bâtiments &amp; Travaux</v>
      </c>
      <c r="D204" s="45" t="s">
        <v>806</v>
      </c>
      <c r="E204" s="45" t="s">
        <v>148</v>
      </c>
      <c r="F204" s="45" t="s">
        <v>765</v>
      </c>
      <c r="G204" s="45" t="s">
        <v>148</v>
      </c>
      <c r="H204" s="45" t="s">
        <v>765</v>
      </c>
      <c r="I204" s="45" t="s">
        <v>1098</v>
      </c>
      <c r="J204" s="45" t="s">
        <v>855</v>
      </c>
      <c r="K204" s="45" t="s">
        <v>2191</v>
      </c>
      <c r="L204" s="104">
        <v>45527</v>
      </c>
      <c r="M204" s="104">
        <v>46256</v>
      </c>
      <c r="N204" s="45" t="s">
        <v>1621</v>
      </c>
      <c r="O204" s="45" t="s">
        <v>1257</v>
      </c>
      <c r="P204" s="45" t="s">
        <v>859</v>
      </c>
      <c r="Q204" s="45" t="s">
        <v>1622</v>
      </c>
      <c r="R204" s="45" t="s">
        <v>2039</v>
      </c>
      <c r="S204" s="45" t="s">
        <v>2215</v>
      </c>
      <c r="T204" s="45" t="s">
        <v>54</v>
      </c>
      <c r="U204" s="169" t="s">
        <v>765</v>
      </c>
      <c r="V204" s="45" t="s">
        <v>1103</v>
      </c>
      <c r="W204" s="45" t="s">
        <v>186</v>
      </c>
      <c r="X204" s="105" t="s">
        <v>547</v>
      </c>
    </row>
    <row r="205" spans="1:24" ht="18" customHeight="1" x14ac:dyDescent="0.25">
      <c r="A205" t="str">
        <f ca="1">IF(M205&lt;TODAY(),"Marché terminé","Marché en cours")</f>
        <v>Marché en cours</v>
      </c>
      <c r="B205" s="570" t="str">
        <f t="shared" si="5"/>
        <v>B</v>
      </c>
      <c r="C205" s="571" t="str" cm="1">
        <f t="array" ref="C205">IF(B205="","",_xlfn.IFS(B205="A","📦 Appro. généraux",B205="H","🛡️ Hygiène &amp; Sécurité",B205="B","🏗️ Bâtiments &amp; Travaux",B205="J","🏗️ Bâtiments &amp; Travaux",B205="R","⚙️ Mécanique &amp; Atelier",B205="N","🧪 Chimie &amp; Biologie",B205="G","🧪 Chimie &amp; Biologie",B205="C","📣 Communication &amp; Culture",B205="D","✈️ Déplacements &amp; Logist.",B205="F","✈️ Déplacements &amp; Logist.",B205="E","📋 Études, Conseils &amp; RH",B205="I","💻 Informatique &amp; Audio.",B205="M","🔬 Instruments scient.",B205="O","🔬 Instruments scient.",B205="P","🔬 Instruments scient.",B205="S","🔬 Instruments scient.",B205="T","🔬 Instruments scient.",B205="U","🔬 Instruments scient.",B205="V","🔬 Instruments scient.",B205="W","🔬 Instruments scient.",B205="K","🐁 Expérimentation",B205="Q","🐁 Expérimentation",B205="L","🏥 Santé &amp; Médical",TRUE,"❓ Inconnu"))</f>
        <v>🏗️ Bâtiments &amp; Travaux</v>
      </c>
      <c r="D205" s="45" t="s">
        <v>806</v>
      </c>
      <c r="E205" s="45" t="s">
        <v>149</v>
      </c>
      <c r="F205" s="45" t="s">
        <v>841</v>
      </c>
      <c r="G205" s="45" t="s">
        <v>149</v>
      </c>
      <c r="H205" s="45" t="s">
        <v>841</v>
      </c>
      <c r="I205" s="45" t="s">
        <v>797</v>
      </c>
      <c r="J205" s="45" t="s">
        <v>798</v>
      </c>
      <c r="K205" s="45" t="s">
        <v>799</v>
      </c>
      <c r="L205" s="104">
        <v>45554</v>
      </c>
      <c r="M205" s="104">
        <v>47028</v>
      </c>
      <c r="N205" s="45" t="s">
        <v>1623</v>
      </c>
      <c r="O205" s="45" t="s">
        <v>1203</v>
      </c>
      <c r="P205" s="45" t="s">
        <v>800</v>
      </c>
      <c r="Q205" s="45" t="s">
        <v>1624</v>
      </c>
      <c r="R205" s="45" t="s">
        <v>2040</v>
      </c>
      <c r="S205" s="45" t="s">
        <v>723</v>
      </c>
      <c r="T205" s="45" t="s">
        <v>54</v>
      </c>
      <c r="U205" s="170" t="s">
        <v>1906</v>
      </c>
      <c r="V205" s="45" t="s">
        <v>869</v>
      </c>
      <c r="W205" s="45" t="s">
        <v>185</v>
      </c>
      <c r="X205" s="105" t="s">
        <v>546</v>
      </c>
    </row>
    <row r="206" spans="1:24" ht="18" customHeight="1" x14ac:dyDescent="0.25">
      <c r="A206" t="str">
        <f ca="1">IF(M206&lt;TODAY(),"Marché terminé","Marché en cours")</f>
        <v>Marché en cours</v>
      </c>
      <c r="B206" s="570" t="str">
        <f t="shared" si="5"/>
        <v>B</v>
      </c>
      <c r="C206" s="571" t="str" cm="1">
        <f t="array" ref="C206">IF(B206="","",_xlfn.IFS(B206="A","📦 Appro. généraux",B206="H","🛡️ Hygiène &amp; Sécurité",B206="B","🏗️ Bâtiments &amp; Travaux",B206="J","🏗️ Bâtiments &amp; Travaux",B206="R","⚙️ Mécanique &amp; Atelier",B206="N","🧪 Chimie &amp; Biologie",B206="G","🧪 Chimie &amp; Biologie",B206="C","📣 Communication &amp; Culture",B206="D","✈️ Déplacements &amp; Logist.",B206="F","✈️ Déplacements &amp; Logist.",B206="E","📋 Études, Conseils &amp; RH",B206="I","💻 Informatique &amp; Audio.",B206="M","🔬 Instruments scient.",B206="O","🔬 Instruments scient.",B206="P","🔬 Instruments scient.",B206="S","🔬 Instruments scient.",B206="T","🔬 Instruments scient.",B206="U","🔬 Instruments scient.",B206="V","🔬 Instruments scient.",B206="W","🔬 Instruments scient.",B206="K","🐁 Expérimentation",B206="Q","🐁 Expérimentation",B206="L","🏥 Santé &amp; Médical",TRUE,"❓ Inconnu"))</f>
        <v>🏗️ Bâtiments &amp; Travaux</v>
      </c>
      <c r="D206" s="45" t="s">
        <v>806</v>
      </c>
      <c r="E206" s="45" t="s">
        <v>149</v>
      </c>
      <c r="F206" s="45" t="s">
        <v>816</v>
      </c>
      <c r="G206" s="45" t="s">
        <v>149</v>
      </c>
      <c r="H206" s="45" t="s">
        <v>832</v>
      </c>
      <c r="I206" s="45" t="s">
        <v>797</v>
      </c>
      <c r="J206" s="45" t="s">
        <v>798</v>
      </c>
      <c r="K206" s="45" t="s">
        <v>799</v>
      </c>
      <c r="L206" s="104">
        <v>45554</v>
      </c>
      <c r="M206" s="104">
        <v>47028</v>
      </c>
      <c r="N206" s="45" t="s">
        <v>1625</v>
      </c>
      <c r="O206" s="45" t="s">
        <v>1188</v>
      </c>
      <c r="P206" s="45" t="s">
        <v>800</v>
      </c>
      <c r="Q206" s="45" t="s">
        <v>1331</v>
      </c>
      <c r="R206" s="45" t="s">
        <v>1969</v>
      </c>
      <c r="S206" s="45" t="s">
        <v>766</v>
      </c>
      <c r="T206" s="45" t="s">
        <v>54</v>
      </c>
      <c r="U206" s="170" t="s">
        <v>1906</v>
      </c>
      <c r="V206" s="45" t="s">
        <v>869</v>
      </c>
      <c r="W206" s="45" t="s">
        <v>185</v>
      </c>
      <c r="X206" s="105" t="s">
        <v>546</v>
      </c>
    </row>
    <row r="207" spans="1:24" ht="18" customHeight="1" x14ac:dyDescent="0.25">
      <c r="A207" t="str">
        <f ca="1">IF(M207&lt;TODAY(),"Marché terminé","Marché en cours")</f>
        <v>Marché en cours</v>
      </c>
      <c r="B207" s="570" t="str">
        <f t="shared" si="5"/>
        <v>B</v>
      </c>
      <c r="C207" s="571" t="str" cm="1">
        <f t="array" ref="C207">IF(B207="","",_xlfn.IFS(B207="A","📦 Appro. généraux",B207="H","🛡️ Hygiène &amp; Sécurité",B207="B","🏗️ Bâtiments &amp; Travaux",B207="J","🏗️ Bâtiments &amp; Travaux",B207="R","⚙️ Mécanique &amp; Atelier",B207="N","🧪 Chimie &amp; Biologie",B207="G","🧪 Chimie &amp; Biologie",B207="C","📣 Communication &amp; Culture",B207="D","✈️ Déplacements &amp; Logist.",B207="F","✈️ Déplacements &amp; Logist.",B207="E","📋 Études, Conseils &amp; RH",B207="I","💻 Informatique &amp; Audio.",B207="M","🔬 Instruments scient.",B207="O","🔬 Instruments scient.",B207="P","🔬 Instruments scient.",B207="S","🔬 Instruments scient.",B207="T","🔬 Instruments scient.",B207="U","🔬 Instruments scient.",B207="V","🔬 Instruments scient.",B207="W","🔬 Instruments scient.",B207="K","🐁 Expérimentation",B207="Q","🐁 Expérimentation",B207="L","🏥 Santé &amp; Médical",TRUE,"❓ Inconnu"))</f>
        <v>🏗️ Bâtiments &amp; Travaux</v>
      </c>
      <c r="D207" s="45" t="s">
        <v>806</v>
      </c>
      <c r="E207" s="45" t="s">
        <v>149</v>
      </c>
      <c r="F207" s="45" t="s">
        <v>816</v>
      </c>
      <c r="G207" s="45" t="s">
        <v>149</v>
      </c>
      <c r="H207" s="45" t="s">
        <v>833</v>
      </c>
      <c r="I207" s="45" t="s">
        <v>797</v>
      </c>
      <c r="J207" s="45" t="s">
        <v>798</v>
      </c>
      <c r="K207" s="45" t="s">
        <v>799</v>
      </c>
      <c r="L207" s="104">
        <v>45554</v>
      </c>
      <c r="M207" s="104">
        <v>47028</v>
      </c>
      <c r="N207" s="45" t="s">
        <v>1626</v>
      </c>
      <c r="O207" s="45" t="s">
        <v>1401</v>
      </c>
      <c r="P207" s="45" t="s">
        <v>800</v>
      </c>
      <c r="Q207" s="45" t="s">
        <v>1331</v>
      </c>
      <c r="R207" s="45" t="s">
        <v>1969</v>
      </c>
      <c r="S207" s="45" t="s">
        <v>766</v>
      </c>
      <c r="T207" s="45" t="s">
        <v>54</v>
      </c>
      <c r="U207" s="170" t="s">
        <v>1907</v>
      </c>
      <c r="V207" s="45" t="s">
        <v>869</v>
      </c>
      <c r="W207" s="45" t="s">
        <v>185</v>
      </c>
      <c r="X207" s="105" t="s">
        <v>546</v>
      </c>
    </row>
    <row r="208" spans="1:24" ht="18" customHeight="1" x14ac:dyDescent="0.25">
      <c r="A208" t="str">
        <f ca="1">IF(M208&lt;TODAY(),"Marché terminé","Marché en cours")</f>
        <v>Marché terminé</v>
      </c>
      <c r="B208" s="570" t="str">
        <f t="shared" si="5"/>
        <v>B</v>
      </c>
      <c r="C208" s="571" t="str" cm="1">
        <f t="array" ref="C208">IF(B208="","",_xlfn.IFS(B208="A","📦 Appro. généraux",B208="H","🛡️ Hygiène &amp; Sécurité",B208="B","🏗️ Bâtiments &amp; Travaux",B208="J","🏗️ Bâtiments &amp; Travaux",B208="R","⚙️ Mécanique &amp; Atelier",B208="N","🧪 Chimie &amp; Biologie",B208="G","🧪 Chimie &amp; Biologie",B208="C","📣 Communication &amp; Culture",B208="D","✈️ Déplacements &amp; Logist.",B208="F","✈️ Déplacements &amp; Logist.",B208="E","📋 Études, Conseils &amp; RH",B208="I","💻 Informatique &amp; Audio.",B208="M","🔬 Instruments scient.",B208="O","🔬 Instruments scient.",B208="P","🔬 Instruments scient.",B208="S","🔬 Instruments scient.",B208="T","🔬 Instruments scient.",B208="U","🔬 Instruments scient.",B208="V","🔬 Instruments scient.",B208="W","🔬 Instruments scient.",B208="K","🐁 Expérimentation",B208="Q","🐁 Expérimentation",B208="L","🏥 Santé &amp; Médical",TRUE,"❓ Inconnu"))</f>
        <v>🏗️ Bâtiments &amp; Travaux</v>
      </c>
      <c r="D208" s="45" t="s">
        <v>806</v>
      </c>
      <c r="E208" s="45" t="s">
        <v>150</v>
      </c>
      <c r="F208" s="45" t="s">
        <v>817</v>
      </c>
      <c r="G208" s="45" t="s">
        <v>150</v>
      </c>
      <c r="H208" s="45" t="s">
        <v>817</v>
      </c>
      <c r="I208" s="45" t="s">
        <v>852</v>
      </c>
      <c r="J208" s="45" t="s">
        <v>855</v>
      </c>
      <c r="K208" s="45" t="s">
        <v>858</v>
      </c>
      <c r="L208" s="104">
        <v>45610</v>
      </c>
      <c r="M208" s="104">
        <v>45943</v>
      </c>
      <c r="N208" s="45" t="s">
        <v>1627</v>
      </c>
      <c r="O208" s="45" t="s">
        <v>1628</v>
      </c>
      <c r="P208" s="45" t="s">
        <v>800</v>
      </c>
      <c r="Q208" s="45" t="s">
        <v>1629</v>
      </c>
      <c r="R208" s="45" t="s">
        <v>2041</v>
      </c>
      <c r="S208" s="45" t="s">
        <v>724</v>
      </c>
      <c r="T208" s="45" t="s">
        <v>54</v>
      </c>
      <c r="U208" s="170" t="s">
        <v>1862</v>
      </c>
      <c r="V208" s="45" t="s">
        <v>870</v>
      </c>
      <c r="W208" s="45" t="s">
        <v>178</v>
      </c>
      <c r="X208" s="105" t="s">
        <v>541</v>
      </c>
    </row>
    <row r="209" spans="1:24" ht="18" customHeight="1" x14ac:dyDescent="0.25">
      <c r="A209" t="str">
        <f ca="1">IF(M209&lt;TODAY(),"Marché terminé","Marché en cours")</f>
        <v>Marché en cours</v>
      </c>
      <c r="B209" s="570" t="str">
        <f t="shared" si="5"/>
        <v>B</v>
      </c>
      <c r="C209" s="571" t="str" cm="1">
        <f t="array" ref="C209">IF(B209="","",_xlfn.IFS(B209="A","📦 Appro. généraux",B209="H","🛡️ Hygiène &amp; Sécurité",B209="B","🏗️ Bâtiments &amp; Travaux",B209="J","🏗️ Bâtiments &amp; Travaux",B209="R","⚙️ Mécanique &amp; Atelier",B209="N","🧪 Chimie &amp; Biologie",B209="G","🧪 Chimie &amp; Biologie",B209="C","📣 Communication &amp; Culture",B209="D","✈️ Déplacements &amp; Logist.",B209="F","✈️ Déplacements &amp; Logist.",B209="E","📋 Études, Conseils &amp; RH",B209="I","💻 Informatique &amp; Audio.",B209="M","🔬 Instruments scient.",B209="O","🔬 Instruments scient.",B209="P","🔬 Instruments scient.",B209="S","🔬 Instruments scient.",B209="T","🔬 Instruments scient.",B209="U","🔬 Instruments scient.",B209="V","🔬 Instruments scient.",B209="W","🔬 Instruments scient.",B209="K","🐁 Expérimentation",B209="Q","🐁 Expérimentation",B209="L","🏥 Santé &amp; Médical",TRUE,"❓ Inconnu"))</f>
        <v>🏗️ Bâtiments &amp; Travaux</v>
      </c>
      <c r="D209" s="45" t="s">
        <v>806</v>
      </c>
      <c r="E209" s="45" t="s">
        <v>151</v>
      </c>
      <c r="F209" s="45" t="s">
        <v>1833</v>
      </c>
      <c r="G209" s="45" t="s">
        <v>151</v>
      </c>
      <c r="H209" s="45" t="s">
        <v>1833</v>
      </c>
      <c r="I209" s="45" t="s">
        <v>1102</v>
      </c>
      <c r="J209" s="45" t="s">
        <v>855</v>
      </c>
      <c r="K209" s="45" t="s">
        <v>2191</v>
      </c>
      <c r="L209" s="104">
        <v>45491</v>
      </c>
      <c r="M209" s="104">
        <v>46951</v>
      </c>
      <c r="N209" s="45" t="s">
        <v>1630</v>
      </c>
      <c r="O209" s="45" t="s">
        <v>1631</v>
      </c>
      <c r="P209" s="45" t="s">
        <v>859</v>
      </c>
      <c r="Q209" s="45" t="s">
        <v>1632</v>
      </c>
      <c r="R209" s="45" t="s">
        <v>2042</v>
      </c>
      <c r="S209" s="45" t="s">
        <v>2204</v>
      </c>
      <c r="T209" s="45" t="s">
        <v>54</v>
      </c>
      <c r="U209" s="170" t="s">
        <v>1881</v>
      </c>
      <c r="V209" s="45" t="s">
        <v>1103</v>
      </c>
      <c r="W209" s="45" t="s">
        <v>186</v>
      </c>
      <c r="X209" s="105" t="s">
        <v>547</v>
      </c>
    </row>
    <row r="210" spans="1:24" ht="18" customHeight="1" x14ac:dyDescent="0.25">
      <c r="A210" t="str">
        <f ca="1">IF(M210&lt;TODAY(),"Marché terminé","Marché en cours")</f>
        <v>Marché en cours</v>
      </c>
      <c r="B210" s="570" t="str">
        <f t="shared" si="5"/>
        <v>B</v>
      </c>
      <c r="C210" s="571" t="str" cm="1">
        <f t="array" ref="C210">IF(B210="","",_xlfn.IFS(B210="A","📦 Appro. généraux",B210="H","🛡️ Hygiène &amp; Sécurité",B210="B","🏗️ Bâtiments &amp; Travaux",B210="J","🏗️ Bâtiments &amp; Travaux",B210="R","⚙️ Mécanique &amp; Atelier",B210="N","🧪 Chimie &amp; Biologie",B210="G","🧪 Chimie &amp; Biologie",B210="C","📣 Communication &amp; Culture",B210="D","✈️ Déplacements &amp; Logist.",B210="F","✈️ Déplacements &amp; Logist.",B210="E","📋 Études, Conseils &amp; RH",B210="I","💻 Informatique &amp; Audio.",B210="M","🔬 Instruments scient.",B210="O","🔬 Instruments scient.",B210="P","🔬 Instruments scient.",B210="S","🔬 Instruments scient.",B210="T","🔬 Instruments scient.",B210="U","🔬 Instruments scient.",B210="V","🔬 Instruments scient.",B210="W","🔬 Instruments scient.",B210="K","🐁 Expérimentation",B210="Q","🐁 Expérimentation",B210="L","🏥 Santé &amp; Médical",TRUE,"❓ Inconnu"))</f>
        <v>🏗️ Bâtiments &amp; Travaux</v>
      </c>
      <c r="D210" s="45" t="s">
        <v>806</v>
      </c>
      <c r="E210" s="45" t="s">
        <v>151</v>
      </c>
      <c r="F210" s="45" t="s">
        <v>1833</v>
      </c>
      <c r="G210" s="45" t="s">
        <v>151</v>
      </c>
      <c r="H210" s="45" t="s">
        <v>1833</v>
      </c>
      <c r="I210" s="45" t="s">
        <v>1102</v>
      </c>
      <c r="J210" s="45" t="s">
        <v>855</v>
      </c>
      <c r="K210" s="45" t="s">
        <v>2191</v>
      </c>
      <c r="L210" s="104">
        <v>45491</v>
      </c>
      <c r="M210" s="104">
        <v>46951</v>
      </c>
      <c r="N210" s="45" t="s">
        <v>1633</v>
      </c>
      <c r="O210" s="45" t="s">
        <v>1631</v>
      </c>
      <c r="P210" s="45" t="s">
        <v>859</v>
      </c>
      <c r="Q210" s="45" t="s">
        <v>1634</v>
      </c>
      <c r="R210" s="45" t="s">
        <v>2043</v>
      </c>
      <c r="S210" s="45" t="s">
        <v>765</v>
      </c>
      <c r="T210" s="45" t="s">
        <v>54</v>
      </c>
      <c r="U210" s="170" t="s">
        <v>1881</v>
      </c>
      <c r="V210" s="45" t="s">
        <v>1103</v>
      </c>
      <c r="W210" s="45" t="s">
        <v>186</v>
      </c>
      <c r="X210" s="105" t="s">
        <v>547</v>
      </c>
    </row>
    <row r="211" spans="1:24" ht="18" customHeight="1" x14ac:dyDescent="0.25">
      <c r="A211" t="str">
        <f ca="1">IF(M211&lt;TODAY(),"Marché terminé","Marché en cours")</f>
        <v>Marché en cours</v>
      </c>
      <c r="B211" s="570" t="str">
        <f t="shared" si="5"/>
        <v>B</v>
      </c>
      <c r="C211" s="571" t="str" cm="1">
        <f t="array" ref="C211">IF(B211="","",_xlfn.IFS(B211="A","📦 Appro. généraux",B211="H","🛡️ Hygiène &amp; Sécurité",B211="B","🏗️ Bâtiments &amp; Travaux",B211="J","🏗️ Bâtiments &amp; Travaux",B211="R","⚙️ Mécanique &amp; Atelier",B211="N","🧪 Chimie &amp; Biologie",B211="G","🧪 Chimie &amp; Biologie",B211="C","📣 Communication &amp; Culture",B211="D","✈️ Déplacements &amp; Logist.",B211="F","✈️ Déplacements &amp; Logist.",B211="E","📋 Études, Conseils &amp; RH",B211="I","💻 Informatique &amp; Audio.",B211="M","🔬 Instruments scient.",B211="O","🔬 Instruments scient.",B211="P","🔬 Instruments scient.",B211="S","🔬 Instruments scient.",B211="T","🔬 Instruments scient.",B211="U","🔬 Instruments scient.",B211="V","🔬 Instruments scient.",B211="W","🔬 Instruments scient.",B211="K","🐁 Expérimentation",B211="Q","🐁 Expérimentation",B211="L","🏥 Santé &amp; Médical",TRUE,"❓ Inconnu"))</f>
        <v>🏗️ Bâtiments &amp; Travaux</v>
      </c>
      <c r="D211" s="45" t="s">
        <v>806</v>
      </c>
      <c r="E211" s="45" t="s">
        <v>152</v>
      </c>
      <c r="F211" s="45" t="s">
        <v>818</v>
      </c>
      <c r="G211" s="45" t="s">
        <v>152</v>
      </c>
      <c r="H211" s="45" t="s">
        <v>834</v>
      </c>
      <c r="I211" s="45" t="s">
        <v>797</v>
      </c>
      <c r="J211" s="45" t="s">
        <v>798</v>
      </c>
      <c r="K211" s="45" t="s">
        <v>799</v>
      </c>
      <c r="L211" s="104">
        <v>45684</v>
      </c>
      <c r="M211" s="104">
        <v>47144</v>
      </c>
      <c r="N211" s="45" t="s">
        <v>1635</v>
      </c>
      <c r="O211" s="45" t="s">
        <v>1636</v>
      </c>
      <c r="P211" s="45" t="s">
        <v>800</v>
      </c>
      <c r="Q211" s="45" t="s">
        <v>1637</v>
      </c>
      <c r="R211" s="45" t="s">
        <v>2044</v>
      </c>
      <c r="S211" s="45" t="s">
        <v>725</v>
      </c>
      <c r="T211" s="45" t="s">
        <v>54</v>
      </c>
      <c r="U211" s="174" t="s">
        <v>1863</v>
      </c>
      <c r="V211" s="45" t="s">
        <v>871</v>
      </c>
      <c r="W211" s="45" t="s">
        <v>181</v>
      </c>
      <c r="X211" s="105" t="s">
        <v>543</v>
      </c>
    </row>
    <row r="212" spans="1:24" ht="18" customHeight="1" x14ac:dyDescent="0.25">
      <c r="A212" t="str">
        <f ca="1">IF(M212&lt;TODAY(),"Marché terminé","Marché en cours")</f>
        <v>Marché en cours</v>
      </c>
      <c r="B212" s="570" t="str">
        <f t="shared" si="5"/>
        <v>B</v>
      </c>
      <c r="C212" s="571" t="str" cm="1">
        <f t="array" ref="C212">IF(B212="","",_xlfn.IFS(B212="A","📦 Appro. généraux",B212="H","🛡️ Hygiène &amp; Sécurité",B212="B","🏗️ Bâtiments &amp; Travaux",B212="J","🏗️ Bâtiments &amp; Travaux",B212="R","⚙️ Mécanique &amp; Atelier",B212="N","🧪 Chimie &amp; Biologie",B212="G","🧪 Chimie &amp; Biologie",B212="C","📣 Communication &amp; Culture",B212="D","✈️ Déplacements &amp; Logist.",B212="F","✈️ Déplacements &amp; Logist.",B212="E","📋 Études, Conseils &amp; RH",B212="I","💻 Informatique &amp; Audio.",B212="M","🔬 Instruments scient.",B212="O","🔬 Instruments scient.",B212="P","🔬 Instruments scient.",B212="S","🔬 Instruments scient.",B212="T","🔬 Instruments scient.",B212="U","🔬 Instruments scient.",B212="V","🔬 Instruments scient.",B212="W","🔬 Instruments scient.",B212="K","🐁 Expérimentation",B212="Q","🐁 Expérimentation",B212="L","🏥 Santé &amp; Médical",TRUE,"❓ Inconnu"))</f>
        <v>🏗️ Bâtiments &amp; Travaux</v>
      </c>
      <c r="D212" s="45" t="s">
        <v>806</v>
      </c>
      <c r="E212" s="45" t="s">
        <v>152</v>
      </c>
      <c r="F212" s="45" t="s">
        <v>818</v>
      </c>
      <c r="G212" s="45" t="s">
        <v>152</v>
      </c>
      <c r="H212" s="45" t="s">
        <v>835</v>
      </c>
      <c r="I212" s="45" t="s">
        <v>797</v>
      </c>
      <c r="J212" s="45" t="s">
        <v>798</v>
      </c>
      <c r="K212" s="45" t="s">
        <v>799</v>
      </c>
      <c r="L212" s="104">
        <v>45684</v>
      </c>
      <c r="M212" s="104">
        <v>47144</v>
      </c>
      <c r="N212" s="45" t="s">
        <v>1638</v>
      </c>
      <c r="O212" s="45" t="s">
        <v>1639</v>
      </c>
      <c r="P212" s="45" t="s">
        <v>800</v>
      </c>
      <c r="Q212" s="45" t="s">
        <v>1640</v>
      </c>
      <c r="R212" s="45" t="s">
        <v>2045</v>
      </c>
      <c r="S212" s="45" t="s">
        <v>726</v>
      </c>
      <c r="T212" s="45" t="s">
        <v>54</v>
      </c>
      <c r="U212" s="174" t="s">
        <v>1863</v>
      </c>
      <c r="V212" s="45" t="s">
        <v>871</v>
      </c>
      <c r="W212" s="45" t="s">
        <v>181</v>
      </c>
      <c r="X212" s="105" t="s">
        <v>543</v>
      </c>
    </row>
    <row r="213" spans="1:24" ht="18" customHeight="1" x14ac:dyDescent="0.25">
      <c r="A213" t="str">
        <f ca="1">IF(M213&lt;TODAY(),"Marché terminé","Marché en cours")</f>
        <v>Marché en cours</v>
      </c>
      <c r="B213" s="570" t="str">
        <f t="shared" si="5"/>
        <v>B</v>
      </c>
      <c r="C213" s="571" t="str" cm="1">
        <f t="array" ref="C213">IF(B213="","",_xlfn.IFS(B213="A","📦 Appro. généraux",B213="H","🛡️ Hygiène &amp; Sécurité",B213="B","🏗️ Bâtiments &amp; Travaux",B213="J","🏗️ Bâtiments &amp; Travaux",B213="R","⚙️ Mécanique &amp; Atelier",B213="N","🧪 Chimie &amp; Biologie",B213="G","🧪 Chimie &amp; Biologie",B213="C","📣 Communication &amp; Culture",B213="D","✈️ Déplacements &amp; Logist.",B213="F","✈️ Déplacements &amp; Logist.",B213="E","📋 Études, Conseils &amp; RH",B213="I","💻 Informatique &amp; Audio.",B213="M","🔬 Instruments scient.",B213="O","🔬 Instruments scient.",B213="P","🔬 Instruments scient.",B213="S","🔬 Instruments scient.",B213="T","🔬 Instruments scient.",B213="U","🔬 Instruments scient.",B213="V","🔬 Instruments scient.",B213="W","🔬 Instruments scient.",B213="K","🐁 Expérimentation",B213="Q","🐁 Expérimentation",B213="L","🏥 Santé &amp; Médical",TRUE,"❓ Inconnu"))</f>
        <v>🏗️ Bâtiments &amp; Travaux</v>
      </c>
      <c r="D213" s="45" t="s">
        <v>806</v>
      </c>
      <c r="E213" s="45" t="s">
        <v>152</v>
      </c>
      <c r="F213" s="45" t="s">
        <v>818</v>
      </c>
      <c r="G213" s="45" t="s">
        <v>152</v>
      </c>
      <c r="H213" s="45" t="s">
        <v>836</v>
      </c>
      <c r="I213" s="45" t="s">
        <v>797</v>
      </c>
      <c r="J213" s="45" t="s">
        <v>798</v>
      </c>
      <c r="K213" s="45" t="s">
        <v>799</v>
      </c>
      <c r="L213" s="104">
        <v>45684</v>
      </c>
      <c r="M213" s="104">
        <v>47144</v>
      </c>
      <c r="N213" s="45" t="s">
        <v>1641</v>
      </c>
      <c r="O213" s="45" t="s">
        <v>1642</v>
      </c>
      <c r="P213" s="45" t="s">
        <v>800</v>
      </c>
      <c r="Q213" s="45" t="s">
        <v>1637</v>
      </c>
      <c r="R213" s="45" t="s">
        <v>2044</v>
      </c>
      <c r="S213" s="45" t="s">
        <v>725</v>
      </c>
      <c r="T213" s="45" t="s">
        <v>54</v>
      </c>
      <c r="U213" s="174" t="s">
        <v>1863</v>
      </c>
      <c r="V213" s="45" t="s">
        <v>871</v>
      </c>
      <c r="W213" s="45" t="s">
        <v>181</v>
      </c>
      <c r="X213" s="105" t="s">
        <v>543</v>
      </c>
    </row>
    <row r="214" spans="1:24" ht="18" customHeight="1" x14ac:dyDescent="0.25">
      <c r="A214" t="str">
        <f ca="1">IF(M214&lt;TODAY(),"Marché terminé","Marché en cours")</f>
        <v>Marché en cours</v>
      </c>
      <c r="B214" s="570" t="str">
        <f t="shared" si="5"/>
        <v>B</v>
      </c>
      <c r="C214" s="571" t="str" cm="1">
        <f t="array" ref="C214">IF(B214="","",_xlfn.IFS(B214="A","📦 Appro. généraux",B214="H","🛡️ Hygiène &amp; Sécurité",B214="B","🏗️ Bâtiments &amp; Travaux",B214="J","🏗️ Bâtiments &amp; Travaux",B214="R","⚙️ Mécanique &amp; Atelier",B214="N","🧪 Chimie &amp; Biologie",B214="G","🧪 Chimie &amp; Biologie",B214="C","📣 Communication &amp; Culture",B214="D","✈️ Déplacements &amp; Logist.",B214="F","✈️ Déplacements &amp; Logist.",B214="E","📋 Études, Conseils &amp; RH",B214="I","💻 Informatique &amp; Audio.",B214="M","🔬 Instruments scient.",B214="O","🔬 Instruments scient.",B214="P","🔬 Instruments scient.",B214="S","🔬 Instruments scient.",B214="T","🔬 Instruments scient.",B214="U","🔬 Instruments scient.",B214="V","🔬 Instruments scient.",B214="W","🔬 Instruments scient.",B214="K","🐁 Expérimentation",B214="Q","🐁 Expérimentation",B214="L","🏥 Santé &amp; Médical",TRUE,"❓ Inconnu"))</f>
        <v>🏗️ Bâtiments &amp; Travaux</v>
      </c>
      <c r="D214" s="45" t="s">
        <v>806</v>
      </c>
      <c r="E214" s="45" t="s">
        <v>153</v>
      </c>
      <c r="F214" s="45" t="s">
        <v>819</v>
      </c>
      <c r="G214" s="45" t="s">
        <v>153</v>
      </c>
      <c r="H214" s="45" t="s">
        <v>819</v>
      </c>
      <c r="I214" s="45" t="s">
        <v>796</v>
      </c>
      <c r="J214" s="45" t="s">
        <v>798</v>
      </c>
      <c r="K214" s="45" t="s">
        <v>799</v>
      </c>
      <c r="L214" s="104" t="s">
        <v>1106</v>
      </c>
      <c r="M214" s="104">
        <v>47178</v>
      </c>
      <c r="N214" s="45" t="s">
        <v>1643</v>
      </c>
      <c r="O214" s="45" t="s">
        <v>1644</v>
      </c>
      <c r="P214" s="45" t="s">
        <v>860</v>
      </c>
      <c r="Q214" s="45" t="s">
        <v>1645</v>
      </c>
      <c r="R214" s="45" t="s">
        <v>2046</v>
      </c>
      <c r="S214" s="45" t="s">
        <v>1111</v>
      </c>
      <c r="T214" s="45" t="s">
        <v>54</v>
      </c>
      <c r="U214" s="170" t="s">
        <v>1864</v>
      </c>
      <c r="V214" s="45" t="s">
        <v>1103</v>
      </c>
      <c r="W214" s="45" t="s">
        <v>181</v>
      </c>
      <c r="X214" s="105" t="s">
        <v>543</v>
      </c>
    </row>
    <row r="215" spans="1:24" ht="18" customHeight="1" x14ac:dyDescent="0.25">
      <c r="A215" t="str">
        <f ca="1">IF(M215&lt;TODAY(),"Marché terminé","Marché en cours")</f>
        <v>Marché en cours</v>
      </c>
      <c r="B215" s="570" t="str">
        <f t="shared" si="5"/>
        <v>B</v>
      </c>
      <c r="C215" s="571" t="str" cm="1">
        <f t="array" ref="C215">IF(B215="","",_xlfn.IFS(B215="A","📦 Appro. généraux",B215="H","🛡️ Hygiène &amp; Sécurité",B215="B","🏗️ Bâtiments &amp; Travaux",B215="J","🏗️ Bâtiments &amp; Travaux",B215="R","⚙️ Mécanique &amp; Atelier",B215="N","🧪 Chimie &amp; Biologie",B215="G","🧪 Chimie &amp; Biologie",B215="C","📣 Communication &amp; Culture",B215="D","✈️ Déplacements &amp; Logist.",B215="F","✈️ Déplacements &amp; Logist.",B215="E","📋 Études, Conseils &amp; RH",B215="I","💻 Informatique &amp; Audio.",B215="M","🔬 Instruments scient.",B215="O","🔬 Instruments scient.",B215="P","🔬 Instruments scient.",B215="S","🔬 Instruments scient.",B215="T","🔬 Instruments scient.",B215="U","🔬 Instruments scient.",B215="V","🔬 Instruments scient.",B215="W","🔬 Instruments scient.",B215="K","🐁 Expérimentation",B215="Q","🐁 Expérimentation",B215="L","🏥 Santé &amp; Médical",TRUE,"❓ Inconnu"))</f>
        <v>🏗️ Bâtiments &amp; Travaux</v>
      </c>
      <c r="D215" s="45" t="s">
        <v>806</v>
      </c>
      <c r="E215" s="45" t="s">
        <v>154</v>
      </c>
      <c r="F215" s="45" t="s">
        <v>820</v>
      </c>
      <c r="G215" s="45" t="s">
        <v>154</v>
      </c>
      <c r="H215" s="45" t="s">
        <v>831</v>
      </c>
      <c r="I215" s="45" t="s">
        <v>797</v>
      </c>
      <c r="J215" s="45" t="s">
        <v>798</v>
      </c>
      <c r="K215" s="45" t="s">
        <v>799</v>
      </c>
      <c r="L215" s="104">
        <v>45761</v>
      </c>
      <c r="M215" s="104">
        <v>47221</v>
      </c>
      <c r="N215" s="45" t="s">
        <v>1646</v>
      </c>
      <c r="O215" s="45" t="s">
        <v>1647</v>
      </c>
      <c r="P215" s="45" t="s">
        <v>800</v>
      </c>
      <c r="Q215" s="45" t="s">
        <v>1377</v>
      </c>
      <c r="R215" s="45" t="s">
        <v>1985</v>
      </c>
      <c r="S215" s="45" t="s">
        <v>702</v>
      </c>
      <c r="T215" s="45" t="s">
        <v>54</v>
      </c>
      <c r="U215" s="186" t="s">
        <v>2558</v>
      </c>
      <c r="V215" s="45" t="s">
        <v>872</v>
      </c>
      <c r="W215" s="45" t="s">
        <v>197</v>
      </c>
      <c r="X215" s="105" t="s">
        <v>553</v>
      </c>
    </row>
    <row r="216" spans="1:24" ht="18" customHeight="1" x14ac:dyDescent="0.25">
      <c r="A216" t="str">
        <f ca="1">IF(M216&lt;TODAY(),"Marché terminé","Marché en cours")</f>
        <v>Marché en cours</v>
      </c>
      <c r="B216" s="570" t="str">
        <f t="shared" si="5"/>
        <v>B</v>
      </c>
      <c r="C216" s="571" t="str" cm="1">
        <f t="array" ref="C216">IF(B216="","",_xlfn.IFS(B216="A","📦 Appro. généraux",B216="H","🛡️ Hygiène &amp; Sécurité",B216="B","🏗️ Bâtiments &amp; Travaux",B216="J","🏗️ Bâtiments &amp; Travaux",B216="R","⚙️ Mécanique &amp; Atelier",B216="N","🧪 Chimie &amp; Biologie",B216="G","🧪 Chimie &amp; Biologie",B216="C","📣 Communication &amp; Culture",B216="D","✈️ Déplacements &amp; Logist.",B216="F","✈️ Déplacements &amp; Logist.",B216="E","📋 Études, Conseils &amp; RH",B216="I","💻 Informatique &amp; Audio.",B216="M","🔬 Instruments scient.",B216="O","🔬 Instruments scient.",B216="P","🔬 Instruments scient.",B216="S","🔬 Instruments scient.",B216="T","🔬 Instruments scient.",B216="U","🔬 Instruments scient.",B216="V","🔬 Instruments scient.",B216="W","🔬 Instruments scient.",B216="K","🐁 Expérimentation",B216="Q","🐁 Expérimentation",B216="L","🏥 Santé &amp; Médical",TRUE,"❓ Inconnu"))</f>
        <v>🏗️ Bâtiments &amp; Travaux</v>
      </c>
      <c r="D216" s="45" t="s">
        <v>806</v>
      </c>
      <c r="E216" s="45" t="s">
        <v>154</v>
      </c>
      <c r="F216" s="45" t="s">
        <v>820</v>
      </c>
      <c r="G216" s="45" t="s">
        <v>154</v>
      </c>
      <c r="H216" s="45" t="s">
        <v>837</v>
      </c>
      <c r="I216" s="45" t="s">
        <v>797</v>
      </c>
      <c r="J216" s="45" t="s">
        <v>798</v>
      </c>
      <c r="K216" s="45" t="s">
        <v>799</v>
      </c>
      <c r="L216" s="104">
        <v>45761</v>
      </c>
      <c r="M216" s="104">
        <v>47221</v>
      </c>
      <c r="N216" s="45" t="s">
        <v>1648</v>
      </c>
      <c r="O216" s="45" t="s">
        <v>1647</v>
      </c>
      <c r="P216" s="45" t="s">
        <v>800</v>
      </c>
      <c r="Q216" s="45" t="s">
        <v>1649</v>
      </c>
      <c r="R216" s="45" t="s">
        <v>2047</v>
      </c>
      <c r="S216" s="45" t="s">
        <v>727</v>
      </c>
      <c r="T216" s="45" t="s">
        <v>54</v>
      </c>
      <c r="U216" s="186" t="s">
        <v>2558</v>
      </c>
      <c r="V216" s="45" t="s">
        <v>872</v>
      </c>
      <c r="W216" s="45" t="s">
        <v>197</v>
      </c>
      <c r="X216" s="105" t="s">
        <v>553</v>
      </c>
    </row>
    <row r="217" spans="1:24" ht="18" customHeight="1" x14ac:dyDescent="0.25">
      <c r="A217" t="str">
        <f ca="1">IF(M217&lt;TODAY(),"Marché terminé","Marché en cours")</f>
        <v>Marché en cours</v>
      </c>
      <c r="B217" s="570" t="str">
        <f t="shared" si="5"/>
        <v>B</v>
      </c>
      <c r="C217" s="571" t="str" cm="1">
        <f t="array" ref="C217">IF(B217="","",_xlfn.IFS(B217="A","📦 Appro. généraux",B217="H","🛡️ Hygiène &amp; Sécurité",B217="B","🏗️ Bâtiments &amp; Travaux",B217="J","🏗️ Bâtiments &amp; Travaux",B217="R","⚙️ Mécanique &amp; Atelier",B217="N","🧪 Chimie &amp; Biologie",B217="G","🧪 Chimie &amp; Biologie",B217="C","📣 Communication &amp; Culture",B217="D","✈️ Déplacements &amp; Logist.",B217="F","✈️ Déplacements &amp; Logist.",B217="E","📋 Études, Conseils &amp; RH",B217="I","💻 Informatique &amp; Audio.",B217="M","🔬 Instruments scient.",B217="O","🔬 Instruments scient.",B217="P","🔬 Instruments scient.",B217="S","🔬 Instruments scient.",B217="T","🔬 Instruments scient.",B217="U","🔬 Instruments scient.",B217="V","🔬 Instruments scient.",B217="W","🔬 Instruments scient.",B217="K","🐁 Expérimentation",B217="Q","🐁 Expérimentation",B217="L","🏥 Santé &amp; Médical",TRUE,"❓ Inconnu"))</f>
        <v>🏗️ Bâtiments &amp; Travaux</v>
      </c>
      <c r="D217" s="45" t="s">
        <v>806</v>
      </c>
      <c r="E217" s="45" t="s">
        <v>155</v>
      </c>
      <c r="F217" s="45" t="s">
        <v>821</v>
      </c>
      <c r="G217" s="45" t="s">
        <v>155</v>
      </c>
      <c r="H217" s="45" t="s">
        <v>838</v>
      </c>
      <c r="I217" s="45" t="s">
        <v>797</v>
      </c>
      <c r="J217" s="45" t="s">
        <v>798</v>
      </c>
      <c r="K217" s="45" t="s">
        <v>799</v>
      </c>
      <c r="L217" s="104">
        <v>45761</v>
      </c>
      <c r="M217" s="104">
        <v>47221</v>
      </c>
      <c r="N217" s="45" t="s">
        <v>1650</v>
      </c>
      <c r="O217" s="45" t="s">
        <v>1401</v>
      </c>
      <c r="P217" s="45" t="s">
        <v>800</v>
      </c>
      <c r="Q217" s="45" t="s">
        <v>1651</v>
      </c>
      <c r="R217" s="45" t="s">
        <v>2048</v>
      </c>
      <c r="S217" s="45" t="s">
        <v>728</v>
      </c>
      <c r="T217" s="45" t="s">
        <v>54</v>
      </c>
      <c r="U217" s="170" t="s">
        <v>1865</v>
      </c>
      <c r="V217" s="45" t="s">
        <v>873</v>
      </c>
      <c r="W217" s="45" t="s">
        <v>192</v>
      </c>
      <c r="X217" s="105" t="s">
        <v>551</v>
      </c>
    </row>
    <row r="218" spans="1:24" ht="18" customHeight="1" x14ac:dyDescent="0.25">
      <c r="A218" t="str">
        <f ca="1">IF(M218&lt;TODAY(),"Marché terminé","Marché en cours")</f>
        <v>Marché en cours</v>
      </c>
      <c r="B218" s="570" t="str">
        <f t="shared" si="5"/>
        <v>B</v>
      </c>
      <c r="C218" s="571" t="str" cm="1">
        <f t="array" ref="C218">IF(B218="","",_xlfn.IFS(B218="A","📦 Appro. généraux",B218="H","🛡️ Hygiène &amp; Sécurité",B218="B","🏗️ Bâtiments &amp; Travaux",B218="J","🏗️ Bâtiments &amp; Travaux",B218="R","⚙️ Mécanique &amp; Atelier",B218="N","🧪 Chimie &amp; Biologie",B218="G","🧪 Chimie &amp; Biologie",B218="C","📣 Communication &amp; Culture",B218="D","✈️ Déplacements &amp; Logist.",B218="F","✈️ Déplacements &amp; Logist.",B218="E","📋 Études, Conseils &amp; RH",B218="I","💻 Informatique &amp; Audio.",B218="M","🔬 Instruments scient.",B218="O","🔬 Instruments scient.",B218="P","🔬 Instruments scient.",B218="S","🔬 Instruments scient.",B218="T","🔬 Instruments scient.",B218="U","🔬 Instruments scient.",B218="V","🔬 Instruments scient.",B218="W","🔬 Instruments scient.",B218="K","🐁 Expérimentation",B218="Q","🐁 Expérimentation",B218="L","🏥 Santé &amp; Médical",TRUE,"❓ Inconnu"))</f>
        <v>🏗️ Bâtiments &amp; Travaux</v>
      </c>
      <c r="D218" s="45" t="s">
        <v>806</v>
      </c>
      <c r="E218" s="45" t="s">
        <v>155</v>
      </c>
      <c r="F218" s="45" t="s">
        <v>821</v>
      </c>
      <c r="G218" s="45" t="s">
        <v>155</v>
      </c>
      <c r="H218" s="45" t="s">
        <v>839</v>
      </c>
      <c r="I218" s="45" t="s">
        <v>797</v>
      </c>
      <c r="J218" s="45" t="s">
        <v>798</v>
      </c>
      <c r="K218" s="45" t="s">
        <v>799</v>
      </c>
      <c r="L218" s="104">
        <v>45761</v>
      </c>
      <c r="M218" s="104">
        <v>47221</v>
      </c>
      <c r="N218" s="45" t="s">
        <v>1652</v>
      </c>
      <c r="O218" s="45" t="s">
        <v>1244</v>
      </c>
      <c r="P218" s="45" t="s">
        <v>800</v>
      </c>
      <c r="Q218" s="45" t="s">
        <v>1525</v>
      </c>
      <c r="R218" s="45" t="s">
        <v>2019</v>
      </c>
      <c r="S218" s="45" t="s">
        <v>715</v>
      </c>
      <c r="T218" s="45" t="s">
        <v>54</v>
      </c>
      <c r="U218" s="170" t="s">
        <v>1866</v>
      </c>
      <c r="V218" s="45" t="s">
        <v>873</v>
      </c>
      <c r="W218" s="45" t="s">
        <v>192</v>
      </c>
      <c r="X218" s="105" t="s">
        <v>551</v>
      </c>
    </row>
    <row r="219" spans="1:24" ht="18" customHeight="1" x14ac:dyDescent="0.25">
      <c r="A219" t="str">
        <f ca="1">IF(M219&lt;TODAY(),"Marché terminé","Marché en cours")</f>
        <v>Marché en cours</v>
      </c>
      <c r="B219" s="570" t="str">
        <f t="shared" si="5"/>
        <v>B</v>
      </c>
      <c r="C219" s="571" t="str" cm="1">
        <f t="array" ref="C219">IF(B219="","",_xlfn.IFS(B219="A","📦 Appro. généraux",B219="H","🛡️ Hygiène &amp; Sécurité",B219="B","🏗️ Bâtiments &amp; Travaux",B219="J","🏗️ Bâtiments &amp; Travaux",B219="R","⚙️ Mécanique &amp; Atelier",B219="N","🧪 Chimie &amp; Biologie",B219="G","🧪 Chimie &amp; Biologie",B219="C","📣 Communication &amp; Culture",B219="D","✈️ Déplacements &amp; Logist.",B219="F","✈️ Déplacements &amp; Logist.",B219="E","📋 Études, Conseils &amp; RH",B219="I","💻 Informatique &amp; Audio.",B219="M","🔬 Instruments scient.",B219="O","🔬 Instruments scient.",B219="P","🔬 Instruments scient.",B219="S","🔬 Instruments scient.",B219="T","🔬 Instruments scient.",B219="U","🔬 Instruments scient.",B219="V","🔬 Instruments scient.",B219="W","🔬 Instruments scient.",B219="K","🐁 Expérimentation",B219="Q","🐁 Expérimentation",B219="L","🏥 Santé &amp; Médical",TRUE,"❓ Inconnu"))</f>
        <v>🏗️ Bâtiments &amp; Travaux</v>
      </c>
      <c r="D219" s="45" t="s">
        <v>806</v>
      </c>
      <c r="E219" s="45" t="s">
        <v>155</v>
      </c>
      <c r="F219" s="45" t="s">
        <v>821</v>
      </c>
      <c r="G219" s="45" t="s">
        <v>155</v>
      </c>
      <c r="H219" s="45" t="s">
        <v>840</v>
      </c>
      <c r="I219" s="45" t="s">
        <v>797</v>
      </c>
      <c r="J219" s="45" t="s">
        <v>798</v>
      </c>
      <c r="K219" s="45" t="s">
        <v>799</v>
      </c>
      <c r="L219" s="104">
        <v>45761</v>
      </c>
      <c r="M219" s="104">
        <v>47221</v>
      </c>
      <c r="N219" s="45" t="s">
        <v>1653</v>
      </c>
      <c r="O219" s="45" t="s">
        <v>1203</v>
      </c>
      <c r="P219" s="45" t="s">
        <v>800</v>
      </c>
      <c r="Q219" s="45" t="s">
        <v>1525</v>
      </c>
      <c r="R219" s="45" t="s">
        <v>2019</v>
      </c>
      <c r="S219" s="45" t="s">
        <v>715</v>
      </c>
      <c r="T219" s="45" t="s">
        <v>54</v>
      </c>
      <c r="U219" s="173" t="s">
        <v>1867</v>
      </c>
      <c r="V219" s="45" t="s">
        <v>873</v>
      </c>
      <c r="W219" s="45" t="s">
        <v>230</v>
      </c>
      <c r="X219" s="105" t="s">
        <v>551</v>
      </c>
    </row>
    <row r="220" spans="1:24" ht="18" customHeight="1" x14ac:dyDescent="0.25">
      <c r="A220" t="str">
        <f ca="1">IF(M220&lt;TODAY(),"Marché terminé","Marché en cours")</f>
        <v>Marché en cours</v>
      </c>
      <c r="B220" s="570" t="str">
        <f t="shared" si="5"/>
        <v>B</v>
      </c>
      <c r="C220" s="571" t="str" cm="1">
        <f t="array" ref="C220">IF(B220="","",_xlfn.IFS(B220="A","📦 Appro. généraux",B220="H","🛡️ Hygiène &amp; Sécurité",B220="B","🏗️ Bâtiments &amp; Travaux",B220="J","🏗️ Bâtiments &amp; Travaux",B220="R","⚙️ Mécanique &amp; Atelier",B220="N","🧪 Chimie &amp; Biologie",B220="G","🧪 Chimie &amp; Biologie",B220="C","📣 Communication &amp; Culture",B220="D","✈️ Déplacements &amp; Logist.",B220="F","✈️ Déplacements &amp; Logist.",B220="E","📋 Études, Conseils &amp; RH",B220="I","💻 Informatique &amp; Audio.",B220="M","🔬 Instruments scient.",B220="O","🔬 Instruments scient.",B220="P","🔬 Instruments scient.",B220="S","🔬 Instruments scient.",B220="T","🔬 Instruments scient.",B220="U","🔬 Instruments scient.",B220="V","🔬 Instruments scient.",B220="W","🔬 Instruments scient.",B220="K","🐁 Expérimentation",B220="Q","🐁 Expérimentation",B220="L","🏥 Santé &amp; Médical",TRUE,"❓ Inconnu"))</f>
        <v>🏗️ Bâtiments &amp; Travaux</v>
      </c>
      <c r="D220" s="45" t="s">
        <v>806</v>
      </c>
      <c r="E220" s="45" t="s">
        <v>156</v>
      </c>
      <c r="F220" s="45" t="s">
        <v>822</v>
      </c>
      <c r="G220" s="45" t="s">
        <v>156</v>
      </c>
      <c r="H220" s="45" t="s">
        <v>822</v>
      </c>
      <c r="I220" s="45" t="s">
        <v>854</v>
      </c>
      <c r="J220" s="45" t="s">
        <v>855</v>
      </c>
      <c r="K220" s="45" t="s">
        <v>858</v>
      </c>
      <c r="L220" s="104">
        <v>45848</v>
      </c>
      <c r="M220" s="104">
        <v>46792</v>
      </c>
      <c r="N220" s="45" t="s">
        <v>1654</v>
      </c>
      <c r="O220" s="45" t="s">
        <v>1655</v>
      </c>
      <c r="P220" s="45" t="s">
        <v>860</v>
      </c>
      <c r="Q220" s="45" t="s">
        <v>1656</v>
      </c>
      <c r="R220" s="45" t="s">
        <v>2049</v>
      </c>
      <c r="S220" s="45" t="s">
        <v>729</v>
      </c>
      <c r="T220" s="45" t="s">
        <v>54</v>
      </c>
      <c r="U220" s="172" t="s">
        <v>2241</v>
      </c>
      <c r="V220" s="45" t="s">
        <v>1103</v>
      </c>
      <c r="W220" s="45" t="s">
        <v>228</v>
      </c>
      <c r="X220" s="105" t="s">
        <v>571</v>
      </c>
    </row>
    <row r="221" spans="1:24" ht="18" customHeight="1" x14ac:dyDescent="0.25">
      <c r="A221" t="str">
        <f ca="1">IF(M221&lt;TODAY(),"Marché terminé","Marché en cours")</f>
        <v>Marché terminé</v>
      </c>
      <c r="B221" s="570" t="str">
        <f t="shared" si="5"/>
        <v>B</v>
      </c>
      <c r="C221" s="571" t="str" cm="1">
        <f t="array" ref="C221">IF(B221="","",_xlfn.IFS(B221="A","📦 Appro. généraux",B221="H","🛡️ Hygiène &amp; Sécurité",B221="B","🏗️ Bâtiments &amp; Travaux",B221="J","🏗️ Bâtiments &amp; Travaux",B221="R","⚙️ Mécanique &amp; Atelier",B221="N","🧪 Chimie &amp; Biologie",B221="G","🧪 Chimie &amp; Biologie",B221="C","📣 Communication &amp; Culture",B221="D","✈️ Déplacements &amp; Logist.",B221="F","✈️ Déplacements &amp; Logist.",B221="E","📋 Études, Conseils &amp; RH",B221="I","💻 Informatique &amp; Audio.",B221="M","🔬 Instruments scient.",B221="O","🔬 Instruments scient.",B221="P","🔬 Instruments scient.",B221="S","🔬 Instruments scient.",B221="T","🔬 Instruments scient.",B221="U","🔬 Instruments scient.",B221="V","🔬 Instruments scient.",B221="W","🔬 Instruments scient.",B221="K","🐁 Expérimentation",B221="Q","🐁 Expérimentation",B221="L","🏥 Santé &amp; Médical",TRUE,"❓ Inconnu"))</f>
        <v>🏗️ Bâtiments &amp; Travaux</v>
      </c>
      <c r="D221" s="45" t="s">
        <v>806</v>
      </c>
      <c r="E221" s="45" t="s">
        <v>157</v>
      </c>
      <c r="F221" s="45" t="s">
        <v>823</v>
      </c>
      <c r="G221" s="45" t="s">
        <v>157</v>
      </c>
      <c r="H221" s="45" t="s">
        <v>823</v>
      </c>
      <c r="I221" s="45" t="s">
        <v>796</v>
      </c>
      <c r="J221" s="45" t="s">
        <v>855</v>
      </c>
      <c r="K221" s="45" t="s">
        <v>858</v>
      </c>
      <c r="L221" s="104">
        <v>45848</v>
      </c>
      <c r="M221" s="104">
        <v>45939</v>
      </c>
      <c r="N221" s="45" t="s">
        <v>1657</v>
      </c>
      <c r="O221" s="45" t="s">
        <v>1658</v>
      </c>
      <c r="P221" s="45" t="s">
        <v>859</v>
      </c>
      <c r="Q221" s="45" t="s">
        <v>1302</v>
      </c>
      <c r="R221" s="45" t="s">
        <v>1964</v>
      </c>
      <c r="S221" s="45" t="s">
        <v>701</v>
      </c>
      <c r="T221" s="45" t="s">
        <v>54</v>
      </c>
      <c r="U221" s="169" t="s">
        <v>2285</v>
      </c>
      <c r="V221" s="45" t="s">
        <v>874</v>
      </c>
      <c r="W221" s="45" t="s">
        <v>231</v>
      </c>
      <c r="X221" s="105" t="s">
        <v>573</v>
      </c>
    </row>
    <row r="222" spans="1:24" ht="18" customHeight="1" x14ac:dyDescent="0.25">
      <c r="A222" t="str">
        <f ca="1">IF(M222&lt;TODAY(),"Marché terminé","Marché en cours")</f>
        <v>Marché en cours</v>
      </c>
      <c r="B222" s="570" t="str">
        <f t="shared" si="5"/>
        <v>B</v>
      </c>
      <c r="C222" s="571" t="str" cm="1">
        <f t="array" ref="C222">IF(B222="","",_xlfn.IFS(B222="A","📦 Appro. généraux",B222="H","🛡️ Hygiène &amp; Sécurité",B222="B","🏗️ Bâtiments &amp; Travaux",B222="J","🏗️ Bâtiments &amp; Travaux",B222="R","⚙️ Mécanique &amp; Atelier",B222="N","🧪 Chimie &amp; Biologie",B222="G","🧪 Chimie &amp; Biologie",B222="C","📣 Communication &amp; Culture",B222="D","✈️ Déplacements &amp; Logist.",B222="F","✈️ Déplacements &amp; Logist.",B222="E","📋 Études, Conseils &amp; RH",B222="I","💻 Informatique &amp; Audio.",B222="M","🔬 Instruments scient.",B222="O","🔬 Instruments scient.",B222="P","🔬 Instruments scient.",B222="S","🔬 Instruments scient.",B222="T","🔬 Instruments scient.",B222="U","🔬 Instruments scient.",B222="V","🔬 Instruments scient.",B222="W","🔬 Instruments scient.",B222="K","🐁 Expérimentation",B222="Q","🐁 Expérimentation",B222="L","🏥 Santé &amp; Médical",TRUE,"❓ Inconnu"))</f>
        <v>🏗️ Bâtiments &amp; Travaux</v>
      </c>
      <c r="D222" s="45" t="s">
        <v>806</v>
      </c>
      <c r="E222" s="45" t="s">
        <v>158</v>
      </c>
      <c r="F222" s="45" t="s">
        <v>1832</v>
      </c>
      <c r="G222" s="45" t="s">
        <v>158</v>
      </c>
      <c r="H222" s="45" t="s">
        <v>1832</v>
      </c>
      <c r="I222" s="45" t="s">
        <v>853</v>
      </c>
      <c r="J222" s="45" t="s">
        <v>853</v>
      </c>
      <c r="K222" s="45" t="s">
        <v>853</v>
      </c>
      <c r="L222" s="104">
        <v>45903</v>
      </c>
      <c r="M222" s="104">
        <v>46843</v>
      </c>
      <c r="N222" s="45" t="s">
        <v>1659</v>
      </c>
      <c r="O222" s="45" t="s">
        <v>1563</v>
      </c>
      <c r="P222" s="45" t="s">
        <v>859</v>
      </c>
      <c r="Q222" s="45" t="s">
        <v>1660</v>
      </c>
      <c r="R222" s="45" t="s">
        <v>2050</v>
      </c>
      <c r="S222" s="45" t="s">
        <v>2216</v>
      </c>
      <c r="T222" s="45" t="s">
        <v>54</v>
      </c>
      <c r="U222" s="186" t="s">
        <v>2578</v>
      </c>
      <c r="V222" s="45" t="s">
        <v>1103</v>
      </c>
      <c r="W222" s="45" t="s">
        <v>190</v>
      </c>
      <c r="X222" s="105" t="s">
        <v>550</v>
      </c>
    </row>
    <row r="223" spans="1:24" ht="18" customHeight="1" x14ac:dyDescent="0.25">
      <c r="A223" t="str">
        <f ca="1">IF(M223&lt;TODAY(),"Marché terminé","Marché en cours")</f>
        <v>Marché en cours</v>
      </c>
      <c r="B223" s="570" t="str">
        <f t="shared" si="5"/>
        <v>B</v>
      </c>
      <c r="C223" s="571" t="str" cm="1">
        <f t="array" ref="C223">IF(B223="","",_xlfn.IFS(B223="A","📦 Appro. généraux",B223="H","🛡️ Hygiène &amp; Sécurité",B223="B","🏗️ Bâtiments &amp; Travaux",B223="J","🏗️ Bâtiments &amp; Travaux",B223="R","⚙️ Mécanique &amp; Atelier",B223="N","🧪 Chimie &amp; Biologie",B223="G","🧪 Chimie &amp; Biologie",B223="C","📣 Communication &amp; Culture",B223="D","✈️ Déplacements &amp; Logist.",B223="F","✈️ Déplacements &amp; Logist.",B223="E","📋 Études, Conseils &amp; RH",B223="I","💻 Informatique &amp; Audio.",B223="M","🔬 Instruments scient.",B223="O","🔬 Instruments scient.",B223="P","🔬 Instruments scient.",B223="S","🔬 Instruments scient.",B223="T","🔬 Instruments scient.",B223="U","🔬 Instruments scient.",B223="V","🔬 Instruments scient.",B223="W","🔬 Instruments scient.",B223="K","🐁 Expérimentation",B223="Q","🐁 Expérimentation",B223="L","🏥 Santé &amp; Médical",TRUE,"❓ Inconnu"))</f>
        <v>🏗️ Bâtiments &amp; Travaux</v>
      </c>
      <c r="D223" s="45" t="s">
        <v>806</v>
      </c>
      <c r="E223" s="45" t="s">
        <v>158</v>
      </c>
      <c r="F223" s="45" t="s">
        <v>1832</v>
      </c>
      <c r="G223" s="45" t="s">
        <v>158</v>
      </c>
      <c r="H223" s="45" t="s">
        <v>1832</v>
      </c>
      <c r="I223" s="45" t="s">
        <v>853</v>
      </c>
      <c r="J223" s="45" t="s">
        <v>853</v>
      </c>
      <c r="K223" s="45" t="s">
        <v>853</v>
      </c>
      <c r="L223" s="104">
        <v>45903</v>
      </c>
      <c r="M223" s="104">
        <v>46843</v>
      </c>
      <c r="N223" s="45" t="s">
        <v>1661</v>
      </c>
      <c r="O223" s="45" t="s">
        <v>1662</v>
      </c>
      <c r="P223" s="45" t="s">
        <v>859</v>
      </c>
      <c r="Q223" s="45" t="s">
        <v>1660</v>
      </c>
      <c r="R223" s="45" t="s">
        <v>2050</v>
      </c>
      <c r="S223" s="45" t="s">
        <v>2216</v>
      </c>
      <c r="T223" s="45" t="s">
        <v>54</v>
      </c>
      <c r="U223" s="186" t="s">
        <v>2578</v>
      </c>
      <c r="V223" s="45" t="s">
        <v>1103</v>
      </c>
      <c r="W223" s="45" t="s">
        <v>190</v>
      </c>
      <c r="X223" s="105" t="s">
        <v>550</v>
      </c>
    </row>
    <row r="224" spans="1:24" ht="18" customHeight="1" x14ac:dyDescent="0.25">
      <c r="A224" t="str">
        <f ca="1">IF(M224&lt;TODAY(),"Marché terminé","Marché en cours")</f>
        <v>Marché en cours</v>
      </c>
      <c r="B224" s="570" t="str">
        <f t="shared" si="5"/>
        <v>B</v>
      </c>
      <c r="C224" s="571" t="str" cm="1">
        <f t="array" ref="C224">IF(B224="","",_xlfn.IFS(B224="A","📦 Appro. généraux",B224="H","🛡️ Hygiène &amp; Sécurité",B224="B","🏗️ Bâtiments &amp; Travaux",B224="J","🏗️ Bâtiments &amp; Travaux",B224="R","⚙️ Mécanique &amp; Atelier",B224="N","🧪 Chimie &amp; Biologie",B224="G","🧪 Chimie &amp; Biologie",B224="C","📣 Communication &amp; Culture",B224="D","✈️ Déplacements &amp; Logist.",B224="F","✈️ Déplacements &amp; Logist.",B224="E","📋 Études, Conseils &amp; RH",B224="I","💻 Informatique &amp; Audio.",B224="M","🔬 Instruments scient.",B224="O","🔬 Instruments scient.",B224="P","🔬 Instruments scient.",B224="S","🔬 Instruments scient.",B224="T","🔬 Instruments scient.",B224="U","🔬 Instruments scient.",B224="V","🔬 Instruments scient.",B224="W","🔬 Instruments scient.",B224="K","🐁 Expérimentation",B224="Q","🐁 Expérimentation",B224="L","🏥 Santé &amp; Médical",TRUE,"❓ Inconnu"))</f>
        <v>🏗️ Bâtiments &amp; Travaux</v>
      </c>
      <c r="D224" s="45" t="s">
        <v>806</v>
      </c>
      <c r="E224" s="45" t="s">
        <v>158</v>
      </c>
      <c r="F224" s="45" t="s">
        <v>1832</v>
      </c>
      <c r="G224" s="45" t="s">
        <v>158</v>
      </c>
      <c r="H224" s="45" t="s">
        <v>1832</v>
      </c>
      <c r="I224" s="45" t="s">
        <v>853</v>
      </c>
      <c r="J224" s="45" t="s">
        <v>853</v>
      </c>
      <c r="K224" s="45" t="s">
        <v>853</v>
      </c>
      <c r="L224" s="104">
        <v>45903</v>
      </c>
      <c r="M224" s="104">
        <v>46843</v>
      </c>
      <c r="N224" s="45" t="s">
        <v>1663</v>
      </c>
      <c r="O224" s="45" t="s">
        <v>1647</v>
      </c>
      <c r="P224" s="45" t="s">
        <v>859</v>
      </c>
      <c r="Q224" s="45" t="s">
        <v>1537</v>
      </c>
      <c r="R224" s="45" t="s">
        <v>2024</v>
      </c>
      <c r="S224" s="45" t="s">
        <v>765</v>
      </c>
      <c r="T224" s="45" t="s">
        <v>54</v>
      </c>
      <c r="U224" s="186" t="s">
        <v>2578</v>
      </c>
      <c r="V224" s="45" t="s">
        <v>1103</v>
      </c>
      <c r="W224" s="45" t="s">
        <v>190</v>
      </c>
      <c r="X224" s="105" t="s">
        <v>550</v>
      </c>
    </row>
    <row r="225" spans="1:24" ht="18" customHeight="1" x14ac:dyDescent="0.25">
      <c r="A225" t="str">
        <f ca="1">IF(M225&lt;TODAY(),"Marché terminé","Marché en cours")</f>
        <v>Marché en cours</v>
      </c>
      <c r="B225" s="570" t="str">
        <f t="shared" si="5"/>
        <v>B</v>
      </c>
      <c r="C225" s="571" t="str" cm="1">
        <f t="array" ref="C225">IF(B225="","",_xlfn.IFS(B225="A","📦 Appro. généraux",B225="H","🛡️ Hygiène &amp; Sécurité",B225="B","🏗️ Bâtiments &amp; Travaux",B225="J","🏗️ Bâtiments &amp; Travaux",B225="R","⚙️ Mécanique &amp; Atelier",B225="N","🧪 Chimie &amp; Biologie",B225="G","🧪 Chimie &amp; Biologie",B225="C","📣 Communication &amp; Culture",B225="D","✈️ Déplacements &amp; Logist.",B225="F","✈️ Déplacements &amp; Logist.",B225="E","📋 Études, Conseils &amp; RH",B225="I","💻 Informatique &amp; Audio.",B225="M","🔬 Instruments scient.",B225="O","🔬 Instruments scient.",B225="P","🔬 Instruments scient.",B225="S","🔬 Instruments scient.",B225="T","🔬 Instruments scient.",B225="U","🔬 Instruments scient.",B225="V","🔬 Instruments scient.",B225="W","🔬 Instruments scient.",B225="K","🐁 Expérimentation",B225="Q","🐁 Expérimentation",B225="L","🏥 Santé &amp; Médical",TRUE,"❓ Inconnu"))</f>
        <v>🏗️ Bâtiments &amp; Travaux</v>
      </c>
      <c r="D225" s="45" t="s">
        <v>806</v>
      </c>
      <c r="E225" s="45" t="s">
        <v>159</v>
      </c>
      <c r="F225" s="45" t="s">
        <v>1831</v>
      </c>
      <c r="G225" s="45" t="s">
        <v>159</v>
      </c>
      <c r="H225" s="45" t="s">
        <v>1831</v>
      </c>
      <c r="I225" s="45" t="s">
        <v>853</v>
      </c>
      <c r="J225" s="45" t="s">
        <v>853</v>
      </c>
      <c r="K225" s="45" t="s">
        <v>853</v>
      </c>
      <c r="L225" s="104">
        <v>45903</v>
      </c>
      <c r="M225" s="104">
        <v>46843</v>
      </c>
      <c r="N225" s="45" t="s">
        <v>1664</v>
      </c>
      <c r="O225" s="45" t="s">
        <v>1662</v>
      </c>
      <c r="P225" s="45" t="s">
        <v>859</v>
      </c>
      <c r="Q225" s="45" t="s">
        <v>1665</v>
      </c>
      <c r="R225" s="45" t="s">
        <v>2051</v>
      </c>
      <c r="S225" s="45" t="s">
        <v>765</v>
      </c>
      <c r="T225" s="45" t="s">
        <v>54</v>
      </c>
      <c r="U225" s="186" t="s">
        <v>2578</v>
      </c>
      <c r="V225" s="45" t="s">
        <v>1103</v>
      </c>
      <c r="W225" s="45" t="s">
        <v>200</v>
      </c>
      <c r="X225" s="105" t="s">
        <v>555</v>
      </c>
    </row>
    <row r="226" spans="1:24" ht="18" customHeight="1" x14ac:dyDescent="0.25">
      <c r="A226" t="str">
        <f ca="1">IF(M226&lt;TODAY(),"Marché terminé","Marché en cours")</f>
        <v>Marché en cours</v>
      </c>
      <c r="B226" s="570" t="str">
        <f t="shared" si="5"/>
        <v>B</v>
      </c>
      <c r="C226" s="571" t="str" cm="1">
        <f t="array" ref="C226">IF(B226="","",_xlfn.IFS(B226="A","📦 Appro. généraux",B226="H","🛡️ Hygiène &amp; Sécurité",B226="B","🏗️ Bâtiments &amp; Travaux",B226="J","🏗️ Bâtiments &amp; Travaux",B226="R","⚙️ Mécanique &amp; Atelier",B226="N","🧪 Chimie &amp; Biologie",B226="G","🧪 Chimie &amp; Biologie",B226="C","📣 Communication &amp; Culture",B226="D","✈️ Déplacements &amp; Logist.",B226="F","✈️ Déplacements &amp; Logist.",B226="E","📋 Études, Conseils &amp; RH",B226="I","💻 Informatique &amp; Audio.",B226="M","🔬 Instruments scient.",B226="O","🔬 Instruments scient.",B226="P","🔬 Instruments scient.",B226="S","🔬 Instruments scient.",B226="T","🔬 Instruments scient.",B226="U","🔬 Instruments scient.",B226="V","🔬 Instruments scient.",B226="W","🔬 Instruments scient.",B226="K","🐁 Expérimentation",B226="Q","🐁 Expérimentation",B226="L","🏥 Santé &amp; Médical",TRUE,"❓ Inconnu"))</f>
        <v>🏗️ Bâtiments &amp; Travaux</v>
      </c>
      <c r="D226" s="45" t="s">
        <v>806</v>
      </c>
      <c r="E226" s="45" t="s">
        <v>159</v>
      </c>
      <c r="F226" s="45" t="s">
        <v>1831</v>
      </c>
      <c r="G226" s="45" t="s">
        <v>159</v>
      </c>
      <c r="H226" s="45" t="s">
        <v>1831</v>
      </c>
      <c r="I226" s="45" t="s">
        <v>853</v>
      </c>
      <c r="J226" s="45" t="s">
        <v>853</v>
      </c>
      <c r="K226" s="45" t="s">
        <v>853</v>
      </c>
      <c r="L226" s="104">
        <v>45903</v>
      </c>
      <c r="M226" s="104">
        <v>46843</v>
      </c>
      <c r="N226" s="45" t="s">
        <v>1666</v>
      </c>
      <c r="O226" s="45" t="s">
        <v>1647</v>
      </c>
      <c r="P226" s="45" t="s">
        <v>859</v>
      </c>
      <c r="Q226" s="45" t="s">
        <v>1660</v>
      </c>
      <c r="R226" s="45" t="s">
        <v>2050</v>
      </c>
      <c r="S226" s="45" t="s">
        <v>2216</v>
      </c>
      <c r="T226" s="45" t="s">
        <v>54</v>
      </c>
      <c r="U226" s="186" t="s">
        <v>2578</v>
      </c>
      <c r="V226" s="45" t="s">
        <v>1103</v>
      </c>
      <c r="W226" s="45" t="s">
        <v>200</v>
      </c>
      <c r="X226" s="105" t="s">
        <v>555</v>
      </c>
    </row>
    <row r="227" spans="1:24" ht="18" customHeight="1" x14ac:dyDescent="0.25">
      <c r="A227" t="str">
        <f ca="1">IF(M227&lt;TODAY(),"Marché terminé","Marché en cours")</f>
        <v>Marché en cours</v>
      </c>
      <c r="B227" s="570" t="str">
        <f t="shared" si="5"/>
        <v>B</v>
      </c>
      <c r="C227" s="571" t="str" cm="1">
        <f t="array" ref="C227">IF(B227="","",_xlfn.IFS(B227="A","📦 Appro. généraux",B227="H","🛡️ Hygiène &amp; Sécurité",B227="B","🏗️ Bâtiments &amp; Travaux",B227="J","🏗️ Bâtiments &amp; Travaux",B227="R","⚙️ Mécanique &amp; Atelier",B227="N","🧪 Chimie &amp; Biologie",B227="G","🧪 Chimie &amp; Biologie",B227="C","📣 Communication &amp; Culture",B227="D","✈️ Déplacements &amp; Logist.",B227="F","✈️ Déplacements &amp; Logist.",B227="E","📋 Études, Conseils &amp; RH",B227="I","💻 Informatique &amp; Audio.",B227="M","🔬 Instruments scient.",B227="O","🔬 Instruments scient.",B227="P","🔬 Instruments scient.",B227="S","🔬 Instruments scient.",B227="T","🔬 Instruments scient.",B227="U","🔬 Instruments scient.",B227="V","🔬 Instruments scient.",B227="W","🔬 Instruments scient.",B227="K","🐁 Expérimentation",B227="Q","🐁 Expérimentation",B227="L","🏥 Santé &amp; Médical",TRUE,"❓ Inconnu"))</f>
        <v>🏗️ Bâtiments &amp; Travaux</v>
      </c>
      <c r="D227" s="45" t="s">
        <v>806</v>
      </c>
      <c r="E227" s="45" t="s">
        <v>149</v>
      </c>
      <c r="F227" s="45" t="s">
        <v>816</v>
      </c>
      <c r="G227" s="45" t="s">
        <v>149</v>
      </c>
      <c r="H227" s="45" t="s">
        <v>841</v>
      </c>
      <c r="I227" s="45" t="s">
        <v>797</v>
      </c>
      <c r="J227" s="45" t="s">
        <v>798</v>
      </c>
      <c r="K227" s="45" t="s">
        <v>799</v>
      </c>
      <c r="L227" s="104">
        <v>45554</v>
      </c>
      <c r="M227" s="104">
        <v>47028</v>
      </c>
      <c r="N227" s="45" t="s">
        <v>1667</v>
      </c>
      <c r="O227" s="45" t="s">
        <v>1168</v>
      </c>
      <c r="P227" s="45" t="s">
        <v>800</v>
      </c>
      <c r="Q227" s="45" t="s">
        <v>1668</v>
      </c>
      <c r="R227" s="45" t="s">
        <v>2052</v>
      </c>
      <c r="S227" s="45" t="s">
        <v>723</v>
      </c>
      <c r="T227" s="45" t="s">
        <v>54</v>
      </c>
      <c r="U227" s="170" t="s">
        <v>2242</v>
      </c>
      <c r="V227" s="45" t="s">
        <v>869</v>
      </c>
      <c r="W227" s="45" t="s">
        <v>185</v>
      </c>
      <c r="X227" s="105" t="s">
        <v>546</v>
      </c>
    </row>
    <row r="228" spans="1:24" ht="18" customHeight="1" x14ac:dyDescent="0.25">
      <c r="A228" t="str">
        <f ca="1">IF(M228&lt;TODAY(),"Marché terminé","Marché en cours")</f>
        <v>Marché en cours</v>
      </c>
      <c r="B228" s="570" t="str">
        <f t="shared" si="5"/>
        <v>B</v>
      </c>
      <c r="C228" s="571" t="str" cm="1">
        <f t="array" ref="C228">IF(B228="","",_xlfn.IFS(B228="A","📦 Appro. généraux",B228="H","🛡️ Hygiène &amp; Sécurité",B228="B","🏗️ Bâtiments &amp; Travaux",B228="J","🏗️ Bâtiments &amp; Travaux",B228="R","⚙️ Mécanique &amp; Atelier",B228="N","🧪 Chimie &amp; Biologie",B228="G","🧪 Chimie &amp; Biologie",B228="C","📣 Communication &amp; Culture",B228="D","✈️ Déplacements &amp; Logist.",B228="F","✈️ Déplacements &amp; Logist.",B228="E","📋 Études, Conseils &amp; RH",B228="I","💻 Informatique &amp; Audio.",B228="M","🔬 Instruments scient.",B228="O","🔬 Instruments scient.",B228="P","🔬 Instruments scient.",B228="S","🔬 Instruments scient.",B228="T","🔬 Instruments scient.",B228="U","🔬 Instruments scient.",B228="V","🔬 Instruments scient.",B228="W","🔬 Instruments scient.",B228="K","🐁 Expérimentation",B228="Q","🐁 Expérimentation",B228="L","🏥 Santé &amp; Médical",TRUE,"❓ Inconnu"))</f>
        <v>🏗️ Bâtiments &amp; Travaux</v>
      </c>
      <c r="D228" s="45" t="s">
        <v>806</v>
      </c>
      <c r="E228" s="45" t="s">
        <v>160</v>
      </c>
      <c r="F228" s="45" t="s">
        <v>978</v>
      </c>
      <c r="G228" s="45" t="s">
        <v>160</v>
      </c>
      <c r="H228" s="45" t="s">
        <v>978</v>
      </c>
      <c r="I228" s="45" t="s">
        <v>797</v>
      </c>
      <c r="J228" s="45" t="s">
        <v>798</v>
      </c>
      <c r="K228" s="45" t="s">
        <v>799</v>
      </c>
      <c r="L228" s="104">
        <v>45946</v>
      </c>
      <c r="M228" s="104">
        <v>47407</v>
      </c>
      <c r="N228" s="45" t="s">
        <v>1669</v>
      </c>
      <c r="O228" s="45" t="s">
        <v>1152</v>
      </c>
      <c r="P228" s="45" t="s">
        <v>800</v>
      </c>
      <c r="Q228" s="45" t="s">
        <v>1670</v>
      </c>
      <c r="R228" s="45" t="s">
        <v>2053</v>
      </c>
      <c r="S228" s="45" t="s">
        <v>2217</v>
      </c>
      <c r="T228" s="45" t="s">
        <v>54</v>
      </c>
      <c r="U228" s="186" t="s">
        <v>2543</v>
      </c>
      <c r="V228" s="45" t="s">
        <v>979</v>
      </c>
      <c r="W228" s="45" t="s">
        <v>178</v>
      </c>
      <c r="X228" s="105" t="s">
        <v>541</v>
      </c>
    </row>
    <row r="229" spans="1:24" ht="18" customHeight="1" x14ac:dyDescent="0.25">
      <c r="A229" t="str">
        <f ca="1">IF(M229&lt;TODAY(),"Marché terminé","Marché en cours")</f>
        <v>Marché en cours</v>
      </c>
      <c r="B229" s="570" t="str">
        <f t="shared" si="5"/>
        <v>B</v>
      </c>
      <c r="C229" s="571" t="str" cm="1">
        <f t="array" ref="C229">IF(B229="","",_xlfn.IFS(B229="A","📦 Appro. généraux",B229="H","🛡️ Hygiène &amp; Sécurité",B229="B","🏗️ Bâtiments &amp; Travaux",B229="J","🏗️ Bâtiments &amp; Travaux",B229="R","⚙️ Mécanique &amp; Atelier",B229="N","🧪 Chimie &amp; Biologie",B229="G","🧪 Chimie &amp; Biologie",B229="C","📣 Communication &amp; Culture",B229="D","✈️ Déplacements &amp; Logist.",B229="F","✈️ Déplacements &amp; Logist.",B229="E","📋 Études, Conseils &amp; RH",B229="I","💻 Informatique &amp; Audio.",B229="M","🔬 Instruments scient.",B229="O","🔬 Instruments scient.",B229="P","🔬 Instruments scient.",B229="S","🔬 Instruments scient.",B229="T","🔬 Instruments scient.",B229="U","🔬 Instruments scient.",B229="V","🔬 Instruments scient.",B229="W","🔬 Instruments scient.",B229="K","🐁 Expérimentation",B229="Q","🐁 Expérimentation",B229="L","🏥 Santé &amp; Médical",TRUE,"❓ Inconnu"))</f>
        <v>🏗️ Bâtiments &amp; Travaux</v>
      </c>
      <c r="D229" s="45" t="s">
        <v>806</v>
      </c>
      <c r="E229" s="45" t="s">
        <v>160</v>
      </c>
      <c r="F229" s="45" t="s">
        <v>978</v>
      </c>
      <c r="G229" s="45" t="s">
        <v>160</v>
      </c>
      <c r="H229" s="45" t="s">
        <v>978</v>
      </c>
      <c r="I229" s="45" t="s">
        <v>797</v>
      </c>
      <c r="J229" s="45" t="s">
        <v>798</v>
      </c>
      <c r="K229" s="45" t="s">
        <v>799</v>
      </c>
      <c r="L229" s="104">
        <v>45946</v>
      </c>
      <c r="M229" s="104">
        <v>47407</v>
      </c>
      <c r="N229" s="45" t="s">
        <v>1671</v>
      </c>
      <c r="O229" s="45" t="s">
        <v>1672</v>
      </c>
      <c r="P229" s="45" t="s">
        <v>800</v>
      </c>
      <c r="Q229" s="45" t="s">
        <v>1670</v>
      </c>
      <c r="R229" s="45" t="s">
        <v>2053</v>
      </c>
      <c r="S229" s="45" t="s">
        <v>2217</v>
      </c>
      <c r="T229" s="45" t="s">
        <v>54</v>
      </c>
      <c r="U229" s="186" t="s">
        <v>2543</v>
      </c>
      <c r="V229" s="45" t="s">
        <v>979</v>
      </c>
      <c r="W229" s="45" t="s">
        <v>209</v>
      </c>
      <c r="X229" s="105" t="s">
        <v>562</v>
      </c>
    </row>
    <row r="230" spans="1:24" ht="18" customHeight="1" x14ac:dyDescent="0.25">
      <c r="A230" t="str">
        <f ca="1">IF(M230&lt;TODAY(),"Marché terminé","Marché en cours")</f>
        <v>Marché en cours</v>
      </c>
      <c r="B230" s="570" t="str">
        <f t="shared" si="5"/>
        <v>B</v>
      </c>
      <c r="C230" s="571" t="str" cm="1">
        <f t="array" ref="C230">IF(B230="","",_xlfn.IFS(B230="A","📦 Appro. généraux",B230="H","🛡️ Hygiène &amp; Sécurité",B230="B","🏗️ Bâtiments &amp; Travaux",B230="J","🏗️ Bâtiments &amp; Travaux",B230="R","⚙️ Mécanique &amp; Atelier",B230="N","🧪 Chimie &amp; Biologie",B230="G","🧪 Chimie &amp; Biologie",B230="C","📣 Communication &amp; Culture",B230="D","✈️ Déplacements &amp; Logist.",B230="F","✈️ Déplacements &amp; Logist.",B230="E","📋 Études, Conseils &amp; RH",B230="I","💻 Informatique &amp; Audio.",B230="M","🔬 Instruments scient.",B230="O","🔬 Instruments scient.",B230="P","🔬 Instruments scient.",B230="S","🔬 Instruments scient.",B230="T","🔬 Instruments scient.",B230="U","🔬 Instruments scient.",B230="V","🔬 Instruments scient.",B230="W","🔬 Instruments scient.",B230="K","🐁 Expérimentation",B230="Q","🐁 Expérimentation",B230="L","🏥 Santé &amp; Médical",TRUE,"❓ Inconnu"))</f>
        <v>🏗️ Bâtiments &amp; Travaux</v>
      </c>
      <c r="D230" s="45" t="s">
        <v>806</v>
      </c>
      <c r="E230" s="45" t="s">
        <v>161</v>
      </c>
      <c r="F230" s="45" t="s">
        <v>824</v>
      </c>
      <c r="G230" s="45" t="s">
        <v>161</v>
      </c>
      <c r="H230" s="45" t="s">
        <v>842</v>
      </c>
      <c r="I230" s="45" t="s">
        <v>797</v>
      </c>
      <c r="J230" s="45" t="s">
        <v>798</v>
      </c>
      <c r="K230" s="45" t="s">
        <v>858</v>
      </c>
      <c r="L230" s="104">
        <v>45952</v>
      </c>
      <c r="M230" s="104">
        <v>47412</v>
      </c>
      <c r="N230" s="45" t="s">
        <v>1673</v>
      </c>
      <c r="O230" s="45" t="s">
        <v>1257</v>
      </c>
      <c r="P230" s="45" t="s">
        <v>859</v>
      </c>
      <c r="Q230" s="45" t="s">
        <v>1390</v>
      </c>
      <c r="R230" s="45" t="s">
        <v>1988</v>
      </c>
      <c r="S230" s="45" t="s">
        <v>703</v>
      </c>
      <c r="T230" s="45" t="s">
        <v>54</v>
      </c>
      <c r="U230" s="170" t="s">
        <v>1888</v>
      </c>
      <c r="V230" s="45" t="s">
        <v>875</v>
      </c>
      <c r="W230" s="45" t="s">
        <v>201</v>
      </c>
      <c r="X230" s="105" t="s">
        <v>556</v>
      </c>
    </row>
    <row r="231" spans="1:24" ht="18" customHeight="1" x14ac:dyDescent="0.25">
      <c r="A231" t="str">
        <f ca="1">IF(M231&lt;TODAY(),"Marché terminé","Marché en cours")</f>
        <v>Marché en cours</v>
      </c>
      <c r="B231" s="570" t="str">
        <f t="shared" si="5"/>
        <v>B</v>
      </c>
      <c r="C231" s="571" t="str" cm="1">
        <f t="array" ref="C231">IF(B231="","",_xlfn.IFS(B231="A","📦 Appro. généraux",B231="H","🛡️ Hygiène &amp; Sécurité",B231="B","🏗️ Bâtiments &amp; Travaux",B231="J","🏗️ Bâtiments &amp; Travaux",B231="R","⚙️ Mécanique &amp; Atelier",B231="N","🧪 Chimie &amp; Biologie",B231="G","🧪 Chimie &amp; Biologie",B231="C","📣 Communication &amp; Culture",B231="D","✈️ Déplacements &amp; Logist.",B231="F","✈️ Déplacements &amp; Logist.",B231="E","📋 Études, Conseils &amp; RH",B231="I","💻 Informatique &amp; Audio.",B231="M","🔬 Instruments scient.",B231="O","🔬 Instruments scient.",B231="P","🔬 Instruments scient.",B231="S","🔬 Instruments scient.",B231="T","🔬 Instruments scient.",B231="U","🔬 Instruments scient.",B231="V","🔬 Instruments scient.",B231="W","🔬 Instruments scient.",B231="K","🐁 Expérimentation",B231="Q","🐁 Expérimentation",B231="L","🏥 Santé &amp; Médical",TRUE,"❓ Inconnu"))</f>
        <v>🏗️ Bâtiments &amp; Travaux</v>
      </c>
      <c r="D231" s="45" t="s">
        <v>806</v>
      </c>
      <c r="E231" s="45" t="s">
        <v>162</v>
      </c>
      <c r="F231" s="45" t="s">
        <v>824</v>
      </c>
      <c r="G231" s="45" t="s">
        <v>162</v>
      </c>
      <c r="H231" s="45" t="s">
        <v>843</v>
      </c>
      <c r="I231" s="45" t="s">
        <v>797</v>
      </c>
      <c r="J231" s="45" t="s">
        <v>798</v>
      </c>
      <c r="K231" s="45" t="s">
        <v>858</v>
      </c>
      <c r="L231" s="104">
        <v>45952</v>
      </c>
      <c r="M231" s="104">
        <v>47412</v>
      </c>
      <c r="N231" s="45" t="s">
        <v>1674</v>
      </c>
      <c r="O231" s="45" t="s">
        <v>1171</v>
      </c>
      <c r="P231" s="45" t="s">
        <v>859</v>
      </c>
      <c r="Q231" s="45" t="s">
        <v>1411</v>
      </c>
      <c r="R231" s="45" t="s">
        <v>1992</v>
      </c>
      <c r="S231" s="45" t="s">
        <v>707</v>
      </c>
      <c r="T231" s="45" t="s">
        <v>54</v>
      </c>
      <c r="U231" s="170" t="s">
        <v>1888</v>
      </c>
      <c r="V231" s="45" t="s">
        <v>875</v>
      </c>
      <c r="W231" s="45" t="s">
        <v>205</v>
      </c>
      <c r="X231" s="105" t="s">
        <v>559</v>
      </c>
    </row>
    <row r="232" spans="1:24" ht="18" customHeight="1" x14ac:dyDescent="0.25">
      <c r="A232" t="str">
        <f ca="1">IF(M232&lt;TODAY(),"Marché terminé","Marché en cours")</f>
        <v>Marché en cours</v>
      </c>
      <c r="B232" s="570" t="str">
        <f t="shared" si="5"/>
        <v>B</v>
      </c>
      <c r="C232" s="571" t="str" cm="1">
        <f t="array" ref="C232">IF(B232="","",_xlfn.IFS(B232="A","📦 Appro. généraux",B232="H","🛡️ Hygiène &amp; Sécurité",B232="B","🏗️ Bâtiments &amp; Travaux",B232="J","🏗️ Bâtiments &amp; Travaux",B232="R","⚙️ Mécanique &amp; Atelier",B232="N","🧪 Chimie &amp; Biologie",B232="G","🧪 Chimie &amp; Biologie",B232="C","📣 Communication &amp; Culture",B232="D","✈️ Déplacements &amp; Logist.",B232="F","✈️ Déplacements &amp; Logist.",B232="E","📋 Études, Conseils &amp; RH",B232="I","💻 Informatique &amp; Audio.",B232="M","🔬 Instruments scient.",B232="O","🔬 Instruments scient.",B232="P","🔬 Instruments scient.",B232="S","🔬 Instruments scient.",B232="T","🔬 Instruments scient.",B232="U","🔬 Instruments scient.",B232="V","🔬 Instruments scient.",B232="W","🔬 Instruments scient.",B232="K","🐁 Expérimentation",B232="Q","🐁 Expérimentation",B232="L","🏥 Santé &amp; Médical",TRUE,"❓ Inconnu"))</f>
        <v>🏗️ Bâtiments &amp; Travaux</v>
      </c>
      <c r="D232" s="45" t="s">
        <v>806</v>
      </c>
      <c r="E232" s="45" t="s">
        <v>163</v>
      </c>
      <c r="F232" s="45" t="s">
        <v>824</v>
      </c>
      <c r="G232" s="45" t="s">
        <v>163</v>
      </c>
      <c r="H232" s="45" t="s">
        <v>844</v>
      </c>
      <c r="I232" s="45" t="s">
        <v>797</v>
      </c>
      <c r="J232" s="45" t="s">
        <v>798</v>
      </c>
      <c r="K232" s="45" t="s">
        <v>858</v>
      </c>
      <c r="L232" s="104">
        <v>45952</v>
      </c>
      <c r="M232" s="104">
        <v>47412</v>
      </c>
      <c r="N232" s="45" t="s">
        <v>1675</v>
      </c>
      <c r="O232" s="45" t="s">
        <v>1241</v>
      </c>
      <c r="P232" s="45" t="s">
        <v>859</v>
      </c>
      <c r="Q232" s="45" t="s">
        <v>1402</v>
      </c>
      <c r="R232" s="45" t="s">
        <v>1990</v>
      </c>
      <c r="S232" s="45" t="s">
        <v>705</v>
      </c>
      <c r="T232" s="45" t="s">
        <v>54</v>
      </c>
      <c r="U232" s="170" t="s">
        <v>1888</v>
      </c>
      <c r="V232" s="45" t="s">
        <v>875</v>
      </c>
      <c r="W232" s="45" t="s">
        <v>204</v>
      </c>
      <c r="X232" s="105" t="s">
        <v>544</v>
      </c>
    </row>
    <row r="233" spans="1:24" ht="18" customHeight="1" x14ac:dyDescent="0.25">
      <c r="A233" t="str">
        <f ca="1">IF(M233&lt;TODAY(),"Marché terminé","Marché en cours")</f>
        <v>Marché en cours</v>
      </c>
      <c r="B233" s="570" t="str">
        <f t="shared" si="5"/>
        <v>B</v>
      </c>
      <c r="C233" s="571" t="str" cm="1">
        <f t="array" ref="C233">IF(B233="","",_xlfn.IFS(B233="A","📦 Appro. généraux",B233="H","🛡️ Hygiène &amp; Sécurité",B233="B","🏗️ Bâtiments &amp; Travaux",B233="J","🏗️ Bâtiments &amp; Travaux",B233="R","⚙️ Mécanique &amp; Atelier",B233="N","🧪 Chimie &amp; Biologie",B233="G","🧪 Chimie &amp; Biologie",B233="C","📣 Communication &amp; Culture",B233="D","✈️ Déplacements &amp; Logist.",B233="F","✈️ Déplacements &amp; Logist.",B233="E","📋 Études, Conseils &amp; RH",B233="I","💻 Informatique &amp; Audio.",B233="M","🔬 Instruments scient.",B233="O","🔬 Instruments scient.",B233="P","🔬 Instruments scient.",B233="S","🔬 Instruments scient.",B233="T","🔬 Instruments scient.",B233="U","🔬 Instruments scient.",B233="V","🔬 Instruments scient.",B233="W","🔬 Instruments scient.",B233="K","🐁 Expérimentation",B233="Q","🐁 Expérimentation",B233="L","🏥 Santé &amp; Médical",TRUE,"❓ Inconnu"))</f>
        <v>🏗️ Bâtiments &amp; Travaux</v>
      </c>
      <c r="D233" s="45" t="s">
        <v>806</v>
      </c>
      <c r="E233" s="45" t="s">
        <v>164</v>
      </c>
      <c r="F233" s="45" t="s">
        <v>824</v>
      </c>
      <c r="G233" s="45" t="s">
        <v>164</v>
      </c>
      <c r="H233" s="45" t="s">
        <v>845</v>
      </c>
      <c r="I233" s="45" t="s">
        <v>797</v>
      </c>
      <c r="J233" s="45" t="s">
        <v>798</v>
      </c>
      <c r="K233" s="45" t="s">
        <v>858</v>
      </c>
      <c r="L233" s="104">
        <v>45952</v>
      </c>
      <c r="M233" s="104">
        <v>47412</v>
      </c>
      <c r="N233" s="45" t="s">
        <v>1676</v>
      </c>
      <c r="O233" s="45" t="s">
        <v>1241</v>
      </c>
      <c r="P233" s="45" t="s">
        <v>859</v>
      </c>
      <c r="Q233" s="45" t="s">
        <v>1677</v>
      </c>
      <c r="R233" s="45" t="s">
        <v>2054</v>
      </c>
      <c r="S233" s="45" t="s">
        <v>730</v>
      </c>
      <c r="T233" s="45" t="s">
        <v>54</v>
      </c>
      <c r="U233" s="170" t="s">
        <v>1888</v>
      </c>
      <c r="V233" s="45" t="s">
        <v>875</v>
      </c>
      <c r="W233" s="45" t="s">
        <v>203</v>
      </c>
      <c r="X233" s="105" t="s">
        <v>558</v>
      </c>
    </row>
    <row r="234" spans="1:24" ht="18" customHeight="1" x14ac:dyDescent="0.25">
      <c r="A234" t="str">
        <f ca="1">IF(M234&lt;TODAY(),"Marché terminé","Marché en cours")</f>
        <v>Marché en cours</v>
      </c>
      <c r="B234" s="570" t="str">
        <f t="shared" si="5"/>
        <v>B</v>
      </c>
      <c r="C234" s="571" t="str" cm="1">
        <f t="array" ref="C234">IF(B234="","",_xlfn.IFS(B234="A","📦 Appro. généraux",B234="H","🛡️ Hygiène &amp; Sécurité",B234="B","🏗️ Bâtiments &amp; Travaux",B234="J","🏗️ Bâtiments &amp; Travaux",B234="R","⚙️ Mécanique &amp; Atelier",B234="N","🧪 Chimie &amp; Biologie",B234="G","🧪 Chimie &amp; Biologie",B234="C","📣 Communication &amp; Culture",B234="D","✈️ Déplacements &amp; Logist.",B234="F","✈️ Déplacements &amp; Logist.",B234="E","📋 Études, Conseils &amp; RH",B234="I","💻 Informatique &amp; Audio.",B234="M","🔬 Instruments scient.",B234="O","🔬 Instruments scient.",B234="P","🔬 Instruments scient.",B234="S","🔬 Instruments scient.",B234="T","🔬 Instruments scient.",B234="U","🔬 Instruments scient.",B234="V","🔬 Instruments scient.",B234="W","🔬 Instruments scient.",B234="K","🐁 Expérimentation",B234="Q","🐁 Expérimentation",B234="L","🏥 Santé &amp; Médical",TRUE,"❓ Inconnu"))</f>
        <v>🏗️ Bâtiments &amp; Travaux</v>
      </c>
      <c r="D234" s="45" t="s">
        <v>806</v>
      </c>
      <c r="E234" s="45" t="s">
        <v>165</v>
      </c>
      <c r="F234" s="45" t="s">
        <v>824</v>
      </c>
      <c r="G234" s="45" t="s">
        <v>165</v>
      </c>
      <c r="H234" s="45" t="s">
        <v>846</v>
      </c>
      <c r="I234" s="45" t="s">
        <v>797</v>
      </c>
      <c r="J234" s="45" t="s">
        <v>798</v>
      </c>
      <c r="K234" s="45" t="s">
        <v>858</v>
      </c>
      <c r="L234" s="104">
        <v>45952</v>
      </c>
      <c r="M234" s="104">
        <v>47412</v>
      </c>
      <c r="N234" s="45" t="s">
        <v>1678</v>
      </c>
      <c r="O234" s="45" t="s">
        <v>1257</v>
      </c>
      <c r="P234" s="45" t="s">
        <v>859</v>
      </c>
      <c r="Q234" s="45" t="s">
        <v>1679</v>
      </c>
      <c r="R234" s="45" t="s">
        <v>2055</v>
      </c>
      <c r="S234" s="45" t="s">
        <v>2218</v>
      </c>
      <c r="T234" s="45" t="s">
        <v>54</v>
      </c>
      <c r="U234" s="170" t="s">
        <v>1888</v>
      </c>
      <c r="V234" s="45" t="s">
        <v>875</v>
      </c>
      <c r="W234" s="45" t="s">
        <v>204</v>
      </c>
      <c r="X234" s="105" t="s">
        <v>544</v>
      </c>
    </row>
    <row r="235" spans="1:24" ht="18" customHeight="1" x14ac:dyDescent="0.25">
      <c r="A235" t="str">
        <f ca="1">IF(M235&lt;TODAY(),"Marché terminé","Marché en cours")</f>
        <v>Marché en cours</v>
      </c>
      <c r="B235" s="570" t="str">
        <f t="shared" si="5"/>
        <v>B</v>
      </c>
      <c r="C235" s="571" t="str" cm="1">
        <f t="array" ref="C235">IF(B235="","",_xlfn.IFS(B235="A","📦 Appro. généraux",B235="H","🛡️ Hygiène &amp; Sécurité",B235="B","🏗️ Bâtiments &amp; Travaux",B235="J","🏗️ Bâtiments &amp; Travaux",B235="R","⚙️ Mécanique &amp; Atelier",B235="N","🧪 Chimie &amp; Biologie",B235="G","🧪 Chimie &amp; Biologie",B235="C","📣 Communication &amp; Culture",B235="D","✈️ Déplacements &amp; Logist.",B235="F","✈️ Déplacements &amp; Logist.",B235="E","📋 Études, Conseils &amp; RH",B235="I","💻 Informatique &amp; Audio.",B235="M","🔬 Instruments scient.",B235="O","🔬 Instruments scient.",B235="P","🔬 Instruments scient.",B235="S","🔬 Instruments scient.",B235="T","🔬 Instruments scient.",B235="U","🔬 Instruments scient.",B235="V","🔬 Instruments scient.",B235="W","🔬 Instruments scient.",B235="K","🐁 Expérimentation",B235="Q","🐁 Expérimentation",B235="L","🏥 Santé &amp; Médical",TRUE,"❓ Inconnu"))</f>
        <v>🏗️ Bâtiments &amp; Travaux</v>
      </c>
      <c r="D235" s="45" t="s">
        <v>806</v>
      </c>
      <c r="E235" s="45" t="s">
        <v>166</v>
      </c>
      <c r="F235" s="45" t="s">
        <v>824</v>
      </c>
      <c r="G235" s="45" t="s">
        <v>166</v>
      </c>
      <c r="H235" s="45" t="s">
        <v>847</v>
      </c>
      <c r="I235" s="45" t="s">
        <v>797</v>
      </c>
      <c r="J235" s="45" t="s">
        <v>798</v>
      </c>
      <c r="K235" s="45" t="s">
        <v>858</v>
      </c>
      <c r="L235" s="104">
        <v>45952</v>
      </c>
      <c r="M235" s="104">
        <v>47412</v>
      </c>
      <c r="N235" s="45" t="s">
        <v>1680</v>
      </c>
      <c r="O235" s="45" t="s">
        <v>1241</v>
      </c>
      <c r="P235" s="45" t="s">
        <v>859</v>
      </c>
      <c r="Q235" s="45" t="s">
        <v>1681</v>
      </c>
      <c r="R235" s="45" t="s">
        <v>2056</v>
      </c>
      <c r="S235" s="45" t="s">
        <v>731</v>
      </c>
      <c r="T235" s="45" t="s">
        <v>54</v>
      </c>
      <c r="U235" s="170" t="s">
        <v>1888</v>
      </c>
      <c r="V235" s="45" t="s">
        <v>875</v>
      </c>
      <c r="W235" s="45" t="s">
        <v>202</v>
      </c>
      <c r="X235" s="105" t="s">
        <v>557</v>
      </c>
    </row>
    <row r="236" spans="1:24" ht="18" customHeight="1" x14ac:dyDescent="0.25">
      <c r="A236" t="str">
        <f ca="1">IF(M236&lt;TODAY(),"Marché terminé","Marché en cours")</f>
        <v>Marché en cours</v>
      </c>
      <c r="B236" s="570" t="str">
        <f t="shared" si="5"/>
        <v>B</v>
      </c>
      <c r="C236" s="571" t="str" cm="1">
        <f t="array" ref="C236">IF(B236="","",_xlfn.IFS(B236="A","📦 Appro. généraux",B236="H","🛡️ Hygiène &amp; Sécurité",B236="B","🏗️ Bâtiments &amp; Travaux",B236="J","🏗️ Bâtiments &amp; Travaux",B236="R","⚙️ Mécanique &amp; Atelier",B236="N","🧪 Chimie &amp; Biologie",B236="G","🧪 Chimie &amp; Biologie",B236="C","📣 Communication &amp; Culture",B236="D","✈️ Déplacements &amp; Logist.",B236="F","✈️ Déplacements &amp; Logist.",B236="E","📋 Études, Conseils &amp; RH",B236="I","💻 Informatique &amp; Audio.",B236="M","🔬 Instruments scient.",B236="O","🔬 Instruments scient.",B236="P","🔬 Instruments scient.",B236="S","🔬 Instruments scient.",B236="T","🔬 Instruments scient.",B236="U","🔬 Instruments scient.",B236="V","🔬 Instruments scient.",B236="W","🔬 Instruments scient.",B236="K","🐁 Expérimentation",B236="Q","🐁 Expérimentation",B236="L","🏥 Santé &amp; Médical",TRUE,"❓ Inconnu"))</f>
        <v>🏗️ Bâtiments &amp; Travaux</v>
      </c>
      <c r="D236" s="45" t="s">
        <v>806</v>
      </c>
      <c r="E236" s="45" t="s">
        <v>167</v>
      </c>
      <c r="F236" s="45" t="s">
        <v>824</v>
      </c>
      <c r="G236" s="45" t="s">
        <v>167</v>
      </c>
      <c r="H236" s="45" t="s">
        <v>848</v>
      </c>
      <c r="I236" s="45" t="s">
        <v>797</v>
      </c>
      <c r="J236" s="45" t="s">
        <v>798</v>
      </c>
      <c r="K236" s="45" t="s">
        <v>858</v>
      </c>
      <c r="L236" s="104">
        <v>45952</v>
      </c>
      <c r="M236" s="104">
        <v>47412</v>
      </c>
      <c r="N236" s="45" t="s">
        <v>1682</v>
      </c>
      <c r="O236" s="45" t="s">
        <v>1183</v>
      </c>
      <c r="P236" s="45" t="s">
        <v>859</v>
      </c>
      <c r="Q236" s="45" t="s">
        <v>1637</v>
      </c>
      <c r="R236" s="45" t="s">
        <v>2044</v>
      </c>
      <c r="S236" s="45" t="s">
        <v>725</v>
      </c>
      <c r="T236" s="45" t="s">
        <v>54</v>
      </c>
      <c r="U236" s="170" t="s">
        <v>1888</v>
      </c>
      <c r="V236" s="45" t="s">
        <v>875</v>
      </c>
      <c r="W236" s="45" t="s">
        <v>207</v>
      </c>
      <c r="X236" s="105" t="s">
        <v>560</v>
      </c>
    </row>
    <row r="237" spans="1:24" ht="18" customHeight="1" x14ac:dyDescent="0.25">
      <c r="A237" t="str">
        <f ca="1">IF(M237&lt;TODAY(),"Marché terminé","Marché en cours")</f>
        <v>Marché en cours</v>
      </c>
      <c r="B237" s="570" t="str">
        <f t="shared" si="5"/>
        <v>B</v>
      </c>
      <c r="C237" s="571" t="str" cm="1">
        <f t="array" ref="C237">IF(B237="","",_xlfn.IFS(B237="A","📦 Appro. généraux",B237="H","🛡️ Hygiène &amp; Sécurité",B237="B","🏗️ Bâtiments &amp; Travaux",B237="J","🏗️ Bâtiments &amp; Travaux",B237="R","⚙️ Mécanique &amp; Atelier",B237="N","🧪 Chimie &amp; Biologie",B237="G","🧪 Chimie &amp; Biologie",B237="C","📣 Communication &amp; Culture",B237="D","✈️ Déplacements &amp; Logist.",B237="F","✈️ Déplacements &amp; Logist.",B237="E","📋 Études, Conseils &amp; RH",B237="I","💻 Informatique &amp; Audio.",B237="M","🔬 Instruments scient.",B237="O","🔬 Instruments scient.",B237="P","🔬 Instruments scient.",B237="S","🔬 Instruments scient.",B237="T","🔬 Instruments scient.",B237="U","🔬 Instruments scient.",B237="V","🔬 Instruments scient.",B237="W","🔬 Instruments scient.",B237="K","🐁 Expérimentation",B237="Q","🐁 Expérimentation",B237="L","🏥 Santé &amp; Médical",TRUE,"❓ Inconnu"))</f>
        <v>🏗️ Bâtiments &amp; Travaux</v>
      </c>
      <c r="D237" s="45" t="s">
        <v>806</v>
      </c>
      <c r="E237" s="45" t="s">
        <v>167</v>
      </c>
      <c r="F237" s="45" t="s">
        <v>824</v>
      </c>
      <c r="G237" s="45" t="s">
        <v>167</v>
      </c>
      <c r="H237" s="45" t="s">
        <v>848</v>
      </c>
      <c r="I237" s="45" t="s">
        <v>797</v>
      </c>
      <c r="J237" s="45" t="s">
        <v>798</v>
      </c>
      <c r="K237" s="45" t="s">
        <v>858</v>
      </c>
      <c r="L237" s="104">
        <v>45952</v>
      </c>
      <c r="M237" s="104">
        <v>47412</v>
      </c>
      <c r="N237" s="45" t="s">
        <v>1683</v>
      </c>
      <c r="O237" s="45" t="s">
        <v>1647</v>
      </c>
      <c r="P237" s="45" t="s">
        <v>859</v>
      </c>
      <c r="Q237" s="45" t="s">
        <v>1406</v>
      </c>
      <c r="R237" s="45" t="s">
        <v>1991</v>
      </c>
      <c r="S237" s="45" t="s">
        <v>706</v>
      </c>
      <c r="T237" s="45" t="s">
        <v>54</v>
      </c>
      <c r="U237" s="170" t="s">
        <v>1888</v>
      </c>
      <c r="V237" s="45" t="s">
        <v>875</v>
      </c>
      <c r="W237" s="45" t="s">
        <v>207</v>
      </c>
      <c r="X237" s="105" t="s">
        <v>560</v>
      </c>
    </row>
    <row r="238" spans="1:24" ht="18" customHeight="1" x14ac:dyDescent="0.25">
      <c r="A238" t="str">
        <f ca="1">IF(M238&lt;TODAY(),"Marché terminé","Marché en cours")</f>
        <v>Marché en cours</v>
      </c>
      <c r="B238" s="570" t="str">
        <f t="shared" si="5"/>
        <v>B</v>
      </c>
      <c r="C238" s="571" t="str" cm="1">
        <f t="array" ref="C238">IF(B238="","",_xlfn.IFS(B238="A","📦 Appro. généraux",B238="H","🛡️ Hygiène &amp; Sécurité",B238="B","🏗️ Bâtiments &amp; Travaux",B238="J","🏗️ Bâtiments &amp; Travaux",B238="R","⚙️ Mécanique &amp; Atelier",B238="N","🧪 Chimie &amp; Biologie",B238="G","🧪 Chimie &amp; Biologie",B238="C","📣 Communication &amp; Culture",B238="D","✈️ Déplacements &amp; Logist.",B238="F","✈️ Déplacements &amp; Logist.",B238="E","📋 Études, Conseils &amp; RH",B238="I","💻 Informatique &amp; Audio.",B238="M","🔬 Instruments scient.",B238="O","🔬 Instruments scient.",B238="P","🔬 Instruments scient.",B238="S","🔬 Instruments scient.",B238="T","🔬 Instruments scient.",B238="U","🔬 Instruments scient.",B238="V","🔬 Instruments scient.",B238="W","🔬 Instruments scient.",B238="K","🐁 Expérimentation",B238="Q","🐁 Expérimentation",B238="L","🏥 Santé &amp; Médical",TRUE,"❓ Inconnu"))</f>
        <v>🏗️ Bâtiments &amp; Travaux</v>
      </c>
      <c r="D238" s="45" t="s">
        <v>806</v>
      </c>
      <c r="E238" s="45" t="s">
        <v>162</v>
      </c>
      <c r="F238" s="45" t="s">
        <v>824</v>
      </c>
      <c r="G238" s="45" t="s">
        <v>162</v>
      </c>
      <c r="H238" s="45" t="s">
        <v>843</v>
      </c>
      <c r="I238" s="45" t="s">
        <v>797</v>
      </c>
      <c r="J238" s="45" t="s">
        <v>798</v>
      </c>
      <c r="K238" s="45" t="s">
        <v>858</v>
      </c>
      <c r="L238" s="104">
        <v>45952</v>
      </c>
      <c r="M238" s="104">
        <v>47412</v>
      </c>
      <c r="N238" s="45" t="s">
        <v>1684</v>
      </c>
      <c r="O238" s="45" t="s">
        <v>1171</v>
      </c>
      <c r="P238" s="45" t="s">
        <v>859</v>
      </c>
      <c r="Q238" s="45" t="s">
        <v>1685</v>
      </c>
      <c r="R238" s="45" t="s">
        <v>2057</v>
      </c>
      <c r="S238" s="45" t="s">
        <v>732</v>
      </c>
      <c r="T238" s="45" t="s">
        <v>54</v>
      </c>
      <c r="U238" s="170" t="s">
        <v>1888</v>
      </c>
      <c r="V238" s="45" t="s">
        <v>875</v>
      </c>
      <c r="W238" s="45" t="s">
        <v>205</v>
      </c>
      <c r="X238" s="105" t="s">
        <v>559</v>
      </c>
    </row>
    <row r="239" spans="1:24" ht="18" customHeight="1" x14ac:dyDescent="0.25">
      <c r="A239" t="str">
        <f ca="1">IF(M239&lt;TODAY(),"Marché terminé","Marché en cours")</f>
        <v>Marché en cours</v>
      </c>
      <c r="B239" s="570" t="str">
        <f t="shared" si="5"/>
        <v>B</v>
      </c>
      <c r="C239" s="571" t="str" cm="1">
        <f t="array" ref="C239">IF(B239="","",_xlfn.IFS(B239="A","📦 Appro. généraux",B239="H","🛡️ Hygiène &amp; Sécurité",B239="B","🏗️ Bâtiments &amp; Travaux",B239="J","🏗️ Bâtiments &amp; Travaux",B239="R","⚙️ Mécanique &amp; Atelier",B239="N","🧪 Chimie &amp; Biologie",B239="G","🧪 Chimie &amp; Biologie",B239="C","📣 Communication &amp; Culture",B239="D","✈️ Déplacements &amp; Logist.",B239="F","✈️ Déplacements &amp; Logist.",B239="E","📋 Études, Conseils &amp; RH",B239="I","💻 Informatique &amp; Audio.",B239="M","🔬 Instruments scient.",B239="O","🔬 Instruments scient.",B239="P","🔬 Instruments scient.",B239="S","🔬 Instruments scient.",B239="T","🔬 Instruments scient.",B239="U","🔬 Instruments scient.",B239="V","🔬 Instruments scient.",B239="W","🔬 Instruments scient.",B239="K","🐁 Expérimentation",B239="Q","🐁 Expérimentation",B239="L","🏥 Santé &amp; Médical",TRUE,"❓ Inconnu"))</f>
        <v>🏗️ Bâtiments &amp; Travaux</v>
      </c>
      <c r="D239" s="45" t="s">
        <v>806</v>
      </c>
      <c r="E239" s="45" t="s">
        <v>162</v>
      </c>
      <c r="F239" s="45" t="s">
        <v>824</v>
      </c>
      <c r="G239" s="45" t="s">
        <v>162</v>
      </c>
      <c r="H239" s="45" t="s">
        <v>843</v>
      </c>
      <c r="I239" s="45" t="s">
        <v>797</v>
      </c>
      <c r="J239" s="45" t="s">
        <v>798</v>
      </c>
      <c r="K239" s="45" t="s">
        <v>858</v>
      </c>
      <c r="L239" s="104">
        <v>45952</v>
      </c>
      <c r="M239" s="104">
        <v>47412</v>
      </c>
      <c r="N239" s="45" t="s">
        <v>1686</v>
      </c>
      <c r="O239" s="45" t="s">
        <v>1171</v>
      </c>
      <c r="P239" s="45" t="s">
        <v>859</v>
      </c>
      <c r="Q239" s="45" t="s">
        <v>1416</v>
      </c>
      <c r="R239" s="45" t="s">
        <v>1993</v>
      </c>
      <c r="S239" s="45" t="s">
        <v>708</v>
      </c>
      <c r="T239" s="45" t="s">
        <v>54</v>
      </c>
      <c r="U239" s="170" t="s">
        <v>1888</v>
      </c>
      <c r="V239" s="45" t="s">
        <v>875</v>
      </c>
      <c r="W239" s="45" t="s">
        <v>205</v>
      </c>
      <c r="X239" s="105" t="s">
        <v>559</v>
      </c>
    </row>
    <row r="240" spans="1:24" ht="18" customHeight="1" x14ac:dyDescent="0.25">
      <c r="A240" t="str">
        <f ca="1">IF(M240&lt;TODAY(),"Marché terminé","Marché en cours")</f>
        <v>Marché en cours</v>
      </c>
      <c r="B240" s="570" t="str">
        <f t="shared" si="5"/>
        <v>B</v>
      </c>
      <c r="C240" s="571" t="str" cm="1">
        <f t="array" ref="C240">IF(B240="","",_xlfn.IFS(B240="A","📦 Appro. généraux",B240="H","🛡️ Hygiène &amp; Sécurité",B240="B","🏗️ Bâtiments &amp; Travaux",B240="J","🏗️ Bâtiments &amp; Travaux",B240="R","⚙️ Mécanique &amp; Atelier",B240="N","🧪 Chimie &amp; Biologie",B240="G","🧪 Chimie &amp; Biologie",B240="C","📣 Communication &amp; Culture",B240="D","✈️ Déplacements &amp; Logist.",B240="F","✈️ Déplacements &amp; Logist.",B240="E","📋 Études, Conseils &amp; RH",B240="I","💻 Informatique &amp; Audio.",B240="M","🔬 Instruments scient.",B240="O","🔬 Instruments scient.",B240="P","🔬 Instruments scient.",B240="S","🔬 Instruments scient.",B240="T","🔬 Instruments scient.",B240="U","🔬 Instruments scient.",B240="V","🔬 Instruments scient.",B240="W","🔬 Instruments scient.",B240="K","🐁 Expérimentation",B240="Q","🐁 Expérimentation",B240="L","🏥 Santé &amp; Médical",TRUE,"❓ Inconnu"))</f>
        <v>🏗️ Bâtiments &amp; Travaux</v>
      </c>
      <c r="D240" s="45" t="s">
        <v>806</v>
      </c>
      <c r="E240" s="45" t="s">
        <v>168</v>
      </c>
      <c r="F240" s="45" t="s">
        <v>824</v>
      </c>
      <c r="G240" s="45" t="s">
        <v>168</v>
      </c>
      <c r="H240" s="45" t="s">
        <v>849</v>
      </c>
      <c r="I240" s="45" t="s">
        <v>797</v>
      </c>
      <c r="J240" s="45" t="s">
        <v>798</v>
      </c>
      <c r="K240" s="45" t="s">
        <v>858</v>
      </c>
      <c r="L240" s="104">
        <v>45952</v>
      </c>
      <c r="M240" s="104">
        <v>47412</v>
      </c>
      <c r="N240" s="45" t="s">
        <v>1687</v>
      </c>
      <c r="O240" s="45" t="s">
        <v>1318</v>
      </c>
      <c r="P240" s="45" t="s">
        <v>859</v>
      </c>
      <c r="Q240" s="45" t="s">
        <v>1406</v>
      </c>
      <c r="R240" s="45" t="s">
        <v>1991</v>
      </c>
      <c r="S240" s="45" t="s">
        <v>706</v>
      </c>
      <c r="T240" s="45" t="s">
        <v>54</v>
      </c>
      <c r="U240" s="170" t="s">
        <v>1888</v>
      </c>
      <c r="V240" s="45" t="s">
        <v>875</v>
      </c>
      <c r="W240" s="45" t="s">
        <v>193</v>
      </c>
      <c r="X240" s="105" t="s">
        <v>552</v>
      </c>
    </row>
    <row r="241" spans="1:24" ht="18" customHeight="1" x14ac:dyDescent="0.25">
      <c r="A241" t="str">
        <f ca="1">IF(M241&lt;TODAY(),"Marché terminé","Marché en cours")</f>
        <v>Marché en cours</v>
      </c>
      <c r="B241" s="570" t="str">
        <f t="shared" si="5"/>
        <v>B</v>
      </c>
      <c r="C241" s="571" t="str" cm="1">
        <f t="array" ref="C241">IF(B241="","",_xlfn.IFS(B241="A","📦 Appro. généraux",B241="H","🛡️ Hygiène &amp; Sécurité",B241="B","🏗️ Bâtiments &amp; Travaux",B241="J","🏗️ Bâtiments &amp; Travaux",B241="R","⚙️ Mécanique &amp; Atelier",B241="N","🧪 Chimie &amp; Biologie",B241="G","🧪 Chimie &amp; Biologie",B241="C","📣 Communication &amp; Culture",B241="D","✈️ Déplacements &amp; Logist.",B241="F","✈️ Déplacements &amp; Logist.",B241="E","📋 Études, Conseils &amp; RH",B241="I","💻 Informatique &amp; Audio.",B241="M","🔬 Instruments scient.",B241="O","🔬 Instruments scient.",B241="P","🔬 Instruments scient.",B241="S","🔬 Instruments scient.",B241="T","🔬 Instruments scient.",B241="U","🔬 Instruments scient.",B241="V","🔬 Instruments scient.",B241="W","🔬 Instruments scient.",B241="K","🐁 Expérimentation",B241="Q","🐁 Expérimentation",B241="L","🏥 Santé &amp; Médical",TRUE,"❓ Inconnu"))</f>
        <v>🏗️ Bâtiments &amp; Travaux</v>
      </c>
      <c r="D241" s="45" t="s">
        <v>806</v>
      </c>
      <c r="E241" s="45" t="s">
        <v>169</v>
      </c>
      <c r="F241" s="45" t="s">
        <v>824</v>
      </c>
      <c r="G241" s="45" t="s">
        <v>169</v>
      </c>
      <c r="H241" s="45" t="s">
        <v>850</v>
      </c>
      <c r="I241" s="45" t="s">
        <v>1095</v>
      </c>
      <c r="J241" s="45" t="s">
        <v>798</v>
      </c>
      <c r="K241" s="45" t="s">
        <v>799</v>
      </c>
      <c r="L241" s="104">
        <v>45952</v>
      </c>
      <c r="M241" s="104">
        <v>47412</v>
      </c>
      <c r="N241" s="45" t="s">
        <v>1688</v>
      </c>
      <c r="O241" s="45" t="s">
        <v>1171</v>
      </c>
      <c r="P241" s="45" t="s">
        <v>859</v>
      </c>
      <c r="Q241" s="45" t="s">
        <v>1395</v>
      </c>
      <c r="R241" s="45" t="s">
        <v>1989</v>
      </c>
      <c r="S241" s="45" t="s">
        <v>704</v>
      </c>
      <c r="T241" s="45" t="s">
        <v>54</v>
      </c>
      <c r="U241" s="170" t="s">
        <v>1888</v>
      </c>
      <c r="V241" s="45" t="s">
        <v>1103</v>
      </c>
      <c r="W241" s="45" t="s">
        <v>202</v>
      </c>
      <c r="X241" s="105" t="s">
        <v>557</v>
      </c>
    </row>
    <row r="242" spans="1:24" ht="18" customHeight="1" x14ac:dyDescent="0.25">
      <c r="A242" t="str">
        <f ca="1">IF(M242&lt;TODAY(),"Marché terminé","Marché en cours")</f>
        <v>Marché en cours</v>
      </c>
      <c r="B242" s="570" t="str">
        <f t="shared" si="5"/>
        <v>B</v>
      </c>
      <c r="C242" s="571" t="str" cm="1">
        <f t="array" ref="C242">IF(B242="","",_xlfn.IFS(B242="A","📦 Appro. généraux",B242="H","🛡️ Hygiène &amp; Sécurité",B242="B","🏗️ Bâtiments &amp; Travaux",B242="J","🏗️ Bâtiments &amp; Travaux",B242="R","⚙️ Mécanique &amp; Atelier",B242="N","🧪 Chimie &amp; Biologie",B242="G","🧪 Chimie &amp; Biologie",B242="C","📣 Communication &amp; Culture",B242="D","✈️ Déplacements &amp; Logist.",B242="F","✈️ Déplacements &amp; Logist.",B242="E","📋 Études, Conseils &amp; RH",B242="I","💻 Informatique &amp; Audio.",B242="M","🔬 Instruments scient.",B242="O","🔬 Instruments scient.",B242="P","🔬 Instruments scient.",B242="S","🔬 Instruments scient.",B242="T","🔬 Instruments scient.",B242="U","🔬 Instruments scient.",B242="V","🔬 Instruments scient.",B242="W","🔬 Instruments scient.",B242="K","🐁 Expérimentation",B242="Q","🐁 Expérimentation",B242="L","🏥 Santé &amp; Médical",TRUE,"❓ Inconnu"))</f>
        <v>🏗️ Bâtiments &amp; Travaux</v>
      </c>
      <c r="D242" s="45" t="s">
        <v>806</v>
      </c>
      <c r="E242" s="45" t="s">
        <v>169</v>
      </c>
      <c r="F242" s="45" t="s">
        <v>824</v>
      </c>
      <c r="G242" s="45" t="s">
        <v>169</v>
      </c>
      <c r="H242" s="45" t="s">
        <v>850</v>
      </c>
      <c r="I242" s="45" t="s">
        <v>797</v>
      </c>
      <c r="J242" s="45" t="s">
        <v>798</v>
      </c>
      <c r="K242" s="45" t="s">
        <v>858</v>
      </c>
      <c r="L242" s="104">
        <v>45952</v>
      </c>
      <c r="M242" s="104">
        <v>47412</v>
      </c>
      <c r="N242" s="45" t="s">
        <v>1689</v>
      </c>
      <c r="O242" s="45" t="s">
        <v>1171</v>
      </c>
      <c r="P242" s="45" t="s">
        <v>859</v>
      </c>
      <c r="Q242" s="45" t="s">
        <v>1465</v>
      </c>
      <c r="R242" s="45" t="s">
        <v>2007</v>
      </c>
      <c r="S242" s="45" t="s">
        <v>714</v>
      </c>
      <c r="T242" s="45" t="s">
        <v>54</v>
      </c>
      <c r="U242" s="170" t="s">
        <v>1888</v>
      </c>
      <c r="V242" s="45" t="s">
        <v>875</v>
      </c>
      <c r="W242" s="45" t="s">
        <v>202</v>
      </c>
      <c r="X242" s="105" t="s">
        <v>557</v>
      </c>
    </row>
    <row r="243" spans="1:24" ht="18" customHeight="1" x14ac:dyDescent="0.25">
      <c r="A243" t="str">
        <f ca="1">IF(M243&lt;TODAY(),"Marché terminé","Marché en cours")</f>
        <v>Marché en cours</v>
      </c>
      <c r="B243" s="570" t="str">
        <f t="shared" si="5"/>
        <v>B</v>
      </c>
      <c r="C243" s="571" t="str" cm="1">
        <f t="array" ref="C243">IF(B243="","",_xlfn.IFS(B243="A","📦 Appro. généraux",B243="H","🛡️ Hygiène &amp; Sécurité",B243="B","🏗️ Bâtiments &amp; Travaux",B243="J","🏗️ Bâtiments &amp; Travaux",B243="R","⚙️ Mécanique &amp; Atelier",B243="N","🧪 Chimie &amp; Biologie",B243="G","🧪 Chimie &amp; Biologie",B243="C","📣 Communication &amp; Culture",B243="D","✈️ Déplacements &amp; Logist.",B243="F","✈️ Déplacements &amp; Logist.",B243="E","📋 Études, Conseils &amp; RH",B243="I","💻 Informatique &amp; Audio.",B243="M","🔬 Instruments scient.",B243="O","🔬 Instruments scient.",B243="P","🔬 Instruments scient.",B243="S","🔬 Instruments scient.",B243="T","🔬 Instruments scient.",B243="U","🔬 Instruments scient.",B243="V","🔬 Instruments scient.",B243="W","🔬 Instruments scient.",B243="K","🐁 Expérimentation",B243="Q","🐁 Expérimentation",B243="L","🏥 Santé &amp; Médical",TRUE,"❓ Inconnu"))</f>
        <v>🏗️ Bâtiments &amp; Travaux</v>
      </c>
      <c r="D243" s="45" t="s">
        <v>806</v>
      </c>
      <c r="E243" s="45" t="s">
        <v>170</v>
      </c>
      <c r="F243" s="45" t="s">
        <v>824</v>
      </c>
      <c r="G243" s="45" t="s">
        <v>170</v>
      </c>
      <c r="H243" s="45" t="s">
        <v>851</v>
      </c>
      <c r="I243" s="45" t="s">
        <v>797</v>
      </c>
      <c r="J243" s="45" t="s">
        <v>798</v>
      </c>
      <c r="K243" s="45" t="s">
        <v>858</v>
      </c>
      <c r="L243" s="104">
        <v>45952</v>
      </c>
      <c r="M243" s="104">
        <v>47412</v>
      </c>
      <c r="N243" s="45" t="s">
        <v>1690</v>
      </c>
      <c r="O243" s="45" t="s">
        <v>1171</v>
      </c>
      <c r="P243" s="45" t="s">
        <v>859</v>
      </c>
      <c r="Q243" s="45" t="s">
        <v>1691</v>
      </c>
      <c r="R243" s="45" t="s">
        <v>2058</v>
      </c>
      <c r="S243" s="45" t="s">
        <v>733</v>
      </c>
      <c r="T243" s="45" t="s">
        <v>54</v>
      </c>
      <c r="U243" s="170" t="s">
        <v>1888</v>
      </c>
      <c r="V243" s="45" t="s">
        <v>875</v>
      </c>
      <c r="W243" s="45" t="s">
        <v>204</v>
      </c>
      <c r="X243" s="105" t="s">
        <v>544</v>
      </c>
    </row>
    <row r="244" spans="1:24" ht="18" customHeight="1" x14ac:dyDescent="0.25">
      <c r="A244" t="str">
        <f ca="1">IF(M244&lt;TODAY(),"Marché terminé","Marché en cours")</f>
        <v>Marché en cours</v>
      </c>
      <c r="B244" s="570" t="str">
        <f t="shared" si="5"/>
        <v>B</v>
      </c>
      <c r="C244" s="571" t="str" cm="1">
        <f t="array" ref="C244">IF(B244="","",_xlfn.IFS(B244="A","📦 Appro. généraux",B244="H","🛡️ Hygiène &amp; Sécurité",B244="B","🏗️ Bâtiments &amp; Travaux",B244="J","🏗️ Bâtiments &amp; Travaux",B244="R","⚙️ Mécanique &amp; Atelier",B244="N","🧪 Chimie &amp; Biologie",B244="G","🧪 Chimie &amp; Biologie",B244="C","📣 Communication &amp; Culture",B244="D","✈️ Déplacements &amp; Logist.",B244="F","✈️ Déplacements &amp; Logist.",B244="E","📋 Études, Conseils &amp; RH",B244="I","💻 Informatique &amp; Audio.",B244="M","🔬 Instruments scient.",B244="O","🔬 Instruments scient.",B244="P","🔬 Instruments scient.",B244="S","🔬 Instruments scient.",B244="T","🔬 Instruments scient.",B244="U","🔬 Instruments scient.",B244="V","🔬 Instruments scient.",B244="W","🔬 Instruments scient.",B244="K","🐁 Expérimentation",B244="Q","🐁 Expérimentation",B244="L","🏥 Santé &amp; Médical",TRUE,"❓ Inconnu"))</f>
        <v>🏗️ Bâtiments &amp; Travaux</v>
      </c>
      <c r="D244" s="45" t="s">
        <v>806</v>
      </c>
      <c r="E244" s="45" t="s">
        <v>166</v>
      </c>
      <c r="F244" s="45" t="s">
        <v>824</v>
      </c>
      <c r="G244" s="45" t="s">
        <v>166</v>
      </c>
      <c r="H244" s="45" t="s">
        <v>847</v>
      </c>
      <c r="I244" s="45" t="s">
        <v>797</v>
      </c>
      <c r="J244" s="45" t="s">
        <v>798</v>
      </c>
      <c r="K244" s="45" t="s">
        <v>858</v>
      </c>
      <c r="L244" s="104">
        <v>45952</v>
      </c>
      <c r="M244" s="104">
        <v>47412</v>
      </c>
      <c r="N244" s="45" t="s">
        <v>1692</v>
      </c>
      <c r="O244" s="45" t="s">
        <v>1606</v>
      </c>
      <c r="P244" s="45" t="s">
        <v>859</v>
      </c>
      <c r="Q244" s="45" t="s">
        <v>1430</v>
      </c>
      <c r="R244" s="45" t="s">
        <v>1996</v>
      </c>
      <c r="S244" s="45" t="s">
        <v>709</v>
      </c>
      <c r="T244" s="45" t="s">
        <v>54</v>
      </c>
      <c r="U244" s="170" t="s">
        <v>1888</v>
      </c>
      <c r="V244" s="45" t="s">
        <v>875</v>
      </c>
      <c r="W244" s="45" t="s">
        <v>202</v>
      </c>
      <c r="X244" s="105" t="s">
        <v>557</v>
      </c>
    </row>
    <row r="245" spans="1:24" ht="18" customHeight="1" x14ac:dyDescent="0.25">
      <c r="A245" t="str">
        <f ca="1">IF(M245&lt;TODAY(),"Marché terminé","Marché en cours")</f>
        <v>Marché terminé</v>
      </c>
      <c r="B245" s="570" t="str">
        <f t="shared" si="5"/>
        <v>J</v>
      </c>
      <c r="C245" s="571" t="str" cm="1">
        <f t="array" ref="C245">IF(B245="","",_xlfn.IFS(B245="A","📦 Appro. généraux",B245="H","🛡️ Hygiène &amp; Sécurité",B245="B","🏗️ Bâtiments &amp; Travaux",B245="J","🏗️ Bâtiments &amp; Travaux",B245="R","⚙️ Mécanique &amp; Atelier",B245="N","🧪 Chimie &amp; Biologie",B245="G","🧪 Chimie &amp; Biologie",B245="C","📣 Communication &amp; Culture",B245="D","✈️ Déplacements &amp; Logist.",B245="F","✈️ Déplacements &amp; Logist.",B245="E","📋 Études, Conseils &amp; RH",B245="I","💻 Informatique &amp; Audio.",B245="M","🔬 Instruments scient.",B245="O","🔬 Instruments scient.",B245="P","🔬 Instruments scient.",B245="S","🔬 Instruments scient.",B245="T","🔬 Instruments scient.",B245="U","🔬 Instruments scient.",B245="V","🔬 Instruments scient.",B245="W","🔬 Instruments scient.",B245="K","🐁 Expérimentation",B245="Q","🐁 Expérimentation",B245="L","🏥 Santé &amp; Médical",TRUE,"❓ Inconnu"))</f>
        <v>🏗️ Bâtiments &amp; Travaux</v>
      </c>
      <c r="D245" s="54" t="s">
        <v>777</v>
      </c>
      <c r="E245" s="54" t="s">
        <v>475</v>
      </c>
      <c r="F245" s="54" t="s">
        <v>765</v>
      </c>
      <c r="G245" s="127" t="s">
        <v>475</v>
      </c>
      <c r="H245" s="54" t="s">
        <v>765</v>
      </c>
      <c r="I245" s="54" t="s">
        <v>1102</v>
      </c>
      <c r="J245" s="54" t="s">
        <v>855</v>
      </c>
      <c r="K245" s="54" t="s">
        <v>2191</v>
      </c>
      <c r="L245" s="128">
        <v>43717</v>
      </c>
      <c r="M245" s="128">
        <v>45177</v>
      </c>
      <c r="N245" s="54">
        <v>4600003202</v>
      </c>
      <c r="O245" s="54">
        <v>16828.8</v>
      </c>
      <c r="P245" s="54" t="s">
        <v>801</v>
      </c>
      <c r="Q245" s="54">
        <v>13300</v>
      </c>
      <c r="R245" s="54" t="s">
        <v>2041</v>
      </c>
      <c r="S245" s="54" t="s">
        <v>724</v>
      </c>
      <c r="T245" s="54" t="s">
        <v>54</v>
      </c>
      <c r="U245" s="169" t="s">
        <v>765</v>
      </c>
      <c r="V245" s="54" t="s">
        <v>1103</v>
      </c>
      <c r="W245" s="54" t="s">
        <v>483</v>
      </c>
      <c r="X245" s="129" t="s">
        <v>665</v>
      </c>
    </row>
    <row r="246" spans="1:24" ht="18" customHeight="1" x14ac:dyDescent="0.25">
      <c r="A246" t="str">
        <f ca="1">IF(M246&lt;TODAY(),"Marché terminé","Marché en cours")</f>
        <v>Marché terminé</v>
      </c>
      <c r="B246" s="570" t="str">
        <f t="shared" si="5"/>
        <v>J</v>
      </c>
      <c r="C246" s="571" t="str" cm="1">
        <f t="array" ref="C246">IF(B246="","",_xlfn.IFS(B246="A","📦 Appro. généraux",B246="H","🛡️ Hygiène &amp; Sécurité",B246="B","🏗️ Bâtiments &amp; Travaux",B246="J","🏗️ Bâtiments &amp; Travaux",B246="R","⚙️ Mécanique &amp; Atelier",B246="N","🧪 Chimie &amp; Biologie",B246="G","🧪 Chimie &amp; Biologie",B246="C","📣 Communication &amp; Culture",B246="D","✈️ Déplacements &amp; Logist.",B246="F","✈️ Déplacements &amp; Logist.",B246="E","📋 Études, Conseils &amp; RH",B246="I","💻 Informatique &amp; Audio.",B246="M","🔬 Instruments scient.",B246="O","🔬 Instruments scient.",B246="P","🔬 Instruments scient.",B246="S","🔬 Instruments scient.",B246="T","🔬 Instruments scient.",B246="U","🔬 Instruments scient.",B246="V","🔬 Instruments scient.",B246="W","🔬 Instruments scient.",B246="K","🐁 Expérimentation",B246="Q","🐁 Expérimentation",B246="L","🏥 Santé &amp; Médical",TRUE,"❓ Inconnu"))</f>
        <v>🏗️ Bâtiments &amp; Travaux</v>
      </c>
      <c r="D246" s="54" t="s">
        <v>806</v>
      </c>
      <c r="E246" s="54" t="s">
        <v>150</v>
      </c>
      <c r="F246" s="54" t="s">
        <v>817</v>
      </c>
      <c r="G246" s="54" t="s">
        <v>150</v>
      </c>
      <c r="H246" s="54" t="s">
        <v>817</v>
      </c>
      <c r="I246" s="54" t="s">
        <v>852</v>
      </c>
      <c r="J246" s="54" t="s">
        <v>855</v>
      </c>
      <c r="K246" s="54" t="s">
        <v>858</v>
      </c>
      <c r="L246" s="128">
        <v>45610</v>
      </c>
      <c r="M246" s="128">
        <v>45943</v>
      </c>
      <c r="N246" s="54">
        <v>4600004406</v>
      </c>
      <c r="O246" s="54">
        <v>56096</v>
      </c>
      <c r="P246" s="54" t="s">
        <v>800</v>
      </c>
      <c r="Q246" s="54">
        <v>13300</v>
      </c>
      <c r="R246" s="54" t="s">
        <v>2041</v>
      </c>
      <c r="S246" s="54" t="s">
        <v>724</v>
      </c>
      <c r="T246" s="54" t="s">
        <v>54</v>
      </c>
      <c r="U246" s="170" t="s">
        <v>1862</v>
      </c>
      <c r="V246" s="54" t="s">
        <v>870</v>
      </c>
      <c r="W246" s="54" t="s">
        <v>483</v>
      </c>
      <c r="X246" s="129" t="s">
        <v>665</v>
      </c>
    </row>
    <row r="247" spans="1:24" ht="18" customHeight="1" x14ac:dyDescent="0.25">
      <c r="A247" t="str">
        <f ca="1">IF(M247&lt;TODAY(),"Marché terminé","Marché en cours")</f>
        <v>Marché terminé</v>
      </c>
      <c r="B247" s="572" t="str">
        <f t="shared" si="5"/>
        <v>L</v>
      </c>
      <c r="C247" s="573" t="str" cm="1">
        <f t="array" ref="C247">IF(B247="","",_xlfn.IFS(B247="A","📦 Appro. généraux",B247="H","🛡️ Hygiène &amp; Sécurité",B247="B","🏗️ Bâtiments &amp; Travaux",B247="J","🏗️ Bâtiments &amp; Travaux",B247="R","⚙️ Mécanique &amp; Atelier",B247="N","🧪 Chimie &amp; Biologie",B247="G","🧪 Chimie &amp; Biologie",B247="C","📣 Communication &amp; Culture",B247="D","✈️ Déplacements &amp; Logist.",B247="F","✈️ Déplacements &amp; Logist.",B247="E","📋 Études, Conseils &amp; RH",B247="I","💻 Informatique &amp; Audio.",B247="M","🔬 Instruments scient.",B247="O","🔬 Instruments scient.",B247="P","🔬 Instruments scient.",B247="S","🔬 Instruments scient.",B247="T","🔬 Instruments scient.",B247="U","🔬 Instruments scient.",B247="V","🔬 Instruments scient.",B247="W","🔬 Instruments scient.",B247="K","🐁 Expérimentation",B247="Q","🐁 Expérimentation",B247="L","🏥 Santé &amp; Médical",TRUE,"❓ Inconnu"))</f>
        <v>🏥 Santé &amp; Médical</v>
      </c>
      <c r="D247" s="55" t="s">
        <v>777</v>
      </c>
      <c r="E247" s="55" t="s">
        <v>505</v>
      </c>
      <c r="F247" s="55" t="s">
        <v>1806</v>
      </c>
      <c r="G247" s="55" t="s">
        <v>505</v>
      </c>
      <c r="H247" s="55" t="s">
        <v>1806</v>
      </c>
      <c r="I247" s="55" t="s">
        <v>1102</v>
      </c>
      <c r="J247" s="55" t="s">
        <v>855</v>
      </c>
      <c r="K247" s="55" t="s">
        <v>2191</v>
      </c>
      <c r="L247" s="130">
        <v>44287</v>
      </c>
      <c r="M247" s="130">
        <v>46022</v>
      </c>
      <c r="N247" s="55">
        <v>4600003802</v>
      </c>
      <c r="O247" s="55" t="s">
        <v>1805</v>
      </c>
      <c r="P247" s="55" t="s">
        <v>801</v>
      </c>
      <c r="Q247" s="55">
        <v>1775</v>
      </c>
      <c r="R247" s="55" t="s">
        <v>2185</v>
      </c>
      <c r="S247" s="55" t="s">
        <v>765</v>
      </c>
      <c r="T247" s="55" t="s">
        <v>508</v>
      </c>
      <c r="U247" s="169" t="s">
        <v>765</v>
      </c>
      <c r="V247" s="55" t="s">
        <v>1103</v>
      </c>
      <c r="W247" s="55" t="s">
        <v>509</v>
      </c>
      <c r="X247" s="131" t="s">
        <v>683</v>
      </c>
    </row>
    <row r="248" spans="1:24" ht="18" customHeight="1" x14ac:dyDescent="0.25">
      <c r="A248" t="str">
        <f ca="1">IF(M248&lt;TODAY(),"Marché terminé","Marché en cours")</f>
        <v>Marché terminé</v>
      </c>
      <c r="B248" s="572" t="str">
        <f t="shared" si="5"/>
        <v>L</v>
      </c>
      <c r="C248" s="573" t="str" cm="1">
        <f t="array" ref="C248">IF(B248="","",_xlfn.IFS(B248="A","📦 Appro. généraux",B248="H","🛡️ Hygiène &amp; Sécurité",B248="B","🏗️ Bâtiments &amp; Travaux",B248="J","🏗️ Bâtiments &amp; Travaux",B248="R","⚙️ Mécanique &amp; Atelier",B248="N","🧪 Chimie &amp; Biologie",B248="G","🧪 Chimie &amp; Biologie",B248="C","📣 Communication &amp; Culture",B248="D","✈️ Déplacements &amp; Logist.",B248="F","✈️ Déplacements &amp; Logist.",B248="E","📋 Études, Conseils &amp; RH",B248="I","💻 Informatique &amp; Audio.",B248="M","🔬 Instruments scient.",B248="O","🔬 Instruments scient.",B248="P","🔬 Instruments scient.",B248="S","🔬 Instruments scient.",B248="T","🔬 Instruments scient.",B248="U","🔬 Instruments scient.",B248="V","🔬 Instruments scient.",B248="W","🔬 Instruments scient.",B248="K","🐁 Expérimentation",B248="Q","🐁 Expérimentation",B248="L","🏥 Santé &amp; Médical",TRUE,"❓ Inconnu"))</f>
        <v>🏥 Santé &amp; Médical</v>
      </c>
      <c r="D248" s="55" t="s">
        <v>777</v>
      </c>
      <c r="E248" s="55" t="s">
        <v>505</v>
      </c>
      <c r="F248" s="55" t="s">
        <v>1806</v>
      </c>
      <c r="G248" s="55" t="s">
        <v>505</v>
      </c>
      <c r="H248" s="55" t="s">
        <v>1806</v>
      </c>
      <c r="I248" s="55" t="s">
        <v>1102</v>
      </c>
      <c r="J248" s="55" t="s">
        <v>855</v>
      </c>
      <c r="K248" s="55" t="s">
        <v>2191</v>
      </c>
      <c r="L248" s="130">
        <v>44287</v>
      </c>
      <c r="M248" s="130">
        <v>46022</v>
      </c>
      <c r="N248" s="55">
        <v>4600003803</v>
      </c>
      <c r="O248" s="55" t="s">
        <v>1805</v>
      </c>
      <c r="P248" s="55" t="s">
        <v>801</v>
      </c>
      <c r="Q248" s="55">
        <v>15323</v>
      </c>
      <c r="R248" s="55" t="s">
        <v>2186</v>
      </c>
      <c r="S248" s="55" t="s">
        <v>765</v>
      </c>
      <c r="T248" s="55" t="s">
        <v>508</v>
      </c>
      <c r="U248" s="169" t="s">
        <v>765</v>
      </c>
      <c r="V248" s="55" t="s">
        <v>1103</v>
      </c>
      <c r="W248" s="55" t="s">
        <v>509</v>
      </c>
      <c r="X248" s="131" t="s">
        <v>683</v>
      </c>
    </row>
    <row r="249" spans="1:24" ht="18" customHeight="1" x14ac:dyDescent="0.25">
      <c r="A249" t="str">
        <f ca="1">IF(M249&lt;TODAY(),"Marché terminé","Marché en cours")</f>
        <v>Marché en cours</v>
      </c>
      <c r="B249" s="572" t="str">
        <f t="shared" si="5"/>
        <v>L</v>
      </c>
      <c r="C249" s="573" t="str" cm="1">
        <f t="array" ref="C249">IF(B249="","",_xlfn.IFS(B249="A","📦 Appro. généraux",B249="H","🛡️ Hygiène &amp; Sécurité",B249="B","🏗️ Bâtiments &amp; Travaux",B249="J","🏗️ Bâtiments &amp; Travaux",B249="R","⚙️ Mécanique &amp; Atelier",B249="N","🧪 Chimie &amp; Biologie",B249="G","🧪 Chimie &amp; Biologie",B249="C","📣 Communication &amp; Culture",B249="D","✈️ Déplacements &amp; Logist.",B249="F","✈️ Déplacements &amp; Logist.",B249="E","📋 Études, Conseils &amp; RH",B249="I","💻 Informatique &amp; Audio.",B249="M","🔬 Instruments scient.",B249="O","🔬 Instruments scient.",B249="P","🔬 Instruments scient.",B249="S","🔬 Instruments scient.",B249="T","🔬 Instruments scient.",B249="U","🔬 Instruments scient.",B249="V","🔬 Instruments scient.",B249="W","🔬 Instruments scient.",B249="K","🐁 Expérimentation",B249="Q","🐁 Expérimentation",B249="L","🏥 Santé &amp; Médical",TRUE,"❓ Inconnu"))</f>
        <v>🏥 Santé &amp; Médical</v>
      </c>
      <c r="D249" s="55" t="s">
        <v>777</v>
      </c>
      <c r="E249" s="55" t="s">
        <v>43</v>
      </c>
      <c r="F249" s="55" t="s">
        <v>990</v>
      </c>
      <c r="G249" s="55" t="s">
        <v>43</v>
      </c>
      <c r="H249" s="55" t="s">
        <v>990</v>
      </c>
      <c r="I249" s="55" t="s">
        <v>798</v>
      </c>
      <c r="J249" s="55" t="s">
        <v>2191</v>
      </c>
      <c r="K249" s="55" t="s">
        <v>2191</v>
      </c>
      <c r="L249" s="130">
        <v>44631</v>
      </c>
      <c r="M249" s="130">
        <v>47574</v>
      </c>
      <c r="N249" s="55">
        <v>4600004205</v>
      </c>
      <c r="O249" s="55">
        <v>8620000</v>
      </c>
      <c r="P249" s="55" t="s">
        <v>801</v>
      </c>
      <c r="Q249" s="55">
        <v>1588</v>
      </c>
      <c r="R249" s="55" t="s">
        <v>1943</v>
      </c>
      <c r="S249" s="55" t="s">
        <v>1067</v>
      </c>
      <c r="T249" s="55" t="s">
        <v>54</v>
      </c>
      <c r="U249" s="170" t="s">
        <v>2271</v>
      </c>
      <c r="V249" s="55" t="s">
        <v>1103</v>
      </c>
      <c r="W249" s="55" t="s">
        <v>510</v>
      </c>
      <c r="X249" s="131" t="s">
        <v>684</v>
      </c>
    </row>
    <row r="250" spans="1:24" ht="18" customHeight="1" x14ac:dyDescent="0.25">
      <c r="A250" t="str">
        <f ca="1">IF(M250&lt;TODAY(),"Marché terminé","Marché en cours")</f>
        <v>Marché terminé</v>
      </c>
      <c r="B250" s="572" t="str">
        <f t="shared" si="5"/>
        <v>L</v>
      </c>
      <c r="C250" s="573" t="str" cm="1">
        <f t="array" ref="C250">IF(B250="","",_xlfn.IFS(B250="A","📦 Appro. généraux",B250="H","🛡️ Hygiène &amp; Sécurité",B250="B","🏗️ Bâtiments &amp; Travaux",B250="J","🏗️ Bâtiments &amp; Travaux",B250="R","⚙️ Mécanique &amp; Atelier",B250="N","🧪 Chimie &amp; Biologie",B250="G","🧪 Chimie &amp; Biologie",B250="C","📣 Communication &amp; Culture",B250="D","✈️ Déplacements &amp; Logist.",B250="F","✈️ Déplacements &amp; Logist.",B250="E","📋 Études, Conseils &amp; RH",B250="I","💻 Informatique &amp; Audio.",B250="M","🔬 Instruments scient.",B250="O","🔬 Instruments scient.",B250="P","🔬 Instruments scient.",B250="S","🔬 Instruments scient.",B250="T","🔬 Instruments scient.",B250="U","🔬 Instruments scient.",B250="V","🔬 Instruments scient.",B250="W","🔬 Instruments scient.",B250="K","🐁 Expérimentation",B250="Q","🐁 Expérimentation",B250="L","🏥 Santé &amp; Médical",TRUE,"❓ Inconnu"))</f>
        <v>🏥 Santé &amp; Médical</v>
      </c>
      <c r="D250" s="55" t="s">
        <v>777</v>
      </c>
      <c r="E250" s="55" t="s">
        <v>386</v>
      </c>
      <c r="F250" s="55" t="s">
        <v>924</v>
      </c>
      <c r="G250" s="55" t="s">
        <v>386</v>
      </c>
      <c r="H250" s="55" t="s">
        <v>972</v>
      </c>
      <c r="I250" s="55" t="s">
        <v>954</v>
      </c>
      <c r="J250" s="55" t="s">
        <v>957</v>
      </c>
      <c r="K250" s="55" t="s">
        <v>896</v>
      </c>
      <c r="L250" s="130">
        <v>45272</v>
      </c>
      <c r="M250" s="130">
        <v>45657</v>
      </c>
      <c r="N250" s="55">
        <v>4600004301</v>
      </c>
      <c r="O250" s="55">
        <v>1000000</v>
      </c>
      <c r="P250" s="55" t="s">
        <v>897</v>
      </c>
      <c r="Q250" s="55">
        <v>17386</v>
      </c>
      <c r="R250" s="55" t="s">
        <v>2187</v>
      </c>
      <c r="S250" s="55" t="s">
        <v>1094</v>
      </c>
      <c r="T250" s="55" t="s">
        <v>54</v>
      </c>
      <c r="U250" s="169" t="s">
        <v>2278</v>
      </c>
      <c r="V250" s="55" t="s">
        <v>1103</v>
      </c>
      <c r="W250" s="55" t="s">
        <v>511</v>
      </c>
      <c r="X250" s="131" t="s">
        <v>685</v>
      </c>
    </row>
    <row r="251" spans="1:24" ht="18" customHeight="1" x14ac:dyDescent="0.25">
      <c r="A251" t="str">
        <f ca="1">IF(M251&lt;TODAY(),"Marché terminé","Marché en cours")</f>
        <v>Marché terminé</v>
      </c>
      <c r="B251" s="572" t="str">
        <f t="shared" si="5"/>
        <v>L</v>
      </c>
      <c r="C251" s="573" t="str" cm="1">
        <f t="array" ref="C251">IF(B251="","",_xlfn.IFS(B251="A","📦 Appro. généraux",B251="H","🛡️ Hygiène &amp; Sécurité",B251="B","🏗️ Bâtiments &amp; Travaux",B251="J","🏗️ Bâtiments &amp; Travaux",B251="R","⚙️ Mécanique &amp; Atelier",B251="N","🧪 Chimie &amp; Biologie",B251="G","🧪 Chimie &amp; Biologie",B251="C","📣 Communication &amp; Culture",B251="D","✈️ Déplacements &amp; Logist.",B251="F","✈️ Déplacements &amp; Logist.",B251="E","📋 Études, Conseils &amp; RH",B251="I","💻 Informatique &amp; Audio.",B251="M","🔬 Instruments scient.",B251="O","🔬 Instruments scient.",B251="P","🔬 Instruments scient.",B251="S","🔬 Instruments scient.",B251="T","🔬 Instruments scient.",B251="U","🔬 Instruments scient.",B251="V","🔬 Instruments scient.",B251="W","🔬 Instruments scient.",B251="K","🐁 Expérimentation",B251="Q","🐁 Expérimentation",B251="L","🏥 Santé &amp; Médical",TRUE,"❓ Inconnu"))</f>
        <v>🏥 Santé &amp; Médical</v>
      </c>
      <c r="D251" s="55" t="s">
        <v>777</v>
      </c>
      <c r="E251" s="55" t="s">
        <v>506</v>
      </c>
      <c r="F251" s="55" t="s">
        <v>970</v>
      </c>
      <c r="G251" s="55" t="s">
        <v>506</v>
      </c>
      <c r="H251" s="55" t="s">
        <v>970</v>
      </c>
      <c r="I251" s="55" t="s">
        <v>852</v>
      </c>
      <c r="J251" s="55" t="s">
        <v>855</v>
      </c>
      <c r="K251" s="55" t="s">
        <v>858</v>
      </c>
      <c r="L251" s="130">
        <v>45632</v>
      </c>
      <c r="M251" s="130">
        <v>45997</v>
      </c>
      <c r="N251" s="55">
        <v>4600004408</v>
      </c>
      <c r="O251" s="55">
        <v>55450</v>
      </c>
      <c r="P251" s="55" t="s">
        <v>801</v>
      </c>
      <c r="Q251" s="55">
        <v>19494</v>
      </c>
      <c r="R251" s="55" t="s">
        <v>2188</v>
      </c>
      <c r="S251" s="55" t="s">
        <v>775</v>
      </c>
      <c r="T251" s="55" t="s">
        <v>508</v>
      </c>
      <c r="U251" s="170" t="s">
        <v>1916</v>
      </c>
      <c r="V251" s="55" t="s">
        <v>973</v>
      </c>
      <c r="W251" s="55" t="s">
        <v>511</v>
      </c>
      <c r="X251" s="131" t="s">
        <v>685</v>
      </c>
    </row>
    <row r="252" spans="1:24" ht="18" customHeight="1" x14ac:dyDescent="0.25">
      <c r="A252" t="str">
        <f ca="1">IF(M252&lt;TODAY(),"Marché terminé","Marché en cours")</f>
        <v>Marché terminé</v>
      </c>
      <c r="B252" s="572" t="str">
        <f t="shared" si="5"/>
        <v>L</v>
      </c>
      <c r="C252" s="573" t="str" cm="1">
        <f t="array" ref="C252">IF(B252="","",_xlfn.IFS(B252="A","📦 Appro. généraux",B252="H","🛡️ Hygiène &amp; Sécurité",B252="B","🏗️ Bâtiments &amp; Travaux",B252="J","🏗️ Bâtiments &amp; Travaux",B252="R","⚙️ Mécanique &amp; Atelier",B252="N","🧪 Chimie &amp; Biologie",B252="G","🧪 Chimie &amp; Biologie",B252="C","📣 Communication &amp; Culture",B252="D","✈️ Déplacements &amp; Logist.",B252="F","✈️ Déplacements &amp; Logist.",B252="E","📋 Études, Conseils &amp; RH",B252="I","💻 Informatique &amp; Audio.",B252="M","🔬 Instruments scient.",B252="O","🔬 Instruments scient.",B252="P","🔬 Instruments scient.",B252="S","🔬 Instruments scient.",B252="T","🔬 Instruments scient.",B252="U","🔬 Instruments scient.",B252="V","🔬 Instruments scient.",B252="W","🔬 Instruments scient.",B252="K","🐁 Expérimentation",B252="Q","🐁 Expérimentation",B252="L","🏥 Santé &amp; Médical",TRUE,"❓ Inconnu"))</f>
        <v>🏥 Santé &amp; Médical</v>
      </c>
      <c r="D252" s="160" t="s">
        <v>777</v>
      </c>
      <c r="E252" s="160" t="s">
        <v>507</v>
      </c>
      <c r="F252" s="162" t="s">
        <v>971</v>
      </c>
      <c r="G252" s="160" t="s">
        <v>507</v>
      </c>
      <c r="H252" s="160" t="s">
        <v>971</v>
      </c>
      <c r="I252" s="160" t="s">
        <v>852</v>
      </c>
      <c r="J252" s="160" t="s">
        <v>855</v>
      </c>
      <c r="K252" s="160" t="s">
        <v>858</v>
      </c>
      <c r="L252" s="163">
        <v>45791</v>
      </c>
      <c r="M252" s="163">
        <v>46156</v>
      </c>
      <c r="N252" s="160">
        <v>4600004459</v>
      </c>
      <c r="O252" s="160">
        <v>200000</v>
      </c>
      <c r="P252" s="160" t="s">
        <v>860</v>
      </c>
      <c r="Q252" s="160">
        <v>20006</v>
      </c>
      <c r="R252" s="160" t="s">
        <v>2189</v>
      </c>
      <c r="S252" s="160" t="s">
        <v>776</v>
      </c>
      <c r="T252" s="160" t="s">
        <v>248</v>
      </c>
      <c r="U252" s="175" t="s">
        <v>2267</v>
      </c>
      <c r="V252" s="160" t="s">
        <v>974</v>
      </c>
      <c r="W252" s="160" t="s">
        <v>512</v>
      </c>
      <c r="X252" s="166" t="s">
        <v>686</v>
      </c>
    </row>
    <row r="253" spans="1:24" ht="18" customHeight="1" x14ac:dyDescent="0.25">
      <c r="A253" t="str">
        <f ca="1">IF(M253&lt;TODAY(),"Marché terminé","Marché en cours")</f>
        <v>Marché en cours</v>
      </c>
      <c r="B253" s="574" t="s">
        <v>1734</v>
      </c>
      <c r="C253" s="575" t="str" cm="1">
        <f t="array" ref="C253">IF(B253="","",_xlfn.IFS(B253="A","📦 Appro. généraux",B253="H","🛡️ Hygiène &amp; Sécurité",B253="B","🏗️ Bâtiments &amp; Travaux",B253="J","🏗️ Bâtiments &amp; Travaux",B253="R","⚙️ Mécanique &amp; Atelier",B253="N","🧪 Chimie &amp; Biologie",B253="G","🧪 Chimie &amp; Biologie",B253="C","📣 Communication &amp; Culture",B253="D","✈️ Déplacements &amp; Logist.",B253="F","✈️ Déplacements &amp; Logist.",B253="E","📋 Études, Conseils &amp; RH",B253="I","💻 Informatique &amp; Audio.",B253="M","🔬 Instruments scient.",B253="O","🔬 Instruments scient.",B253="P","🔬 Instruments scient.",B253="S","🔬 Instruments scient.",B253="T","🔬 Instruments scient.",B253="U","🔬 Instruments scient.",B253="V","🔬 Instruments scient.",B253="W","🔬 Instruments scient.",B253="K","🐁 Expérimentation",B253="Q","🐁 Expérimentation",B253="L","🏥 Santé &amp; Médical",TRUE,"❓ Inconnu"))</f>
        <v>🐁 Expérimentation</v>
      </c>
      <c r="D253" s="46" t="s">
        <v>777</v>
      </c>
      <c r="E253" s="46" t="s">
        <v>43</v>
      </c>
      <c r="F253" s="46" t="s">
        <v>990</v>
      </c>
      <c r="G253" s="46" t="s">
        <v>43</v>
      </c>
      <c r="H253" s="46" t="s">
        <v>990</v>
      </c>
      <c r="I253" s="46" t="s">
        <v>798</v>
      </c>
      <c r="J253" s="46" t="s">
        <v>2191</v>
      </c>
      <c r="K253" s="46" t="s">
        <v>2191</v>
      </c>
      <c r="L253" s="106">
        <v>44631</v>
      </c>
      <c r="M253" s="106">
        <v>47574</v>
      </c>
      <c r="N253" s="46">
        <v>4600004205</v>
      </c>
      <c r="O253" s="46">
        <v>8620000</v>
      </c>
      <c r="P253" s="46" t="s">
        <v>801</v>
      </c>
      <c r="Q253" s="46">
        <v>1588</v>
      </c>
      <c r="R253" s="46" t="s">
        <v>1943</v>
      </c>
      <c r="S253" s="46" t="s">
        <v>1067</v>
      </c>
      <c r="T253" s="46" t="s">
        <v>54</v>
      </c>
      <c r="U253" s="174" t="s">
        <v>2271</v>
      </c>
      <c r="V253" s="46" t="s">
        <v>1103</v>
      </c>
      <c r="W253" s="168" t="s">
        <v>500</v>
      </c>
      <c r="X253" s="107" t="s">
        <v>677</v>
      </c>
    </row>
    <row r="254" spans="1:24" ht="18" customHeight="1" x14ac:dyDescent="0.25">
      <c r="A254" t="str">
        <f ca="1">IF(M254&lt;TODAY(),"Marché terminé","Marché en cours")</f>
        <v>Marché terminé</v>
      </c>
      <c r="B254" s="574" t="str">
        <f t="shared" si="5"/>
        <v>K</v>
      </c>
      <c r="C254" s="575" t="str" cm="1">
        <f t="array" ref="C254">IF(B254="","",_xlfn.IFS(B254="A","📦 Appro. généraux",B254="H","🛡️ Hygiène &amp; Sécurité",B254="B","🏗️ Bâtiments &amp; Travaux",B254="J","🏗️ Bâtiments &amp; Travaux",B254="R","⚙️ Mécanique &amp; Atelier",B254="N","🧪 Chimie &amp; Biologie",B254="G","🧪 Chimie &amp; Biologie",B254="C","📣 Communication &amp; Culture",B254="D","✈️ Déplacements &amp; Logist.",B254="F","✈️ Déplacements &amp; Logist.",B254="E","📋 Études, Conseils &amp; RH",B254="I","💻 Informatique &amp; Audio.",B254="M","🔬 Instruments scient.",B254="O","🔬 Instruments scient.",B254="P","🔬 Instruments scient.",B254="S","🔬 Instruments scient.",B254="T","🔬 Instruments scient.",B254="U","🔬 Instruments scient.",B254="V","🔬 Instruments scient.",B254="W","🔬 Instruments scient.",B254="K","🐁 Expérimentation",B254="Q","🐁 Expérimentation",B254="L","🏥 Santé &amp; Médical",TRUE,"❓ Inconnu"))</f>
        <v>🐁 Expérimentation</v>
      </c>
      <c r="D254" s="47" t="s">
        <v>777</v>
      </c>
      <c r="E254" s="47" t="s">
        <v>496</v>
      </c>
      <c r="F254" s="47" t="s">
        <v>1830</v>
      </c>
      <c r="G254" s="47" t="s">
        <v>496</v>
      </c>
      <c r="H254" s="47" t="s">
        <v>1830</v>
      </c>
      <c r="I254" s="47" t="s">
        <v>1102</v>
      </c>
      <c r="J254" s="47" t="s">
        <v>855</v>
      </c>
      <c r="K254" s="47" t="s">
        <v>2191</v>
      </c>
      <c r="L254" s="106">
        <v>45272</v>
      </c>
      <c r="M254" s="106">
        <v>46002</v>
      </c>
      <c r="N254" s="47">
        <v>4600004299</v>
      </c>
      <c r="O254" s="47">
        <v>70000</v>
      </c>
      <c r="P254" s="47" t="s">
        <v>801</v>
      </c>
      <c r="Q254" s="47">
        <v>17684</v>
      </c>
      <c r="R254" s="47" t="s">
        <v>2059</v>
      </c>
      <c r="S254" s="47" t="s">
        <v>765</v>
      </c>
      <c r="T254" s="47" t="s">
        <v>248</v>
      </c>
      <c r="U254" s="169" t="s">
        <v>2243</v>
      </c>
      <c r="V254" s="47" t="s">
        <v>1103</v>
      </c>
      <c r="W254" s="47" t="s">
        <v>500</v>
      </c>
      <c r="X254" s="108" t="s">
        <v>678</v>
      </c>
    </row>
    <row r="255" spans="1:24" ht="18" customHeight="1" x14ac:dyDescent="0.25">
      <c r="A255" t="str">
        <f ca="1">IF(M255&lt;TODAY(),"Marché terminé","Marché en cours")</f>
        <v>Marché en cours</v>
      </c>
      <c r="B255" s="574" t="str">
        <f t="shared" si="5"/>
        <v>K</v>
      </c>
      <c r="C255" s="575" t="str" cm="1">
        <f t="array" ref="C255">IF(B255="","",_xlfn.IFS(B255="A","📦 Appro. généraux",B255="H","🛡️ Hygiène &amp; Sécurité",B255="B","🏗️ Bâtiments &amp; Travaux",B255="J","🏗️ Bâtiments &amp; Travaux",B255="R","⚙️ Mécanique &amp; Atelier",B255="N","🧪 Chimie &amp; Biologie",B255="G","🧪 Chimie &amp; Biologie",B255="C","📣 Communication &amp; Culture",B255="D","✈️ Déplacements &amp; Logist.",B255="F","✈️ Déplacements &amp; Logist.",B255="E","📋 Études, Conseils &amp; RH",B255="I","💻 Informatique &amp; Audio.",B255="M","🔬 Instruments scient.",B255="O","🔬 Instruments scient.",B255="P","🔬 Instruments scient.",B255="S","🔬 Instruments scient.",B255="T","🔬 Instruments scient.",B255="U","🔬 Instruments scient.",B255="V","🔬 Instruments scient.",B255="W","🔬 Instruments scient.",B255="K","🐁 Expérimentation",B255="Q","🐁 Expérimentation",B255="L","🏥 Santé &amp; Médical",TRUE,"❓ Inconnu"))</f>
        <v>🐁 Expérimentation</v>
      </c>
      <c r="D255" s="47" t="s">
        <v>806</v>
      </c>
      <c r="E255" s="47" t="s">
        <v>393</v>
      </c>
      <c r="F255" s="47" t="s">
        <v>968</v>
      </c>
      <c r="G255" s="47" t="s">
        <v>393</v>
      </c>
      <c r="H255" s="47" t="s">
        <v>968</v>
      </c>
      <c r="I255" s="47" t="s">
        <v>883</v>
      </c>
      <c r="J255" s="47" t="s">
        <v>853</v>
      </c>
      <c r="K255" s="47" t="s">
        <v>858</v>
      </c>
      <c r="L255" s="106">
        <v>44908</v>
      </c>
      <c r="M255" s="106">
        <v>46368</v>
      </c>
      <c r="N255" s="47">
        <v>4600004305</v>
      </c>
      <c r="O255" s="47">
        <v>563857.65</v>
      </c>
      <c r="P255" s="47" t="s">
        <v>801</v>
      </c>
      <c r="Q255" s="47">
        <v>18350</v>
      </c>
      <c r="R255" s="47" t="s">
        <v>2060</v>
      </c>
      <c r="S255" s="47" t="s">
        <v>774</v>
      </c>
      <c r="T255" s="47" t="s">
        <v>276</v>
      </c>
      <c r="U255" s="173" t="s">
        <v>1908</v>
      </c>
      <c r="V255" s="47" t="s">
        <v>969</v>
      </c>
      <c r="W255" s="47" t="s">
        <v>501</v>
      </c>
      <c r="X255" s="108" t="s">
        <v>679</v>
      </c>
    </row>
    <row r="256" spans="1:24" ht="18" customHeight="1" x14ac:dyDescent="0.25">
      <c r="A256" t="str">
        <f ca="1">IF(M256&lt;TODAY(),"Marché terminé","Marché en cours")</f>
        <v>Marché en cours</v>
      </c>
      <c r="B256" s="574" t="str">
        <f t="shared" si="5"/>
        <v>K</v>
      </c>
      <c r="C256" s="575" t="str" cm="1">
        <f t="array" ref="C256">IF(B256="","",_xlfn.IFS(B256="A","📦 Appro. généraux",B256="H","🛡️ Hygiène &amp; Sécurité",B256="B","🏗️ Bâtiments &amp; Travaux",B256="J","🏗️ Bâtiments &amp; Travaux",B256="R","⚙️ Mécanique &amp; Atelier",B256="N","🧪 Chimie &amp; Biologie",B256="G","🧪 Chimie &amp; Biologie",B256="C","📣 Communication &amp; Culture",B256="D","✈️ Déplacements &amp; Logist.",B256="F","✈️ Déplacements &amp; Logist.",B256="E","📋 Études, Conseils &amp; RH",B256="I","💻 Informatique &amp; Audio.",B256="M","🔬 Instruments scient.",B256="O","🔬 Instruments scient.",B256="P","🔬 Instruments scient.",B256="S","🔬 Instruments scient.",B256="T","🔬 Instruments scient.",B256="U","🔬 Instruments scient.",B256="V","🔬 Instruments scient.",B256="W","🔬 Instruments scient.",B256="K","🐁 Expérimentation",B256="Q","🐁 Expérimentation",B256="L","🏥 Santé &amp; Médical",TRUE,"❓ Inconnu"))</f>
        <v>🐁 Expérimentation</v>
      </c>
      <c r="D256" s="47" t="s">
        <v>777</v>
      </c>
      <c r="E256" s="47" t="s">
        <v>497</v>
      </c>
      <c r="F256" s="47" t="s">
        <v>1773</v>
      </c>
      <c r="G256" s="47" t="s">
        <v>497</v>
      </c>
      <c r="H256" s="47" t="s">
        <v>1773</v>
      </c>
      <c r="I256" s="47" t="s">
        <v>1101</v>
      </c>
      <c r="J256" s="47" t="s">
        <v>798</v>
      </c>
      <c r="K256" s="47" t="s">
        <v>896</v>
      </c>
      <c r="L256" s="106">
        <v>45471</v>
      </c>
      <c r="M256" s="106">
        <v>46931</v>
      </c>
      <c r="N256" s="109" t="s">
        <v>1868</v>
      </c>
      <c r="O256" s="47">
        <v>80000</v>
      </c>
      <c r="P256" s="47" t="s">
        <v>801</v>
      </c>
      <c r="Q256" s="47">
        <v>638</v>
      </c>
      <c r="R256" s="47" t="s">
        <v>2061</v>
      </c>
      <c r="S256" s="47" t="s">
        <v>765</v>
      </c>
      <c r="T256" s="47" t="s">
        <v>54</v>
      </c>
      <c r="U256" s="170" t="s">
        <v>2244</v>
      </c>
      <c r="V256" s="47" t="s">
        <v>1103</v>
      </c>
      <c r="W256" s="47" t="s">
        <v>502</v>
      </c>
      <c r="X256" s="108" t="s">
        <v>680</v>
      </c>
    </row>
    <row r="257" spans="1:24" ht="18" customHeight="1" x14ac:dyDescent="0.25">
      <c r="A257" t="str">
        <f ca="1">IF(M257&lt;TODAY(),"Marché terminé","Marché en cours")</f>
        <v>Marché en cours</v>
      </c>
      <c r="B257" s="574" t="str">
        <f t="shared" si="5"/>
        <v>K</v>
      </c>
      <c r="C257" s="575" t="str" cm="1">
        <f t="array" ref="C257">IF(B257="","",_xlfn.IFS(B257="A","📦 Appro. généraux",B257="H","🛡️ Hygiène &amp; Sécurité",B257="B","🏗️ Bâtiments &amp; Travaux",B257="J","🏗️ Bâtiments &amp; Travaux",B257="R","⚙️ Mécanique &amp; Atelier",B257="N","🧪 Chimie &amp; Biologie",B257="G","🧪 Chimie &amp; Biologie",B257="C","📣 Communication &amp; Culture",B257="D","✈️ Déplacements &amp; Logist.",B257="F","✈️ Déplacements &amp; Logist.",B257="E","📋 Études, Conseils &amp; RH",B257="I","💻 Informatique &amp; Audio.",B257="M","🔬 Instruments scient.",B257="O","🔬 Instruments scient.",B257="P","🔬 Instruments scient.",B257="S","🔬 Instruments scient.",B257="T","🔬 Instruments scient.",B257="U","🔬 Instruments scient.",B257="V","🔬 Instruments scient.",B257="W","🔬 Instruments scient.",B257="K","🐁 Expérimentation",B257="Q","🐁 Expérimentation",B257="L","🏥 Santé &amp; Médical",TRUE,"❓ Inconnu"))</f>
        <v>🐁 Expérimentation</v>
      </c>
      <c r="D257" s="47" t="s">
        <v>777</v>
      </c>
      <c r="E257" s="47" t="s">
        <v>498</v>
      </c>
      <c r="F257" s="47" t="s">
        <v>1774</v>
      </c>
      <c r="G257" s="47" t="s">
        <v>498</v>
      </c>
      <c r="H257" s="47" t="s">
        <v>1774</v>
      </c>
      <c r="I257" s="47" t="s">
        <v>1101</v>
      </c>
      <c r="J257" s="47" t="s">
        <v>798</v>
      </c>
      <c r="K257" s="47" t="s">
        <v>896</v>
      </c>
      <c r="L257" s="106">
        <v>45471</v>
      </c>
      <c r="M257" s="106">
        <v>46931</v>
      </c>
      <c r="N257" s="47">
        <v>4600004378</v>
      </c>
      <c r="O257" s="47">
        <v>120000</v>
      </c>
      <c r="P257" s="47" t="s">
        <v>801</v>
      </c>
      <c r="Q257" s="47">
        <v>1161</v>
      </c>
      <c r="R257" s="47" t="s">
        <v>2062</v>
      </c>
      <c r="S257" s="47"/>
      <c r="T257" s="47" t="s">
        <v>54</v>
      </c>
      <c r="U257" s="169" t="s">
        <v>2245</v>
      </c>
      <c r="V257" s="47" t="s">
        <v>1103</v>
      </c>
      <c r="W257" s="47" t="s">
        <v>503</v>
      </c>
      <c r="X257" s="108" t="s">
        <v>681</v>
      </c>
    </row>
    <row r="258" spans="1:24" ht="18" customHeight="1" x14ac:dyDescent="0.25">
      <c r="A258" t="str">
        <f ca="1">IF(M258&lt;TODAY(),"Marché terminé","Marché en cours")</f>
        <v>Marché en cours</v>
      </c>
      <c r="B258" s="574" t="str">
        <f t="shared" si="5"/>
        <v>K</v>
      </c>
      <c r="C258" s="575" t="str" cm="1">
        <f t="array" ref="C258">IF(B258="","",_xlfn.IFS(B258="A","📦 Appro. généraux",B258="H","🛡️ Hygiène &amp; Sécurité",B258="B","🏗️ Bâtiments &amp; Travaux",B258="J","🏗️ Bâtiments &amp; Travaux",B258="R","⚙️ Mécanique &amp; Atelier",B258="N","🧪 Chimie &amp; Biologie",B258="G","🧪 Chimie &amp; Biologie",B258="C","📣 Communication &amp; Culture",B258="D","✈️ Déplacements &amp; Logist.",B258="F","✈️ Déplacements &amp; Logist.",B258="E","📋 Études, Conseils &amp; RH",B258="I","💻 Informatique &amp; Audio.",B258="M","🔬 Instruments scient.",B258="O","🔬 Instruments scient.",B258="P","🔬 Instruments scient.",B258="S","🔬 Instruments scient.",B258="T","🔬 Instruments scient.",B258="U","🔬 Instruments scient.",B258="V","🔬 Instruments scient.",B258="W","🔬 Instruments scient.",B258="K","🐁 Expérimentation",B258="Q","🐁 Expérimentation",B258="L","🏥 Santé &amp; Médical",TRUE,"❓ Inconnu"))</f>
        <v>🐁 Expérimentation</v>
      </c>
      <c r="D258" s="47" t="s">
        <v>777</v>
      </c>
      <c r="E258" s="47" t="s">
        <v>499</v>
      </c>
      <c r="F258" s="47" t="s">
        <v>1775</v>
      </c>
      <c r="G258" s="47" t="s">
        <v>499</v>
      </c>
      <c r="H258" s="47" t="s">
        <v>1775</v>
      </c>
      <c r="I258" s="47" t="s">
        <v>1101</v>
      </c>
      <c r="J258" s="47" t="s">
        <v>798</v>
      </c>
      <c r="K258" s="47" t="s">
        <v>896</v>
      </c>
      <c r="L258" s="106">
        <v>45471</v>
      </c>
      <c r="M258" s="106">
        <v>46931</v>
      </c>
      <c r="N258" s="47">
        <v>4600004380</v>
      </c>
      <c r="O258" s="47">
        <v>40000</v>
      </c>
      <c r="P258" s="47" t="s">
        <v>801</v>
      </c>
      <c r="Q258" s="47">
        <v>1161</v>
      </c>
      <c r="R258" s="47" t="s">
        <v>2062</v>
      </c>
      <c r="S258" s="47"/>
      <c r="T258" s="47" t="s">
        <v>54</v>
      </c>
      <c r="U258" s="169" t="s">
        <v>2246</v>
      </c>
      <c r="V258" s="47" t="s">
        <v>1103</v>
      </c>
      <c r="W258" s="47" t="s">
        <v>504</v>
      </c>
      <c r="X258" s="108" t="s">
        <v>682</v>
      </c>
    </row>
    <row r="259" spans="1:24" ht="18" customHeight="1" x14ac:dyDescent="0.25">
      <c r="A259" t="str">
        <f ca="1">IF(M259&lt;TODAY(),"Marché terminé","Marché en cours")</f>
        <v>Marché terminé</v>
      </c>
      <c r="B259" s="576" t="str">
        <f t="shared" ref="B259:B322" si="6">LEFT(W259,1)</f>
        <v>I</v>
      </c>
      <c r="C259" s="577" t="str" cm="1">
        <f t="array" ref="C259">IF(B259="","",_xlfn.IFS(B259="A","📦 Appro. généraux",B259="H","🛡️ Hygiène &amp; Sécurité",B259="B","🏗️ Bâtiments &amp; Travaux",B259="J","🏗️ Bâtiments &amp; Travaux",B259="R","⚙️ Mécanique &amp; Atelier",B259="N","🧪 Chimie &amp; Biologie",B259="G","🧪 Chimie &amp; Biologie",B259="C","📣 Communication &amp; Culture",B259="D","✈️ Déplacements &amp; Logist.",B259="F","✈️ Déplacements &amp; Logist.",B259="E","📋 Études, Conseils &amp; RH",B259="I","💻 Informatique &amp; Audio.",B259="M","🔬 Instruments scient.",B259="O","🔬 Instruments scient.",B259="P","🔬 Instruments scient.",B259="S","🔬 Instruments scient.",B259="T","🔬 Instruments scient.",B259="U","🔬 Instruments scient.",B259="V","🔬 Instruments scient.",B259="W","🔬 Instruments scient.",B259="K","🐁 Expérimentation",B259="Q","🐁 Expérimentation",B259="L","🏥 Santé &amp; Médical",TRUE,"❓ Inconnu"))</f>
        <v>💻 Informatique &amp; Audio.</v>
      </c>
      <c r="D259" s="53" t="s">
        <v>777</v>
      </c>
      <c r="E259" s="53" t="s">
        <v>356</v>
      </c>
      <c r="F259" s="53" t="s">
        <v>1713</v>
      </c>
      <c r="G259" s="53" t="s">
        <v>356</v>
      </c>
      <c r="H259" s="53" t="s">
        <v>1713</v>
      </c>
      <c r="I259" s="53" t="s">
        <v>853</v>
      </c>
      <c r="J259" s="53" t="s">
        <v>853</v>
      </c>
      <c r="K259" s="53" t="s">
        <v>853</v>
      </c>
      <c r="L259" s="120">
        <v>43483</v>
      </c>
      <c r="M259" s="120">
        <v>44943</v>
      </c>
      <c r="N259" s="53">
        <v>4600002930</v>
      </c>
      <c r="O259" s="53">
        <v>50000</v>
      </c>
      <c r="P259" s="53" t="s">
        <v>800</v>
      </c>
      <c r="Q259" s="53">
        <v>917</v>
      </c>
      <c r="R259" s="53" t="s">
        <v>2118</v>
      </c>
      <c r="S259" s="53" t="s">
        <v>765</v>
      </c>
      <c r="T259" s="53" t="s">
        <v>54</v>
      </c>
      <c r="U259" s="186" t="s">
        <v>2579</v>
      </c>
      <c r="V259" s="53" t="s">
        <v>1103</v>
      </c>
      <c r="W259" s="53" t="s">
        <v>415</v>
      </c>
      <c r="X259" s="121" t="s">
        <v>623</v>
      </c>
    </row>
    <row r="260" spans="1:24" ht="18" customHeight="1" x14ac:dyDescent="0.25">
      <c r="A260" t="str">
        <f ca="1">IF(M260&lt;TODAY(),"Marché terminé","Marché en cours")</f>
        <v>Marché en cours</v>
      </c>
      <c r="B260" s="576" t="str">
        <f t="shared" si="6"/>
        <v>I</v>
      </c>
      <c r="C260" s="577" t="str" cm="1">
        <f t="array" ref="C260">IF(B260="","",_xlfn.IFS(B260="A","📦 Appro. généraux",B260="H","🛡️ Hygiène &amp; Sécurité",B260="B","🏗️ Bâtiments &amp; Travaux",B260="J","🏗️ Bâtiments &amp; Travaux",B260="R","⚙️ Mécanique &amp; Atelier",B260="N","🧪 Chimie &amp; Biologie",B260="G","🧪 Chimie &amp; Biologie",B260="C","📣 Communication &amp; Culture",B260="D","✈️ Déplacements &amp; Logist.",B260="F","✈️ Déplacements &amp; Logist.",B260="E","📋 Études, Conseils &amp; RH",B260="I","💻 Informatique &amp; Audio.",B260="M","🔬 Instruments scient.",B260="O","🔬 Instruments scient.",B260="P","🔬 Instruments scient.",B260="S","🔬 Instruments scient.",B260="T","🔬 Instruments scient.",B260="U","🔬 Instruments scient.",B260="V","🔬 Instruments scient.",B260="W","🔬 Instruments scient.",B260="K","🐁 Expérimentation",B260="Q","🐁 Expérimentation",B260="L","🏥 Santé &amp; Médical",TRUE,"❓ Inconnu"))</f>
        <v>💻 Informatique &amp; Audio.</v>
      </c>
      <c r="D260" s="53" t="s">
        <v>777</v>
      </c>
      <c r="E260" s="53" t="s">
        <v>357</v>
      </c>
      <c r="F260" s="53" t="s">
        <v>1035</v>
      </c>
      <c r="G260" s="53" t="s">
        <v>357</v>
      </c>
      <c r="H260" s="53" t="s">
        <v>1035</v>
      </c>
      <c r="I260" s="53" t="s">
        <v>853</v>
      </c>
      <c r="J260" s="53" t="s">
        <v>853</v>
      </c>
      <c r="K260" s="53" t="s">
        <v>853</v>
      </c>
      <c r="L260" s="120">
        <v>44877</v>
      </c>
      <c r="M260" s="120">
        <v>46338</v>
      </c>
      <c r="N260" s="53">
        <v>4600002967</v>
      </c>
      <c r="O260" s="53">
        <v>127000</v>
      </c>
      <c r="P260" s="53" t="s">
        <v>800</v>
      </c>
      <c r="Q260" s="53">
        <v>8068</v>
      </c>
      <c r="R260" s="53" t="s">
        <v>2119</v>
      </c>
      <c r="S260" s="53" t="s">
        <v>2226</v>
      </c>
      <c r="T260" s="53" t="s">
        <v>54</v>
      </c>
      <c r="U260" s="186" t="s">
        <v>2571</v>
      </c>
      <c r="V260" s="53" t="s">
        <v>1103</v>
      </c>
      <c r="W260" s="53" t="s">
        <v>416</v>
      </c>
      <c r="X260" s="121" t="s">
        <v>624</v>
      </c>
    </row>
    <row r="261" spans="1:24" ht="18" customHeight="1" x14ac:dyDescent="0.25">
      <c r="A261" t="str">
        <f ca="1">IF(M261&lt;TODAY(),"Marché terminé","Marché en cours")</f>
        <v>Marché terminé</v>
      </c>
      <c r="B261" s="576" t="str">
        <f t="shared" si="6"/>
        <v>I</v>
      </c>
      <c r="C261" s="577" t="str" cm="1">
        <f t="array" ref="C261">IF(B261="","",_xlfn.IFS(B261="A","📦 Appro. généraux",B261="H","🛡️ Hygiène &amp; Sécurité",B261="B","🏗️ Bâtiments &amp; Travaux",B261="J","🏗️ Bâtiments &amp; Travaux",B261="R","⚙️ Mécanique &amp; Atelier",B261="N","🧪 Chimie &amp; Biologie",B261="G","🧪 Chimie &amp; Biologie",B261="C","📣 Communication &amp; Culture",B261="D","✈️ Déplacements &amp; Logist.",B261="F","✈️ Déplacements &amp; Logist.",B261="E","📋 Études, Conseils &amp; RH",B261="I","💻 Informatique &amp; Audio.",B261="M","🔬 Instruments scient.",B261="O","🔬 Instruments scient.",B261="P","🔬 Instruments scient.",B261="S","🔬 Instruments scient.",B261="T","🔬 Instruments scient.",B261="U","🔬 Instruments scient.",B261="V","🔬 Instruments scient.",B261="W","🔬 Instruments scient.",B261="K","🐁 Expérimentation",B261="Q","🐁 Expérimentation",B261="L","🏥 Santé &amp; Médical",TRUE,"❓ Inconnu"))</f>
        <v>💻 Informatique &amp; Audio.</v>
      </c>
      <c r="D261" s="53" t="s">
        <v>777</v>
      </c>
      <c r="E261" s="53" t="s">
        <v>304</v>
      </c>
      <c r="F261" s="53" t="s">
        <v>1026</v>
      </c>
      <c r="G261" s="53" t="s">
        <v>304</v>
      </c>
      <c r="H261" s="53" t="s">
        <v>1026</v>
      </c>
      <c r="I261" s="53" t="s">
        <v>1095</v>
      </c>
      <c r="J261" s="53" t="s">
        <v>2191</v>
      </c>
      <c r="K261" s="53" t="s">
        <v>2191</v>
      </c>
      <c r="L261" s="120">
        <v>43586</v>
      </c>
      <c r="M261" s="120">
        <v>45382</v>
      </c>
      <c r="N261" s="53">
        <v>4600002975</v>
      </c>
      <c r="O261" s="53">
        <v>2500000</v>
      </c>
      <c r="P261" s="53" t="s">
        <v>801</v>
      </c>
      <c r="Q261" s="53">
        <v>12837</v>
      </c>
      <c r="R261" s="53" t="s">
        <v>2091</v>
      </c>
      <c r="S261" s="53" t="s">
        <v>1078</v>
      </c>
      <c r="T261" s="53" t="s">
        <v>54</v>
      </c>
      <c r="U261" s="186" t="s">
        <v>2532</v>
      </c>
      <c r="V261" s="53" t="s">
        <v>1103</v>
      </c>
      <c r="W261" s="53" t="s">
        <v>417</v>
      </c>
      <c r="X261" s="121" t="s">
        <v>625</v>
      </c>
    </row>
    <row r="262" spans="1:24" ht="18" customHeight="1" x14ac:dyDescent="0.25">
      <c r="A262" t="str">
        <f ca="1">IF(M262&lt;TODAY(),"Marché terminé","Marché en cours")</f>
        <v>Marché terminé</v>
      </c>
      <c r="B262" s="576" t="str">
        <f t="shared" si="6"/>
        <v>I</v>
      </c>
      <c r="C262" s="577" t="str" cm="1">
        <f t="array" ref="C262">IF(B262="","",_xlfn.IFS(B262="A","📦 Appro. généraux",B262="H","🛡️ Hygiène &amp; Sécurité",B262="B","🏗️ Bâtiments &amp; Travaux",B262="J","🏗️ Bâtiments &amp; Travaux",B262="R","⚙️ Mécanique &amp; Atelier",B262="N","🧪 Chimie &amp; Biologie",B262="G","🧪 Chimie &amp; Biologie",B262="C","📣 Communication &amp; Culture",B262="D","✈️ Déplacements &amp; Logist.",B262="F","✈️ Déplacements &amp; Logist.",B262="E","📋 Études, Conseils &amp; RH",B262="I","💻 Informatique &amp; Audio.",B262="M","🔬 Instruments scient.",B262="O","🔬 Instruments scient.",B262="P","🔬 Instruments scient.",B262="S","🔬 Instruments scient.",B262="T","🔬 Instruments scient.",B262="U","🔬 Instruments scient.",B262="V","🔬 Instruments scient.",B262="W","🔬 Instruments scient.",B262="K","🐁 Expérimentation",B262="Q","🐁 Expérimentation",B262="L","🏥 Santé &amp; Médical",TRUE,"❓ Inconnu"))</f>
        <v>💻 Informatique &amp; Audio.</v>
      </c>
      <c r="D262" s="53" t="s">
        <v>777</v>
      </c>
      <c r="E262" s="53" t="s">
        <v>358</v>
      </c>
      <c r="F262" s="53" t="s">
        <v>1714</v>
      </c>
      <c r="G262" s="53" t="s">
        <v>358</v>
      </c>
      <c r="H262" s="53" t="s">
        <v>1714</v>
      </c>
      <c r="I262" s="53" t="s">
        <v>1095</v>
      </c>
      <c r="J262" s="53" t="s">
        <v>798</v>
      </c>
      <c r="K262" s="53" t="s">
        <v>799</v>
      </c>
      <c r="L262" s="120">
        <v>43766</v>
      </c>
      <c r="M262" s="120">
        <v>45226</v>
      </c>
      <c r="N262" s="53">
        <v>4600003282</v>
      </c>
      <c r="O262" s="53">
        <v>200000</v>
      </c>
      <c r="P262" s="53" t="s">
        <v>801</v>
      </c>
      <c r="Q262" s="53">
        <v>11520</v>
      </c>
      <c r="R262" s="53" t="s">
        <v>2120</v>
      </c>
      <c r="S262" s="53" t="s">
        <v>753</v>
      </c>
      <c r="T262" s="53" t="s">
        <v>54</v>
      </c>
      <c r="U262" s="186" t="s">
        <v>2559</v>
      </c>
      <c r="V262" s="53" t="s">
        <v>1103</v>
      </c>
      <c r="W262" s="53" t="s">
        <v>418</v>
      </c>
      <c r="X262" s="121" t="s">
        <v>626</v>
      </c>
    </row>
    <row r="263" spans="1:24" ht="18" customHeight="1" x14ac:dyDescent="0.25">
      <c r="A263" t="str">
        <f ca="1">IF(M263&lt;TODAY(),"Marché terminé","Marché en cours")</f>
        <v>Marché terminé</v>
      </c>
      <c r="B263" s="576" t="str">
        <f t="shared" si="6"/>
        <v>I</v>
      </c>
      <c r="C263" s="577" t="str" cm="1">
        <f t="array" ref="C263">IF(B263="","",_xlfn.IFS(B263="A","📦 Appro. généraux",B263="H","🛡️ Hygiène &amp; Sécurité",B263="B","🏗️ Bâtiments &amp; Travaux",B263="J","🏗️ Bâtiments &amp; Travaux",B263="R","⚙️ Mécanique &amp; Atelier",B263="N","🧪 Chimie &amp; Biologie",B263="G","🧪 Chimie &amp; Biologie",B263="C","📣 Communication &amp; Culture",B263="D","✈️ Déplacements &amp; Logist.",B263="F","✈️ Déplacements &amp; Logist.",B263="E","📋 Études, Conseils &amp; RH",B263="I","💻 Informatique &amp; Audio.",B263="M","🔬 Instruments scient.",B263="O","🔬 Instruments scient.",B263="P","🔬 Instruments scient.",B263="S","🔬 Instruments scient.",B263="T","🔬 Instruments scient.",B263="U","🔬 Instruments scient.",B263="V","🔬 Instruments scient.",B263="W","🔬 Instruments scient.",B263="K","🐁 Expérimentation",B263="Q","🐁 Expérimentation",B263="L","🏥 Santé &amp; Médical",TRUE,"❓ Inconnu"))</f>
        <v>💻 Informatique &amp; Audio.</v>
      </c>
      <c r="D263" s="53" t="s">
        <v>777</v>
      </c>
      <c r="E263" s="53" t="s">
        <v>359</v>
      </c>
      <c r="F263" s="53" t="s">
        <v>1715</v>
      </c>
      <c r="G263" s="53" t="s">
        <v>359</v>
      </c>
      <c r="H263" s="53" t="s">
        <v>1715</v>
      </c>
      <c r="I263" s="53" t="s">
        <v>853</v>
      </c>
      <c r="J263" s="53" t="s">
        <v>853</v>
      </c>
      <c r="K263" s="53" t="s">
        <v>853</v>
      </c>
      <c r="L263" s="120">
        <v>43838</v>
      </c>
      <c r="M263" s="120">
        <v>44933</v>
      </c>
      <c r="N263" s="53">
        <v>4600003311</v>
      </c>
      <c r="O263" s="53">
        <v>300000</v>
      </c>
      <c r="P263" s="53" t="s">
        <v>800</v>
      </c>
      <c r="Q263" s="53">
        <v>6543</v>
      </c>
      <c r="R263" s="53" t="s">
        <v>2121</v>
      </c>
      <c r="S263" s="53" t="s">
        <v>713</v>
      </c>
      <c r="T263" s="53" t="s">
        <v>54</v>
      </c>
      <c r="U263" s="186" t="s">
        <v>2572</v>
      </c>
      <c r="V263" s="53" t="s">
        <v>1103</v>
      </c>
      <c r="W263" s="53" t="s">
        <v>419</v>
      </c>
      <c r="X263" s="121" t="s">
        <v>627</v>
      </c>
    </row>
    <row r="264" spans="1:24" ht="18" customHeight="1" x14ac:dyDescent="0.25">
      <c r="A264" t="str">
        <f ca="1">IF(M264&lt;TODAY(),"Marché terminé","Marché en cours")</f>
        <v>Marché terminé</v>
      </c>
      <c r="B264" s="576" t="str">
        <f t="shared" si="6"/>
        <v>I</v>
      </c>
      <c r="C264" s="577" t="str" cm="1">
        <f t="array" ref="C264">IF(B264="","",_xlfn.IFS(B264="A","📦 Appro. généraux",B264="H","🛡️ Hygiène &amp; Sécurité",B264="B","🏗️ Bâtiments &amp; Travaux",B264="J","🏗️ Bâtiments &amp; Travaux",B264="R","⚙️ Mécanique &amp; Atelier",B264="N","🧪 Chimie &amp; Biologie",B264="G","🧪 Chimie &amp; Biologie",B264="C","📣 Communication &amp; Culture",B264="D","✈️ Déplacements &amp; Logist.",B264="F","✈️ Déplacements &amp; Logist.",B264="E","📋 Études, Conseils &amp; RH",B264="I","💻 Informatique &amp; Audio.",B264="M","🔬 Instruments scient.",B264="O","🔬 Instruments scient.",B264="P","🔬 Instruments scient.",B264="S","🔬 Instruments scient.",B264="T","🔬 Instruments scient.",B264="U","🔬 Instruments scient.",B264="V","🔬 Instruments scient.",B264="W","🔬 Instruments scient.",B264="K","🐁 Expérimentation",B264="Q","🐁 Expérimentation",B264="L","🏥 Santé &amp; Médical",TRUE,"❓ Inconnu"))</f>
        <v>💻 Informatique &amp; Audio.</v>
      </c>
      <c r="D264" s="53" t="s">
        <v>777</v>
      </c>
      <c r="E264" s="53" t="s">
        <v>360</v>
      </c>
      <c r="F264" s="53" t="s">
        <v>1716</v>
      </c>
      <c r="G264" s="53" t="s">
        <v>360</v>
      </c>
      <c r="H264" s="53" t="s">
        <v>1716</v>
      </c>
      <c r="I264" s="53" t="s">
        <v>853</v>
      </c>
      <c r="J264" s="53" t="s">
        <v>853</v>
      </c>
      <c r="K264" s="53" t="s">
        <v>853</v>
      </c>
      <c r="L264" s="120">
        <v>43704</v>
      </c>
      <c r="M264" s="120">
        <v>45164</v>
      </c>
      <c r="N264" s="53">
        <v>4600003425</v>
      </c>
      <c r="O264" s="53">
        <v>250000</v>
      </c>
      <c r="P264" s="53" t="s">
        <v>800</v>
      </c>
      <c r="Q264" s="53">
        <v>6543</v>
      </c>
      <c r="R264" s="53" t="s">
        <v>2121</v>
      </c>
      <c r="S264" s="53" t="s">
        <v>713</v>
      </c>
      <c r="T264" s="53" t="s">
        <v>54</v>
      </c>
      <c r="U264" s="186" t="s">
        <v>2580</v>
      </c>
      <c r="V264" s="53" t="s">
        <v>1103</v>
      </c>
      <c r="W264" s="53" t="s">
        <v>420</v>
      </c>
      <c r="X264" s="121" t="s">
        <v>628</v>
      </c>
    </row>
    <row r="265" spans="1:24" ht="18" customHeight="1" x14ac:dyDescent="0.25">
      <c r="A265" t="str">
        <f ca="1">IF(M265&lt;TODAY(),"Marché terminé","Marché en cours")</f>
        <v>Marché terminé</v>
      </c>
      <c r="B265" s="576" t="str">
        <f t="shared" si="6"/>
        <v>I</v>
      </c>
      <c r="C265" s="577" t="str" cm="1">
        <f t="array" ref="C265">IF(B265="","",_xlfn.IFS(B265="A","📦 Appro. généraux",B265="H","🛡️ Hygiène &amp; Sécurité",B265="B","🏗️ Bâtiments &amp; Travaux",B265="J","🏗️ Bâtiments &amp; Travaux",B265="R","⚙️ Mécanique &amp; Atelier",B265="N","🧪 Chimie &amp; Biologie",B265="G","🧪 Chimie &amp; Biologie",B265="C","📣 Communication &amp; Culture",B265="D","✈️ Déplacements &amp; Logist.",B265="F","✈️ Déplacements &amp; Logist.",B265="E","📋 Études, Conseils &amp; RH",B265="I","💻 Informatique &amp; Audio.",B265="M","🔬 Instruments scient.",B265="O","🔬 Instruments scient.",B265="P","🔬 Instruments scient.",B265="S","🔬 Instruments scient.",B265="T","🔬 Instruments scient.",B265="U","🔬 Instruments scient.",B265="V","🔬 Instruments scient.",B265="W","🔬 Instruments scient.",B265="K","🐁 Expérimentation",B265="Q","🐁 Expérimentation",B265="L","🏥 Santé &amp; Médical",TRUE,"❓ Inconnu"))</f>
        <v>💻 Informatique &amp; Audio.</v>
      </c>
      <c r="D265" s="53" t="s">
        <v>777</v>
      </c>
      <c r="E265" s="53" t="s">
        <v>361</v>
      </c>
      <c r="F265" s="53" t="s">
        <v>765</v>
      </c>
      <c r="G265" s="53" t="s">
        <v>361</v>
      </c>
      <c r="H265" s="53" t="s">
        <v>765</v>
      </c>
      <c r="I265" s="53" t="s">
        <v>1095</v>
      </c>
      <c r="J265" s="53" t="s">
        <v>798</v>
      </c>
      <c r="K265" s="53" t="s">
        <v>799</v>
      </c>
      <c r="L265" s="120">
        <v>44106</v>
      </c>
      <c r="M265" s="120">
        <v>45657</v>
      </c>
      <c r="N265" s="53">
        <v>4600003559</v>
      </c>
      <c r="O265" s="53">
        <v>150000</v>
      </c>
      <c r="P265" s="53" t="s">
        <v>801</v>
      </c>
      <c r="Q265" s="53">
        <v>14482</v>
      </c>
      <c r="R265" s="53" t="s">
        <v>2122</v>
      </c>
      <c r="S265" s="53" t="s">
        <v>765</v>
      </c>
      <c r="T265" s="53" t="s">
        <v>54</v>
      </c>
      <c r="U265" s="189" t="s">
        <v>2560</v>
      </c>
      <c r="V265" s="53" t="s">
        <v>1103</v>
      </c>
      <c r="W265" s="53" t="s">
        <v>421</v>
      </c>
      <c r="X265" s="121" t="s">
        <v>629</v>
      </c>
    </row>
    <row r="266" spans="1:24" ht="18" customHeight="1" x14ac:dyDescent="0.25">
      <c r="A266" t="str">
        <f ca="1">IF(M266&lt;TODAY(),"Marché terminé","Marché en cours")</f>
        <v>Marché terminé</v>
      </c>
      <c r="B266" s="576" t="str">
        <f t="shared" si="6"/>
        <v>I</v>
      </c>
      <c r="C266" s="577" t="str" cm="1">
        <f t="array" ref="C266">IF(B266="","",_xlfn.IFS(B266="A","📦 Appro. généraux",B266="H","🛡️ Hygiène &amp; Sécurité",B266="B","🏗️ Bâtiments &amp; Travaux",B266="J","🏗️ Bâtiments &amp; Travaux",B266="R","⚙️ Mécanique &amp; Atelier",B266="N","🧪 Chimie &amp; Biologie",B266="G","🧪 Chimie &amp; Biologie",B266="C","📣 Communication &amp; Culture",B266="D","✈️ Déplacements &amp; Logist.",B266="F","✈️ Déplacements &amp; Logist.",B266="E","📋 Études, Conseils &amp; RH",B266="I","💻 Informatique &amp; Audio.",B266="M","🔬 Instruments scient.",B266="O","🔬 Instruments scient.",B266="P","🔬 Instruments scient.",B266="S","🔬 Instruments scient.",B266="T","🔬 Instruments scient.",B266="U","🔬 Instruments scient.",B266="V","🔬 Instruments scient.",B266="W","🔬 Instruments scient.",B266="K","🐁 Expérimentation",B266="Q","🐁 Expérimentation",B266="L","🏥 Santé &amp; Médical",TRUE,"❓ Inconnu"))</f>
        <v>💻 Informatique &amp; Audio.</v>
      </c>
      <c r="D266" s="53" t="s">
        <v>777</v>
      </c>
      <c r="E266" s="53" t="s">
        <v>362</v>
      </c>
      <c r="F266" s="53" t="s">
        <v>765</v>
      </c>
      <c r="G266" s="53" t="s">
        <v>362</v>
      </c>
      <c r="H266" s="53" t="s">
        <v>765</v>
      </c>
      <c r="I266" s="53" t="s">
        <v>1095</v>
      </c>
      <c r="J266" s="53" t="s">
        <v>798</v>
      </c>
      <c r="K266" s="53" t="s">
        <v>799</v>
      </c>
      <c r="L266" s="120">
        <v>44106</v>
      </c>
      <c r="M266" s="120">
        <v>45657</v>
      </c>
      <c r="N266" s="53">
        <v>4600003609</v>
      </c>
      <c r="O266" s="53">
        <v>200000</v>
      </c>
      <c r="P266" s="53" t="s">
        <v>801</v>
      </c>
      <c r="Q266" s="53">
        <v>14480</v>
      </c>
      <c r="R266" s="53" t="s">
        <v>2123</v>
      </c>
      <c r="S266" s="53" t="s">
        <v>765</v>
      </c>
      <c r="T266" s="53" t="s">
        <v>54</v>
      </c>
      <c r="U266" s="189" t="s">
        <v>2560</v>
      </c>
      <c r="V266" s="53" t="s">
        <v>1103</v>
      </c>
      <c r="W266" s="53" t="s">
        <v>422</v>
      </c>
      <c r="X266" s="121" t="s">
        <v>630</v>
      </c>
    </row>
    <row r="267" spans="1:24" ht="18" customHeight="1" x14ac:dyDescent="0.25">
      <c r="A267" t="str">
        <f ca="1">IF(M267&lt;TODAY(),"Marché terminé","Marché en cours")</f>
        <v>Marché terminé</v>
      </c>
      <c r="B267" s="576" t="str">
        <f t="shared" si="6"/>
        <v>I</v>
      </c>
      <c r="C267" s="577" t="str" cm="1">
        <f t="array" ref="C267">IF(B267="","",_xlfn.IFS(B267="A","📦 Appro. généraux",B267="H","🛡️ Hygiène &amp; Sécurité",B267="B","🏗️ Bâtiments &amp; Travaux",B267="J","🏗️ Bâtiments &amp; Travaux",B267="R","⚙️ Mécanique &amp; Atelier",B267="N","🧪 Chimie &amp; Biologie",B267="G","🧪 Chimie &amp; Biologie",B267="C","📣 Communication &amp; Culture",B267="D","✈️ Déplacements &amp; Logist.",B267="F","✈️ Déplacements &amp; Logist.",B267="E","📋 Études, Conseils &amp; RH",B267="I","💻 Informatique &amp; Audio.",B267="M","🔬 Instruments scient.",B267="O","🔬 Instruments scient.",B267="P","🔬 Instruments scient.",B267="S","🔬 Instruments scient.",B267="T","🔬 Instruments scient.",B267="U","🔬 Instruments scient.",B267="V","🔬 Instruments scient.",B267="W","🔬 Instruments scient.",B267="K","🐁 Expérimentation",B267="Q","🐁 Expérimentation",B267="L","🏥 Santé &amp; Médical",TRUE,"❓ Inconnu"))</f>
        <v>💻 Informatique &amp; Audio.</v>
      </c>
      <c r="D267" s="53" t="s">
        <v>777</v>
      </c>
      <c r="E267" s="53" t="s">
        <v>363</v>
      </c>
      <c r="F267" s="53" t="s">
        <v>765</v>
      </c>
      <c r="G267" s="53" t="s">
        <v>363</v>
      </c>
      <c r="H267" s="53" t="s">
        <v>765</v>
      </c>
      <c r="I267" s="53" t="s">
        <v>1102</v>
      </c>
      <c r="J267" s="53" t="s">
        <v>855</v>
      </c>
      <c r="K267" s="53" t="s">
        <v>2191</v>
      </c>
      <c r="L267" s="120">
        <v>44166</v>
      </c>
      <c r="M267" s="120">
        <v>45291</v>
      </c>
      <c r="N267" s="53">
        <v>4600003619</v>
      </c>
      <c r="O267" s="53">
        <v>0</v>
      </c>
      <c r="P267" s="53" t="s">
        <v>801</v>
      </c>
      <c r="Q267" s="53">
        <v>544</v>
      </c>
      <c r="R267" s="53" t="s">
        <v>2124</v>
      </c>
      <c r="S267" s="53" t="s">
        <v>754</v>
      </c>
      <c r="T267" s="53" t="s">
        <v>54</v>
      </c>
      <c r="U267" s="172" t="s">
        <v>2256</v>
      </c>
      <c r="V267" s="53" t="s">
        <v>1103</v>
      </c>
      <c r="W267" s="53" t="s">
        <v>423</v>
      </c>
      <c r="X267" s="121" t="s">
        <v>631</v>
      </c>
    </row>
    <row r="268" spans="1:24" ht="18" customHeight="1" x14ac:dyDescent="0.25">
      <c r="A268" t="str">
        <f ca="1">IF(M268&lt;TODAY(),"Marché terminé","Marché en cours")</f>
        <v>Marché terminé</v>
      </c>
      <c r="B268" s="576" t="str">
        <f t="shared" si="6"/>
        <v>I</v>
      </c>
      <c r="C268" s="577" t="str" cm="1">
        <f t="array" ref="C268">IF(B268="","",_xlfn.IFS(B268="A","📦 Appro. généraux",B268="H","🛡️ Hygiène &amp; Sécurité",B268="B","🏗️ Bâtiments &amp; Travaux",B268="J","🏗️ Bâtiments &amp; Travaux",B268="R","⚙️ Mécanique &amp; Atelier",B268="N","🧪 Chimie &amp; Biologie",B268="G","🧪 Chimie &amp; Biologie",B268="C","📣 Communication &amp; Culture",B268="D","✈️ Déplacements &amp; Logist.",B268="F","✈️ Déplacements &amp; Logist.",B268="E","📋 Études, Conseils &amp; RH",B268="I","💻 Informatique &amp; Audio.",B268="M","🔬 Instruments scient.",B268="O","🔬 Instruments scient.",B268="P","🔬 Instruments scient.",B268="S","🔬 Instruments scient.",B268="T","🔬 Instruments scient.",B268="U","🔬 Instruments scient.",B268="V","🔬 Instruments scient.",B268="W","🔬 Instruments scient.",B268="K","🐁 Expérimentation",B268="Q","🐁 Expérimentation",B268="L","🏥 Santé &amp; Médical",TRUE,"❓ Inconnu"))</f>
        <v>💻 Informatique &amp; Audio.</v>
      </c>
      <c r="D268" s="53" t="s">
        <v>777</v>
      </c>
      <c r="E268" s="53" t="s">
        <v>364</v>
      </c>
      <c r="F268" s="53" t="s">
        <v>765</v>
      </c>
      <c r="G268" s="53" t="s">
        <v>364</v>
      </c>
      <c r="H268" s="53" t="s">
        <v>765</v>
      </c>
      <c r="I268" s="53" t="s">
        <v>1102</v>
      </c>
      <c r="J268" s="53" t="s">
        <v>855</v>
      </c>
      <c r="K268" s="53" t="s">
        <v>2191</v>
      </c>
      <c r="L268" s="120">
        <v>44169</v>
      </c>
      <c r="M268" s="120">
        <v>45629</v>
      </c>
      <c r="N268" s="53">
        <v>4600003657</v>
      </c>
      <c r="O268" s="53">
        <v>0</v>
      </c>
      <c r="P268" s="53" t="s">
        <v>801</v>
      </c>
      <c r="Q268" s="53">
        <v>13717</v>
      </c>
      <c r="R268" s="53" t="s">
        <v>2125</v>
      </c>
      <c r="S268" s="53" t="s">
        <v>765</v>
      </c>
      <c r="T268" s="53" t="s">
        <v>54</v>
      </c>
      <c r="U268" s="169" t="s">
        <v>765</v>
      </c>
      <c r="V268" s="53" t="s">
        <v>1103</v>
      </c>
      <c r="W268" s="53" t="s">
        <v>423</v>
      </c>
      <c r="X268" s="121" t="s">
        <v>631</v>
      </c>
    </row>
    <row r="269" spans="1:24" ht="18" customHeight="1" x14ac:dyDescent="0.25">
      <c r="A269" t="str">
        <f ca="1">IF(M269&lt;TODAY(),"Marché terminé","Marché en cours")</f>
        <v>Marché terminé</v>
      </c>
      <c r="B269" s="576" t="str">
        <f t="shared" si="6"/>
        <v>I</v>
      </c>
      <c r="C269" s="577" t="str" cm="1">
        <f t="array" ref="C269">IF(B269="","",_xlfn.IFS(B269="A","📦 Appro. généraux",B269="H","🛡️ Hygiène &amp; Sécurité",B269="B","🏗️ Bâtiments &amp; Travaux",B269="J","🏗️ Bâtiments &amp; Travaux",B269="R","⚙️ Mécanique &amp; Atelier",B269="N","🧪 Chimie &amp; Biologie",B269="G","🧪 Chimie &amp; Biologie",B269="C","📣 Communication &amp; Culture",B269="D","✈️ Déplacements &amp; Logist.",B269="F","✈️ Déplacements &amp; Logist.",B269="E","📋 Études, Conseils &amp; RH",B269="I","💻 Informatique &amp; Audio.",B269="M","🔬 Instruments scient.",B269="O","🔬 Instruments scient.",B269="P","🔬 Instruments scient.",B269="S","🔬 Instruments scient.",B269="T","🔬 Instruments scient.",B269="U","🔬 Instruments scient.",B269="V","🔬 Instruments scient.",B269="W","🔬 Instruments scient.",B269="K","🐁 Expérimentation",B269="Q","🐁 Expérimentation",B269="L","🏥 Santé &amp; Médical",TRUE,"❓ Inconnu"))</f>
        <v>💻 Informatique &amp; Audio.</v>
      </c>
      <c r="D269" s="53" t="s">
        <v>777</v>
      </c>
      <c r="E269" s="53" t="s">
        <v>365</v>
      </c>
      <c r="F269" s="53" t="s">
        <v>765</v>
      </c>
      <c r="G269" s="53" t="s">
        <v>365</v>
      </c>
      <c r="H269" s="53" t="s">
        <v>765</v>
      </c>
      <c r="I269" s="53" t="s">
        <v>1095</v>
      </c>
      <c r="J269" s="53" t="s">
        <v>798</v>
      </c>
      <c r="K269" s="53" t="s">
        <v>799</v>
      </c>
      <c r="L269" s="120">
        <v>44106</v>
      </c>
      <c r="M269" s="120">
        <v>45657</v>
      </c>
      <c r="N269" s="53">
        <v>4600003660</v>
      </c>
      <c r="O269" s="53">
        <v>150000</v>
      </c>
      <c r="P269" s="53" t="s">
        <v>801</v>
      </c>
      <c r="Q269" s="53">
        <v>14479</v>
      </c>
      <c r="R269" s="53" t="s">
        <v>2126</v>
      </c>
      <c r="S269" s="53" t="s">
        <v>765</v>
      </c>
      <c r="T269" s="53" t="s">
        <v>54</v>
      </c>
      <c r="U269" s="186" t="s">
        <v>2560</v>
      </c>
      <c r="V269" s="53" t="s">
        <v>1103</v>
      </c>
      <c r="W269" s="53" t="s">
        <v>421</v>
      </c>
      <c r="X269" s="121" t="s">
        <v>629</v>
      </c>
    </row>
    <row r="270" spans="1:24" ht="18" customHeight="1" x14ac:dyDescent="0.25">
      <c r="A270" t="str">
        <f ca="1">IF(M270&lt;TODAY(),"Marché terminé","Marché en cours")</f>
        <v>Marché terminé</v>
      </c>
      <c r="B270" s="576" t="str">
        <f t="shared" si="6"/>
        <v>I</v>
      </c>
      <c r="C270" s="577" t="str" cm="1">
        <f t="array" ref="C270">IF(B270="","",_xlfn.IFS(B270="A","📦 Appro. généraux",B270="H","🛡️ Hygiène &amp; Sécurité",B270="B","🏗️ Bâtiments &amp; Travaux",B270="J","🏗️ Bâtiments &amp; Travaux",B270="R","⚙️ Mécanique &amp; Atelier",B270="N","🧪 Chimie &amp; Biologie",B270="G","🧪 Chimie &amp; Biologie",B270="C","📣 Communication &amp; Culture",B270="D","✈️ Déplacements &amp; Logist.",B270="F","✈️ Déplacements &amp; Logist.",B270="E","📋 Études, Conseils &amp; RH",B270="I","💻 Informatique &amp; Audio.",B270="M","🔬 Instruments scient.",B270="O","🔬 Instruments scient.",B270="P","🔬 Instruments scient.",B270="S","🔬 Instruments scient.",B270="T","🔬 Instruments scient.",B270="U","🔬 Instruments scient.",B270="V","🔬 Instruments scient.",B270="W","🔬 Instruments scient.",B270="K","🐁 Expérimentation",B270="Q","🐁 Expérimentation",B270="L","🏥 Santé &amp; Médical",TRUE,"❓ Inconnu"))</f>
        <v>💻 Informatique &amp; Audio.</v>
      </c>
      <c r="D270" s="53" t="s">
        <v>777</v>
      </c>
      <c r="E270" s="53" t="s">
        <v>365</v>
      </c>
      <c r="F270" s="53" t="s">
        <v>765</v>
      </c>
      <c r="G270" s="53" t="s">
        <v>365</v>
      </c>
      <c r="H270" s="53" t="s">
        <v>765</v>
      </c>
      <c r="I270" s="53" t="s">
        <v>1095</v>
      </c>
      <c r="J270" s="53" t="s">
        <v>798</v>
      </c>
      <c r="K270" s="53" t="s">
        <v>799</v>
      </c>
      <c r="L270" s="120">
        <v>44106</v>
      </c>
      <c r="M270" s="120">
        <v>45657</v>
      </c>
      <c r="N270" s="53">
        <v>4600003669</v>
      </c>
      <c r="O270" s="53">
        <v>1550000</v>
      </c>
      <c r="P270" s="53" t="s">
        <v>801</v>
      </c>
      <c r="Q270" s="53">
        <v>14481</v>
      </c>
      <c r="R270" s="53" t="s">
        <v>2127</v>
      </c>
      <c r="S270" s="53" t="s">
        <v>765</v>
      </c>
      <c r="T270" s="53" t="s">
        <v>54</v>
      </c>
      <c r="U270" s="186" t="s">
        <v>2560</v>
      </c>
      <c r="V270" s="53" t="s">
        <v>1103</v>
      </c>
      <c r="W270" s="53" t="s">
        <v>421</v>
      </c>
      <c r="X270" s="121" t="s">
        <v>629</v>
      </c>
    </row>
    <row r="271" spans="1:24" ht="18" customHeight="1" x14ac:dyDescent="0.25">
      <c r="A271" t="str">
        <f ca="1">IF(M271&lt;TODAY(),"Marché terminé","Marché en cours")</f>
        <v>Marché terminé</v>
      </c>
      <c r="B271" s="576" t="str">
        <f t="shared" si="6"/>
        <v>I</v>
      </c>
      <c r="C271" s="577" t="str" cm="1">
        <f t="array" ref="C271">IF(B271="","",_xlfn.IFS(B271="A","📦 Appro. généraux",B271="H","🛡️ Hygiène &amp; Sécurité",B271="B","🏗️ Bâtiments &amp; Travaux",B271="J","🏗️ Bâtiments &amp; Travaux",B271="R","⚙️ Mécanique &amp; Atelier",B271="N","🧪 Chimie &amp; Biologie",B271="G","🧪 Chimie &amp; Biologie",B271="C","📣 Communication &amp; Culture",B271="D","✈️ Déplacements &amp; Logist.",B271="F","✈️ Déplacements &amp; Logist.",B271="E","📋 Études, Conseils &amp; RH",B271="I","💻 Informatique &amp; Audio.",B271="M","🔬 Instruments scient.",B271="O","🔬 Instruments scient.",B271="P","🔬 Instruments scient.",B271="S","🔬 Instruments scient.",B271="T","🔬 Instruments scient.",B271="U","🔬 Instruments scient.",B271="V","🔬 Instruments scient.",B271="W","🔬 Instruments scient.",B271="K","🐁 Expérimentation",B271="Q","🐁 Expérimentation",B271="L","🏥 Santé &amp; Médical",TRUE,"❓ Inconnu"))</f>
        <v>💻 Informatique &amp; Audio.</v>
      </c>
      <c r="D271" s="53" t="s">
        <v>777</v>
      </c>
      <c r="E271" s="53" t="s">
        <v>366</v>
      </c>
      <c r="F271" s="53" t="s">
        <v>1036</v>
      </c>
      <c r="G271" s="53" t="s">
        <v>366</v>
      </c>
      <c r="H271" s="53" t="s">
        <v>1036</v>
      </c>
      <c r="I271" s="53" t="s">
        <v>1095</v>
      </c>
      <c r="J271" s="53" t="s">
        <v>855</v>
      </c>
      <c r="K271" s="53" t="s">
        <v>857</v>
      </c>
      <c r="L271" s="120">
        <v>42998</v>
      </c>
      <c r="M271" s="120">
        <v>45714</v>
      </c>
      <c r="N271" s="53">
        <v>4600003725</v>
      </c>
      <c r="O271" s="53">
        <v>0</v>
      </c>
      <c r="P271" s="53" t="s">
        <v>801</v>
      </c>
      <c r="Q271" s="53">
        <v>1957</v>
      </c>
      <c r="R271" s="53" t="s">
        <v>2128</v>
      </c>
      <c r="S271" s="53" t="s">
        <v>2227</v>
      </c>
      <c r="T271" s="53" t="s">
        <v>54</v>
      </c>
      <c r="U271" s="186" t="s">
        <v>2544</v>
      </c>
      <c r="V271" s="53" t="s">
        <v>1103</v>
      </c>
      <c r="W271" s="53" t="s">
        <v>424</v>
      </c>
      <c r="X271" s="121" t="s">
        <v>632</v>
      </c>
    </row>
    <row r="272" spans="1:24" ht="18" customHeight="1" x14ac:dyDescent="0.25">
      <c r="A272" t="str">
        <f ca="1">IF(M272&lt;TODAY(),"Marché terminé","Marché en cours")</f>
        <v>Marché terminé</v>
      </c>
      <c r="B272" s="576" t="str">
        <f t="shared" si="6"/>
        <v>I</v>
      </c>
      <c r="C272" s="577" t="str" cm="1">
        <f t="array" ref="C272">IF(B272="","",_xlfn.IFS(B272="A","📦 Appro. généraux",B272="H","🛡️ Hygiène &amp; Sécurité",B272="B","🏗️ Bâtiments &amp; Travaux",B272="J","🏗️ Bâtiments &amp; Travaux",B272="R","⚙️ Mécanique &amp; Atelier",B272="N","🧪 Chimie &amp; Biologie",B272="G","🧪 Chimie &amp; Biologie",B272="C","📣 Communication &amp; Culture",B272="D","✈️ Déplacements &amp; Logist.",B272="F","✈️ Déplacements &amp; Logist.",B272="E","📋 Études, Conseils &amp; RH",B272="I","💻 Informatique &amp; Audio.",B272="M","🔬 Instruments scient.",B272="O","🔬 Instruments scient.",B272="P","🔬 Instruments scient.",B272="S","🔬 Instruments scient.",B272="T","🔬 Instruments scient.",B272="U","🔬 Instruments scient.",B272="V","🔬 Instruments scient.",B272="W","🔬 Instruments scient.",B272="K","🐁 Expérimentation",B272="Q","🐁 Expérimentation",B272="L","🏥 Santé &amp; Médical",TRUE,"❓ Inconnu"))</f>
        <v>💻 Informatique &amp; Audio.</v>
      </c>
      <c r="D272" s="53" t="s">
        <v>777</v>
      </c>
      <c r="E272" s="53" t="s">
        <v>367</v>
      </c>
      <c r="F272" s="53" t="s">
        <v>765</v>
      </c>
      <c r="G272" s="53" t="s">
        <v>367</v>
      </c>
      <c r="H272" s="53" t="s">
        <v>765</v>
      </c>
      <c r="I272" s="53" t="s">
        <v>1095</v>
      </c>
      <c r="J272" s="53" t="s">
        <v>798</v>
      </c>
      <c r="K272" s="53" t="s">
        <v>799</v>
      </c>
      <c r="L272" s="120">
        <v>44106</v>
      </c>
      <c r="M272" s="120">
        <v>45566</v>
      </c>
      <c r="N272" s="53">
        <v>4600003750</v>
      </c>
      <c r="O272" s="53">
        <v>150000</v>
      </c>
      <c r="P272" s="53" t="s">
        <v>801</v>
      </c>
      <c r="Q272" s="53">
        <v>5777</v>
      </c>
      <c r="R272" s="53" t="s">
        <v>2129</v>
      </c>
      <c r="S272" s="53" t="s">
        <v>765</v>
      </c>
      <c r="T272" s="53" t="s">
        <v>54</v>
      </c>
      <c r="U272" s="186" t="s">
        <v>2560</v>
      </c>
      <c r="V272" s="53" t="s">
        <v>1103</v>
      </c>
      <c r="W272" s="53" t="s">
        <v>425</v>
      </c>
      <c r="X272" s="121" t="s">
        <v>633</v>
      </c>
    </row>
    <row r="273" spans="1:24" ht="18" customHeight="1" x14ac:dyDescent="0.25">
      <c r="A273" t="str">
        <f ca="1">IF(M273&lt;TODAY(),"Marché terminé","Marché en cours")</f>
        <v>Marché terminé</v>
      </c>
      <c r="B273" s="576" t="str">
        <f t="shared" si="6"/>
        <v>I</v>
      </c>
      <c r="C273" s="577" t="str" cm="1">
        <f t="array" ref="C273">IF(B273="","",_xlfn.IFS(B273="A","📦 Appro. généraux",B273="H","🛡️ Hygiène &amp; Sécurité",B273="B","🏗️ Bâtiments &amp; Travaux",B273="J","🏗️ Bâtiments &amp; Travaux",B273="R","⚙️ Mécanique &amp; Atelier",B273="N","🧪 Chimie &amp; Biologie",B273="G","🧪 Chimie &amp; Biologie",B273="C","📣 Communication &amp; Culture",B273="D","✈️ Déplacements &amp; Logist.",B273="F","✈️ Déplacements &amp; Logist.",B273="E","📋 Études, Conseils &amp; RH",B273="I","💻 Informatique &amp; Audio.",B273="M","🔬 Instruments scient.",B273="O","🔬 Instruments scient.",B273="P","🔬 Instruments scient.",B273="S","🔬 Instruments scient.",B273="T","🔬 Instruments scient.",B273="U","🔬 Instruments scient.",B273="V","🔬 Instruments scient.",B273="W","🔬 Instruments scient.",B273="K","🐁 Expérimentation",B273="Q","🐁 Expérimentation",B273="L","🏥 Santé &amp; Médical",TRUE,"❓ Inconnu"))</f>
        <v>💻 Informatique &amp; Audio.</v>
      </c>
      <c r="D273" s="53" t="s">
        <v>777</v>
      </c>
      <c r="E273" s="53" t="s">
        <v>367</v>
      </c>
      <c r="F273" s="53" t="s">
        <v>765</v>
      </c>
      <c r="G273" s="53" t="s">
        <v>367</v>
      </c>
      <c r="H273" s="53" t="s">
        <v>765</v>
      </c>
      <c r="I273" s="53" t="s">
        <v>1095</v>
      </c>
      <c r="J273" s="53" t="s">
        <v>798</v>
      </c>
      <c r="K273" s="53" t="s">
        <v>799</v>
      </c>
      <c r="L273" s="120">
        <v>44106</v>
      </c>
      <c r="M273" s="120">
        <v>45566</v>
      </c>
      <c r="N273" s="53">
        <v>4600003751</v>
      </c>
      <c r="O273" s="53">
        <v>150000</v>
      </c>
      <c r="P273" s="53" t="s">
        <v>801</v>
      </c>
      <c r="Q273" s="53">
        <v>5777</v>
      </c>
      <c r="R273" s="53" t="s">
        <v>2129</v>
      </c>
      <c r="S273" s="53" t="s">
        <v>765</v>
      </c>
      <c r="T273" s="53" t="s">
        <v>54</v>
      </c>
      <c r="U273" s="186" t="s">
        <v>2560</v>
      </c>
      <c r="V273" s="53" t="s">
        <v>1103</v>
      </c>
      <c r="W273" s="53" t="s">
        <v>425</v>
      </c>
      <c r="X273" s="121" t="s">
        <v>633</v>
      </c>
    </row>
    <row r="274" spans="1:24" ht="18" customHeight="1" x14ac:dyDescent="0.25">
      <c r="A274" t="str">
        <f ca="1">IF(M274&lt;TODAY(),"Marché terminé","Marché en cours")</f>
        <v>Marché terminé</v>
      </c>
      <c r="B274" s="576" t="str">
        <f t="shared" si="6"/>
        <v>I</v>
      </c>
      <c r="C274" s="577" t="str" cm="1">
        <f t="array" ref="C274">IF(B274="","",_xlfn.IFS(B274="A","📦 Appro. généraux",B274="H","🛡️ Hygiène &amp; Sécurité",B274="B","🏗️ Bâtiments &amp; Travaux",B274="J","🏗️ Bâtiments &amp; Travaux",B274="R","⚙️ Mécanique &amp; Atelier",B274="N","🧪 Chimie &amp; Biologie",B274="G","🧪 Chimie &amp; Biologie",B274="C","📣 Communication &amp; Culture",B274="D","✈️ Déplacements &amp; Logist.",B274="F","✈️ Déplacements &amp; Logist.",B274="E","📋 Études, Conseils &amp; RH",B274="I","💻 Informatique &amp; Audio.",B274="M","🔬 Instruments scient.",B274="O","🔬 Instruments scient.",B274="P","🔬 Instruments scient.",B274="S","🔬 Instruments scient.",B274="T","🔬 Instruments scient.",B274="U","🔬 Instruments scient.",B274="V","🔬 Instruments scient.",B274="W","🔬 Instruments scient.",B274="K","🐁 Expérimentation",B274="Q","🐁 Expérimentation",B274="L","🏥 Santé &amp; Médical",TRUE,"❓ Inconnu"))</f>
        <v>💻 Informatique &amp; Audio.</v>
      </c>
      <c r="D274" s="53" t="s">
        <v>777</v>
      </c>
      <c r="E274" s="53" t="s">
        <v>367</v>
      </c>
      <c r="F274" s="53" t="s">
        <v>765</v>
      </c>
      <c r="G274" s="53" t="s">
        <v>367</v>
      </c>
      <c r="H274" s="53" t="s">
        <v>765</v>
      </c>
      <c r="I274" s="53" t="s">
        <v>1095</v>
      </c>
      <c r="J274" s="53" t="s">
        <v>798</v>
      </c>
      <c r="K274" s="53" t="s">
        <v>799</v>
      </c>
      <c r="L274" s="120">
        <v>44106</v>
      </c>
      <c r="M274" s="120">
        <v>45566</v>
      </c>
      <c r="N274" s="53">
        <v>4600003754</v>
      </c>
      <c r="O274" s="53">
        <v>150000</v>
      </c>
      <c r="P274" s="53" t="s">
        <v>801</v>
      </c>
      <c r="Q274" s="53">
        <v>14480</v>
      </c>
      <c r="R274" s="53" t="s">
        <v>2123</v>
      </c>
      <c r="S274" s="53" t="s">
        <v>765</v>
      </c>
      <c r="T274" s="53" t="s">
        <v>54</v>
      </c>
      <c r="U274" s="186" t="s">
        <v>2560</v>
      </c>
      <c r="V274" s="53" t="s">
        <v>1103</v>
      </c>
      <c r="W274" s="53" t="s">
        <v>425</v>
      </c>
      <c r="X274" s="121" t="s">
        <v>633</v>
      </c>
    </row>
    <row r="275" spans="1:24" ht="18" customHeight="1" x14ac:dyDescent="0.25">
      <c r="A275" t="str">
        <f ca="1">IF(M275&lt;TODAY(),"Marché terminé","Marché en cours")</f>
        <v>Marché terminé</v>
      </c>
      <c r="B275" s="576" t="str">
        <f t="shared" si="6"/>
        <v>I</v>
      </c>
      <c r="C275" s="577" t="str" cm="1">
        <f t="array" ref="C275">IF(B275="","",_xlfn.IFS(B275="A","📦 Appro. généraux",B275="H","🛡️ Hygiène &amp; Sécurité",B275="B","🏗️ Bâtiments &amp; Travaux",B275="J","🏗️ Bâtiments &amp; Travaux",B275="R","⚙️ Mécanique &amp; Atelier",B275="N","🧪 Chimie &amp; Biologie",B275="G","🧪 Chimie &amp; Biologie",B275="C","📣 Communication &amp; Culture",B275="D","✈️ Déplacements &amp; Logist.",B275="F","✈️ Déplacements &amp; Logist.",B275="E","📋 Études, Conseils &amp; RH",B275="I","💻 Informatique &amp; Audio.",B275="M","🔬 Instruments scient.",B275="O","🔬 Instruments scient.",B275="P","🔬 Instruments scient.",B275="S","🔬 Instruments scient.",B275="T","🔬 Instruments scient.",B275="U","🔬 Instruments scient.",B275="V","🔬 Instruments scient.",B275="W","🔬 Instruments scient.",B275="K","🐁 Expérimentation",B275="Q","🐁 Expérimentation",B275="L","🏥 Santé &amp; Médical",TRUE,"❓ Inconnu"))</f>
        <v>💻 Informatique &amp; Audio.</v>
      </c>
      <c r="D275" s="53" t="s">
        <v>777</v>
      </c>
      <c r="E275" s="53" t="s">
        <v>367</v>
      </c>
      <c r="F275" s="53" t="s">
        <v>765</v>
      </c>
      <c r="G275" s="53" t="s">
        <v>367</v>
      </c>
      <c r="H275" s="53" t="s">
        <v>765</v>
      </c>
      <c r="I275" s="53" t="s">
        <v>1095</v>
      </c>
      <c r="J275" s="53" t="s">
        <v>798</v>
      </c>
      <c r="K275" s="53" t="s">
        <v>799</v>
      </c>
      <c r="L275" s="120">
        <v>44106</v>
      </c>
      <c r="M275" s="120">
        <v>45566</v>
      </c>
      <c r="N275" s="53">
        <v>4600003756</v>
      </c>
      <c r="O275" s="53">
        <v>150000</v>
      </c>
      <c r="P275" s="53" t="s">
        <v>801</v>
      </c>
      <c r="Q275" s="53">
        <v>14477</v>
      </c>
      <c r="R275" s="53" t="s">
        <v>2130</v>
      </c>
      <c r="S275" s="53" t="s">
        <v>765</v>
      </c>
      <c r="T275" s="53" t="s">
        <v>54</v>
      </c>
      <c r="U275" s="186" t="s">
        <v>2560</v>
      </c>
      <c r="V275" s="53" t="s">
        <v>1103</v>
      </c>
      <c r="W275" s="53" t="s">
        <v>425</v>
      </c>
      <c r="X275" s="121" t="s">
        <v>633</v>
      </c>
    </row>
    <row r="276" spans="1:24" ht="18" customHeight="1" x14ac:dyDescent="0.25">
      <c r="A276" t="str">
        <f ca="1">IF(M276&lt;TODAY(),"Marché terminé","Marché en cours")</f>
        <v>Marché terminé</v>
      </c>
      <c r="B276" s="576" t="str">
        <f t="shared" si="6"/>
        <v>I</v>
      </c>
      <c r="C276" s="577" t="str" cm="1">
        <f t="array" ref="C276">IF(B276="","",_xlfn.IFS(B276="A","📦 Appro. généraux",B276="H","🛡️ Hygiène &amp; Sécurité",B276="B","🏗️ Bâtiments &amp; Travaux",B276="J","🏗️ Bâtiments &amp; Travaux",B276="R","⚙️ Mécanique &amp; Atelier",B276="N","🧪 Chimie &amp; Biologie",B276="G","🧪 Chimie &amp; Biologie",B276="C","📣 Communication &amp; Culture",B276="D","✈️ Déplacements &amp; Logist.",B276="F","✈️ Déplacements &amp; Logist.",B276="E","📋 Études, Conseils &amp; RH",B276="I","💻 Informatique &amp; Audio.",B276="M","🔬 Instruments scient.",B276="O","🔬 Instruments scient.",B276="P","🔬 Instruments scient.",B276="S","🔬 Instruments scient.",B276="T","🔬 Instruments scient.",B276="U","🔬 Instruments scient.",B276="V","🔬 Instruments scient.",B276="W","🔬 Instruments scient.",B276="K","🐁 Expérimentation",B276="Q","🐁 Expérimentation",B276="L","🏥 Santé &amp; Médical",TRUE,"❓ Inconnu"))</f>
        <v>💻 Informatique &amp; Audio.</v>
      </c>
      <c r="D276" s="53" t="s">
        <v>777</v>
      </c>
      <c r="E276" s="53" t="s">
        <v>368</v>
      </c>
      <c r="F276" s="53" t="s">
        <v>1037</v>
      </c>
      <c r="G276" s="53" t="s">
        <v>368</v>
      </c>
      <c r="H276" s="53" t="s">
        <v>1037</v>
      </c>
      <c r="I276" s="53" t="s">
        <v>1095</v>
      </c>
      <c r="J276" s="53" t="s">
        <v>2191</v>
      </c>
      <c r="K276" s="53" t="s">
        <v>2191</v>
      </c>
      <c r="L276" s="120">
        <v>44295</v>
      </c>
      <c r="M276" s="120">
        <v>45755</v>
      </c>
      <c r="N276" s="53">
        <v>4600003761</v>
      </c>
      <c r="O276" s="53">
        <v>100000</v>
      </c>
      <c r="P276" s="53" t="s">
        <v>801</v>
      </c>
      <c r="Q276" s="53">
        <v>15066</v>
      </c>
      <c r="R276" s="53" t="s">
        <v>2131</v>
      </c>
      <c r="S276" s="53" t="s">
        <v>1080</v>
      </c>
      <c r="T276" s="53" t="s">
        <v>54</v>
      </c>
      <c r="U276" s="169" t="s">
        <v>2273</v>
      </c>
      <c r="V276" s="53" t="s">
        <v>1103</v>
      </c>
      <c r="W276" s="53" t="s">
        <v>426</v>
      </c>
      <c r="X276" s="121" t="s">
        <v>634</v>
      </c>
    </row>
    <row r="277" spans="1:24" ht="18" customHeight="1" x14ac:dyDescent="0.25">
      <c r="A277" t="str">
        <f ca="1">IF(M277&lt;TODAY(),"Marché terminé","Marché en cours")</f>
        <v>Marché terminé</v>
      </c>
      <c r="B277" s="576" t="str">
        <f t="shared" si="6"/>
        <v>I</v>
      </c>
      <c r="C277" s="577" t="str" cm="1">
        <f t="array" ref="C277">IF(B277="","",_xlfn.IFS(B277="A","📦 Appro. généraux",B277="H","🛡️ Hygiène &amp; Sécurité",B277="B","🏗️ Bâtiments &amp; Travaux",B277="J","🏗️ Bâtiments &amp; Travaux",B277="R","⚙️ Mécanique &amp; Atelier",B277="N","🧪 Chimie &amp; Biologie",B277="G","🧪 Chimie &amp; Biologie",B277="C","📣 Communication &amp; Culture",B277="D","✈️ Déplacements &amp; Logist.",B277="F","✈️ Déplacements &amp; Logist.",B277="E","📋 Études, Conseils &amp; RH",B277="I","💻 Informatique &amp; Audio.",B277="M","🔬 Instruments scient.",B277="O","🔬 Instruments scient.",B277="P","🔬 Instruments scient.",B277="S","🔬 Instruments scient.",B277="T","🔬 Instruments scient.",B277="U","🔬 Instruments scient.",B277="V","🔬 Instruments scient.",B277="W","🔬 Instruments scient.",B277="K","🐁 Expérimentation",B277="Q","🐁 Expérimentation",B277="L","🏥 Santé &amp; Médical",TRUE,"❓ Inconnu"))</f>
        <v>💻 Informatique &amp; Audio.</v>
      </c>
      <c r="D277" s="53" t="s">
        <v>777</v>
      </c>
      <c r="E277" s="53" t="s">
        <v>368</v>
      </c>
      <c r="F277" s="53" t="s">
        <v>1037</v>
      </c>
      <c r="G277" s="53" t="s">
        <v>368</v>
      </c>
      <c r="H277" s="53" t="s">
        <v>1037</v>
      </c>
      <c r="I277" s="53" t="s">
        <v>1095</v>
      </c>
      <c r="J277" s="53" t="s">
        <v>2191</v>
      </c>
      <c r="K277" s="53" t="s">
        <v>2191</v>
      </c>
      <c r="L277" s="120">
        <v>44295</v>
      </c>
      <c r="M277" s="120">
        <v>45755</v>
      </c>
      <c r="N277" s="53">
        <v>4600003762</v>
      </c>
      <c r="O277" s="53">
        <v>200000</v>
      </c>
      <c r="P277" s="53" t="s">
        <v>801</v>
      </c>
      <c r="Q277" s="53">
        <v>15066</v>
      </c>
      <c r="R277" s="53" t="s">
        <v>2131</v>
      </c>
      <c r="S277" s="53" t="s">
        <v>1080</v>
      </c>
      <c r="T277" s="53" t="s">
        <v>54</v>
      </c>
      <c r="U277" s="169" t="s">
        <v>2273</v>
      </c>
      <c r="V277" s="53" t="s">
        <v>1103</v>
      </c>
      <c r="W277" s="53" t="s">
        <v>427</v>
      </c>
      <c r="X277" s="121" t="s">
        <v>634</v>
      </c>
    </row>
    <row r="278" spans="1:24" ht="18" customHeight="1" x14ac:dyDescent="0.25">
      <c r="A278" t="str">
        <f ca="1">IF(M278&lt;TODAY(),"Marché terminé","Marché en cours")</f>
        <v>Marché terminé</v>
      </c>
      <c r="B278" s="576" t="str">
        <f t="shared" si="6"/>
        <v>I</v>
      </c>
      <c r="C278" s="577" t="str" cm="1">
        <f t="array" ref="C278">IF(B278="","",_xlfn.IFS(B278="A","📦 Appro. généraux",B278="H","🛡️ Hygiène &amp; Sécurité",B278="B","🏗️ Bâtiments &amp; Travaux",B278="J","🏗️ Bâtiments &amp; Travaux",B278="R","⚙️ Mécanique &amp; Atelier",B278="N","🧪 Chimie &amp; Biologie",B278="G","🧪 Chimie &amp; Biologie",B278="C","📣 Communication &amp; Culture",B278="D","✈️ Déplacements &amp; Logist.",B278="F","✈️ Déplacements &amp; Logist.",B278="E","📋 Études, Conseils &amp; RH",B278="I","💻 Informatique &amp; Audio.",B278="M","🔬 Instruments scient.",B278="O","🔬 Instruments scient.",B278="P","🔬 Instruments scient.",B278="S","🔬 Instruments scient.",B278="T","🔬 Instruments scient.",B278="U","🔬 Instruments scient.",B278="V","🔬 Instruments scient.",B278="W","🔬 Instruments scient.",B278="K","🐁 Expérimentation",B278="Q","🐁 Expérimentation",B278="L","🏥 Santé &amp; Médical",TRUE,"❓ Inconnu"))</f>
        <v>💻 Informatique &amp; Audio.</v>
      </c>
      <c r="D278" s="53" t="s">
        <v>777</v>
      </c>
      <c r="E278" s="53" t="s">
        <v>368</v>
      </c>
      <c r="F278" s="53" t="s">
        <v>1037</v>
      </c>
      <c r="G278" s="53" t="s">
        <v>368</v>
      </c>
      <c r="H278" s="53" t="s">
        <v>1037</v>
      </c>
      <c r="I278" s="53" t="s">
        <v>1095</v>
      </c>
      <c r="J278" s="53" t="s">
        <v>2191</v>
      </c>
      <c r="K278" s="53" t="s">
        <v>2191</v>
      </c>
      <c r="L278" s="120">
        <v>44295</v>
      </c>
      <c r="M278" s="120">
        <v>45755</v>
      </c>
      <c r="N278" s="53">
        <v>4600003765</v>
      </c>
      <c r="O278" s="53">
        <v>150000</v>
      </c>
      <c r="P278" s="53" t="s">
        <v>801</v>
      </c>
      <c r="Q278" s="53">
        <v>10202</v>
      </c>
      <c r="R278" s="53" t="s">
        <v>2132</v>
      </c>
      <c r="S278" s="53" t="s">
        <v>1080</v>
      </c>
      <c r="T278" s="53" t="s">
        <v>54</v>
      </c>
      <c r="U278" s="169" t="s">
        <v>2273</v>
      </c>
      <c r="V278" s="53" t="s">
        <v>1103</v>
      </c>
      <c r="W278" s="53" t="s">
        <v>428</v>
      </c>
      <c r="X278" s="121" t="s">
        <v>635</v>
      </c>
    </row>
    <row r="279" spans="1:24" ht="18" customHeight="1" x14ac:dyDescent="0.25">
      <c r="A279" t="str">
        <f ca="1">IF(M279&lt;TODAY(),"Marché terminé","Marché en cours")</f>
        <v>Marché terminé</v>
      </c>
      <c r="B279" s="576" t="str">
        <f t="shared" si="6"/>
        <v>I</v>
      </c>
      <c r="C279" s="577" t="str" cm="1">
        <f t="array" ref="C279">IF(B279="","",_xlfn.IFS(B279="A","📦 Appro. généraux",B279="H","🛡️ Hygiène &amp; Sécurité",B279="B","🏗️ Bâtiments &amp; Travaux",B279="J","🏗️ Bâtiments &amp; Travaux",B279="R","⚙️ Mécanique &amp; Atelier",B279="N","🧪 Chimie &amp; Biologie",B279="G","🧪 Chimie &amp; Biologie",B279="C","📣 Communication &amp; Culture",B279="D","✈️ Déplacements &amp; Logist.",B279="F","✈️ Déplacements &amp; Logist.",B279="E","📋 Études, Conseils &amp; RH",B279="I","💻 Informatique &amp; Audio.",B279="M","🔬 Instruments scient.",B279="O","🔬 Instruments scient.",B279="P","🔬 Instruments scient.",B279="S","🔬 Instruments scient.",B279="T","🔬 Instruments scient.",B279="U","🔬 Instruments scient.",B279="V","🔬 Instruments scient.",B279="W","🔬 Instruments scient.",B279="K","🐁 Expérimentation",B279="Q","🐁 Expérimentation",B279="L","🏥 Santé &amp; Médical",TRUE,"❓ Inconnu"))</f>
        <v>💻 Informatique &amp; Audio.</v>
      </c>
      <c r="D279" s="53" t="s">
        <v>777</v>
      </c>
      <c r="E279" s="53" t="s">
        <v>368</v>
      </c>
      <c r="F279" s="53" t="s">
        <v>1038</v>
      </c>
      <c r="G279" s="53" t="s">
        <v>368</v>
      </c>
      <c r="H279" s="53" t="s">
        <v>1038</v>
      </c>
      <c r="I279" s="53" t="s">
        <v>1095</v>
      </c>
      <c r="J279" s="53" t="s">
        <v>2191</v>
      </c>
      <c r="K279" s="53" t="s">
        <v>2191</v>
      </c>
      <c r="L279" s="120">
        <v>44295</v>
      </c>
      <c r="M279" s="120">
        <v>45755</v>
      </c>
      <c r="N279" s="53">
        <v>4600003766</v>
      </c>
      <c r="O279" s="53">
        <v>405000</v>
      </c>
      <c r="P279" s="53" t="s">
        <v>801</v>
      </c>
      <c r="Q279" s="53">
        <v>10202</v>
      </c>
      <c r="R279" s="53" t="s">
        <v>2132</v>
      </c>
      <c r="S279" s="53" t="s">
        <v>1081</v>
      </c>
      <c r="T279" s="53" t="s">
        <v>54</v>
      </c>
      <c r="U279" s="169" t="s">
        <v>2273</v>
      </c>
      <c r="V279" s="53" t="s">
        <v>1103</v>
      </c>
      <c r="W279" s="53" t="s">
        <v>428</v>
      </c>
      <c r="X279" s="121" t="s">
        <v>635</v>
      </c>
    </row>
    <row r="280" spans="1:24" ht="18" customHeight="1" x14ac:dyDescent="0.25">
      <c r="A280" t="str">
        <f ca="1">IF(M280&lt;TODAY(),"Marché terminé","Marché en cours")</f>
        <v>Marché terminé</v>
      </c>
      <c r="B280" s="576" t="str">
        <f t="shared" si="6"/>
        <v>I</v>
      </c>
      <c r="C280" s="577" t="str" cm="1">
        <f t="array" ref="C280">IF(B280="","",_xlfn.IFS(B280="A","📦 Appro. généraux",B280="H","🛡️ Hygiène &amp; Sécurité",B280="B","🏗️ Bâtiments &amp; Travaux",B280="J","🏗️ Bâtiments &amp; Travaux",B280="R","⚙️ Mécanique &amp; Atelier",B280="N","🧪 Chimie &amp; Biologie",B280="G","🧪 Chimie &amp; Biologie",B280="C","📣 Communication &amp; Culture",B280="D","✈️ Déplacements &amp; Logist.",B280="F","✈️ Déplacements &amp; Logist.",B280="E","📋 Études, Conseils &amp; RH",B280="I","💻 Informatique &amp; Audio.",B280="M","🔬 Instruments scient.",B280="O","🔬 Instruments scient.",B280="P","🔬 Instruments scient.",B280="S","🔬 Instruments scient.",B280="T","🔬 Instruments scient.",B280="U","🔬 Instruments scient.",B280="V","🔬 Instruments scient.",B280="W","🔬 Instruments scient.",B280="K","🐁 Expérimentation",B280="Q","🐁 Expérimentation",B280="L","🏥 Santé &amp; Médical",TRUE,"❓ Inconnu"))</f>
        <v>💻 Informatique &amp; Audio.</v>
      </c>
      <c r="D280" s="53" t="s">
        <v>777</v>
      </c>
      <c r="E280" s="53" t="s">
        <v>369</v>
      </c>
      <c r="F280" s="53" t="s">
        <v>1039</v>
      </c>
      <c r="G280" s="53" t="s">
        <v>369</v>
      </c>
      <c r="H280" s="53" t="s">
        <v>1039</v>
      </c>
      <c r="I280" s="53" t="s">
        <v>1102</v>
      </c>
      <c r="J280" s="53" t="s">
        <v>2191</v>
      </c>
      <c r="K280" s="53" t="s">
        <v>2191</v>
      </c>
      <c r="L280" s="120">
        <v>44335</v>
      </c>
      <c r="M280" s="120">
        <v>45795</v>
      </c>
      <c r="N280" s="53">
        <v>4600003773</v>
      </c>
      <c r="O280" s="53">
        <v>62320</v>
      </c>
      <c r="P280" s="53" t="s">
        <v>800</v>
      </c>
      <c r="Q280" s="53">
        <v>513</v>
      </c>
      <c r="R280" s="53" t="s">
        <v>2133</v>
      </c>
      <c r="S280" s="53" t="s">
        <v>755</v>
      </c>
      <c r="T280" s="53" t="s">
        <v>54</v>
      </c>
      <c r="U280" s="169" t="s">
        <v>2257</v>
      </c>
      <c r="V280" s="53" t="s">
        <v>1103</v>
      </c>
      <c r="W280" s="53" t="s">
        <v>423</v>
      </c>
      <c r="X280" s="121" t="s">
        <v>631</v>
      </c>
    </row>
    <row r="281" spans="1:24" ht="18" customHeight="1" x14ac:dyDescent="0.25">
      <c r="A281" t="str">
        <f ca="1">IF(M281&lt;TODAY(),"Marché terminé","Marché en cours")</f>
        <v>Marché terminé</v>
      </c>
      <c r="B281" s="576" t="str">
        <f t="shared" si="6"/>
        <v>I</v>
      </c>
      <c r="C281" s="577" t="str" cm="1">
        <f t="array" ref="C281">IF(B281="","",_xlfn.IFS(B281="A","📦 Appro. généraux",B281="H","🛡️ Hygiène &amp; Sécurité",B281="B","🏗️ Bâtiments &amp; Travaux",B281="J","🏗️ Bâtiments &amp; Travaux",B281="R","⚙️ Mécanique &amp; Atelier",B281="N","🧪 Chimie &amp; Biologie",B281="G","🧪 Chimie &amp; Biologie",B281="C","📣 Communication &amp; Culture",B281="D","✈️ Déplacements &amp; Logist.",B281="F","✈️ Déplacements &amp; Logist.",B281="E","📋 Études, Conseils &amp; RH",B281="I","💻 Informatique &amp; Audio.",B281="M","🔬 Instruments scient.",B281="O","🔬 Instruments scient.",B281="P","🔬 Instruments scient.",B281="S","🔬 Instruments scient.",B281="T","🔬 Instruments scient.",B281="U","🔬 Instruments scient.",B281="V","🔬 Instruments scient.",B281="W","🔬 Instruments scient.",B281="K","🐁 Expérimentation",B281="Q","🐁 Expérimentation",B281="L","🏥 Santé &amp; Médical",TRUE,"❓ Inconnu"))</f>
        <v>💻 Informatique &amp; Audio.</v>
      </c>
      <c r="D281" s="53" t="s">
        <v>777</v>
      </c>
      <c r="E281" s="53" t="s">
        <v>370</v>
      </c>
      <c r="F281" s="53" t="s">
        <v>1040</v>
      </c>
      <c r="G281" s="53" t="s">
        <v>370</v>
      </c>
      <c r="H281" s="53" t="s">
        <v>1040</v>
      </c>
      <c r="I281" s="53" t="s">
        <v>853</v>
      </c>
      <c r="J281" s="53" t="s">
        <v>853</v>
      </c>
      <c r="K281" s="53" t="s">
        <v>853</v>
      </c>
      <c r="L281" s="120">
        <v>44245</v>
      </c>
      <c r="M281" s="120">
        <v>45705</v>
      </c>
      <c r="N281" s="53">
        <v>4600003779</v>
      </c>
      <c r="O281" s="53">
        <v>300000</v>
      </c>
      <c r="P281" s="53" t="s">
        <v>860</v>
      </c>
      <c r="Q281" s="53">
        <v>15141</v>
      </c>
      <c r="R281" s="53" t="s">
        <v>2134</v>
      </c>
      <c r="S281" s="53" t="s">
        <v>1082</v>
      </c>
      <c r="T281" s="53" t="s">
        <v>54</v>
      </c>
      <c r="U281" s="186" t="s">
        <v>2561</v>
      </c>
      <c r="V281" s="53" t="s">
        <v>1103</v>
      </c>
      <c r="W281" s="53" t="s">
        <v>419</v>
      </c>
      <c r="X281" s="121" t="s">
        <v>627</v>
      </c>
    </row>
    <row r="282" spans="1:24" ht="18" customHeight="1" x14ac:dyDescent="0.25">
      <c r="A282" t="str">
        <f ca="1">IF(M282&lt;TODAY(),"Marché terminé","Marché en cours")</f>
        <v>Marché terminé</v>
      </c>
      <c r="B282" s="576" t="str">
        <f t="shared" si="6"/>
        <v>I</v>
      </c>
      <c r="C282" s="577" t="str" cm="1">
        <f t="array" ref="C282">IF(B282="","",_xlfn.IFS(B282="A","📦 Appro. généraux",B282="H","🛡️ Hygiène &amp; Sécurité",B282="B","🏗️ Bâtiments &amp; Travaux",B282="J","🏗️ Bâtiments &amp; Travaux",B282="R","⚙️ Mécanique &amp; Atelier",B282="N","🧪 Chimie &amp; Biologie",B282="G","🧪 Chimie &amp; Biologie",B282="C","📣 Communication &amp; Culture",B282="D","✈️ Déplacements &amp; Logist.",B282="F","✈️ Déplacements &amp; Logist.",B282="E","📋 Études, Conseils &amp; RH",B282="I","💻 Informatique &amp; Audio.",B282="M","🔬 Instruments scient.",B282="O","🔬 Instruments scient.",B282="P","🔬 Instruments scient.",B282="S","🔬 Instruments scient.",B282="T","🔬 Instruments scient.",B282="U","🔬 Instruments scient.",B282="V","🔬 Instruments scient.",B282="W","🔬 Instruments scient.",B282="K","🐁 Expérimentation",B282="Q","🐁 Expérimentation",B282="L","🏥 Santé &amp; Médical",TRUE,"❓ Inconnu"))</f>
        <v>💻 Informatique &amp; Audio.</v>
      </c>
      <c r="D282" s="53" t="s">
        <v>777</v>
      </c>
      <c r="E282" s="53" t="s">
        <v>370</v>
      </c>
      <c r="F282" s="53" t="s">
        <v>1040</v>
      </c>
      <c r="G282" s="53" t="s">
        <v>370</v>
      </c>
      <c r="H282" s="53" t="s">
        <v>1040</v>
      </c>
      <c r="I282" s="53" t="s">
        <v>853</v>
      </c>
      <c r="J282" s="53" t="s">
        <v>853</v>
      </c>
      <c r="K282" s="53" t="s">
        <v>853</v>
      </c>
      <c r="L282" s="120">
        <v>44245</v>
      </c>
      <c r="M282" s="120">
        <v>45705</v>
      </c>
      <c r="N282" s="53">
        <v>4600003780</v>
      </c>
      <c r="O282" s="53">
        <v>600000</v>
      </c>
      <c r="P282" s="53" t="s">
        <v>860</v>
      </c>
      <c r="Q282" s="53">
        <v>15141</v>
      </c>
      <c r="R282" s="53" t="s">
        <v>2134</v>
      </c>
      <c r="S282" s="53" t="s">
        <v>1082</v>
      </c>
      <c r="T282" s="53" t="s">
        <v>54</v>
      </c>
      <c r="U282" s="186" t="s">
        <v>2561</v>
      </c>
      <c r="V282" s="53" t="s">
        <v>1103</v>
      </c>
      <c r="W282" s="53" t="s">
        <v>419</v>
      </c>
      <c r="X282" s="121" t="s">
        <v>627</v>
      </c>
    </row>
    <row r="283" spans="1:24" ht="18" customHeight="1" x14ac:dyDescent="0.25">
      <c r="A283" t="str">
        <f ca="1">IF(M283&lt;TODAY(),"Marché terminé","Marché en cours")</f>
        <v>Marché terminé</v>
      </c>
      <c r="B283" s="576" t="str">
        <f t="shared" si="6"/>
        <v>I</v>
      </c>
      <c r="C283" s="577" t="str" cm="1">
        <f t="array" ref="C283">IF(B283="","",_xlfn.IFS(B283="A","📦 Appro. généraux",B283="H","🛡️ Hygiène &amp; Sécurité",B283="B","🏗️ Bâtiments &amp; Travaux",B283="J","🏗️ Bâtiments &amp; Travaux",B283="R","⚙️ Mécanique &amp; Atelier",B283="N","🧪 Chimie &amp; Biologie",B283="G","🧪 Chimie &amp; Biologie",B283="C","📣 Communication &amp; Culture",B283="D","✈️ Déplacements &amp; Logist.",B283="F","✈️ Déplacements &amp; Logist.",B283="E","📋 Études, Conseils &amp; RH",B283="I","💻 Informatique &amp; Audio.",B283="M","🔬 Instruments scient.",B283="O","🔬 Instruments scient.",B283="P","🔬 Instruments scient.",B283="S","🔬 Instruments scient.",B283="T","🔬 Instruments scient.",B283="U","🔬 Instruments scient.",B283="V","🔬 Instruments scient.",B283="W","🔬 Instruments scient.",B283="K","🐁 Expérimentation",B283="Q","🐁 Expérimentation",B283="L","🏥 Santé &amp; Médical",TRUE,"❓ Inconnu"))</f>
        <v>💻 Informatique &amp; Audio.</v>
      </c>
      <c r="D283" s="53" t="s">
        <v>777</v>
      </c>
      <c r="E283" s="53" t="s">
        <v>371</v>
      </c>
      <c r="F283" s="53" t="s">
        <v>1041</v>
      </c>
      <c r="G283" s="53" t="s">
        <v>371</v>
      </c>
      <c r="H283" s="53" t="s">
        <v>1041</v>
      </c>
      <c r="I283" s="53" t="s">
        <v>853</v>
      </c>
      <c r="J283" s="53" t="s">
        <v>853</v>
      </c>
      <c r="K283" s="53" t="s">
        <v>853</v>
      </c>
      <c r="L283" s="120">
        <v>44184</v>
      </c>
      <c r="M283" s="120">
        <v>45644</v>
      </c>
      <c r="N283" s="53">
        <v>4600003794</v>
      </c>
      <c r="O283" s="53">
        <v>120000</v>
      </c>
      <c r="P283" s="53" t="s">
        <v>860</v>
      </c>
      <c r="Q283" s="53">
        <v>10203</v>
      </c>
      <c r="R283" s="53" t="s">
        <v>2135</v>
      </c>
      <c r="S283" s="53" t="s">
        <v>756</v>
      </c>
      <c r="T283" s="53" t="s">
        <v>54</v>
      </c>
      <c r="U283" s="186" t="s">
        <v>2562</v>
      </c>
      <c r="V283" s="53" t="s">
        <v>1103</v>
      </c>
      <c r="W283" s="53" t="s">
        <v>423</v>
      </c>
      <c r="X283" s="121" t="s">
        <v>631</v>
      </c>
    </row>
    <row r="284" spans="1:24" ht="18" customHeight="1" x14ac:dyDescent="0.25">
      <c r="A284" t="str">
        <f ca="1">IF(M284&lt;TODAY(),"Marché terminé","Marché en cours")</f>
        <v>Marché terminé</v>
      </c>
      <c r="B284" s="576" t="str">
        <f t="shared" si="6"/>
        <v>I</v>
      </c>
      <c r="C284" s="577" t="str" cm="1">
        <f t="array" ref="C284">IF(B284="","",_xlfn.IFS(B284="A","📦 Appro. généraux",B284="H","🛡️ Hygiène &amp; Sécurité",B284="B","🏗️ Bâtiments &amp; Travaux",B284="J","🏗️ Bâtiments &amp; Travaux",B284="R","⚙️ Mécanique &amp; Atelier",B284="N","🧪 Chimie &amp; Biologie",B284="G","🧪 Chimie &amp; Biologie",B284="C","📣 Communication &amp; Culture",B284="D","✈️ Déplacements &amp; Logist.",B284="F","✈️ Déplacements &amp; Logist.",B284="E","📋 Études, Conseils &amp; RH",B284="I","💻 Informatique &amp; Audio.",B284="M","🔬 Instruments scient.",B284="O","🔬 Instruments scient.",B284="P","🔬 Instruments scient.",B284="S","🔬 Instruments scient.",B284="T","🔬 Instruments scient.",B284="U","🔬 Instruments scient.",B284="V","🔬 Instruments scient.",B284="W","🔬 Instruments scient.",B284="K","🐁 Expérimentation",B284="Q","🐁 Expérimentation",B284="L","🏥 Santé &amp; Médical",TRUE,"❓ Inconnu"))</f>
        <v>💻 Informatique &amp; Audio.</v>
      </c>
      <c r="D284" s="53" t="s">
        <v>777</v>
      </c>
      <c r="E284" s="53" t="s">
        <v>372</v>
      </c>
      <c r="F284" s="53" t="s">
        <v>1804</v>
      </c>
      <c r="G284" s="53" t="s">
        <v>372</v>
      </c>
      <c r="H284" s="53" t="s">
        <v>1804</v>
      </c>
      <c r="I284" s="53" t="s">
        <v>1096</v>
      </c>
      <c r="J284" s="53" t="s">
        <v>2191</v>
      </c>
      <c r="K284" s="53" t="s">
        <v>2191</v>
      </c>
      <c r="L284" s="120">
        <v>44361</v>
      </c>
      <c r="M284" s="120">
        <v>45456</v>
      </c>
      <c r="N284" s="53">
        <v>4600003800</v>
      </c>
      <c r="O284" s="53">
        <v>50000</v>
      </c>
      <c r="P284" s="53" t="s">
        <v>801</v>
      </c>
      <c r="Q284" s="53">
        <v>15291</v>
      </c>
      <c r="R284" s="53" t="s">
        <v>2136</v>
      </c>
      <c r="S284" s="53" t="s">
        <v>765</v>
      </c>
      <c r="T284" s="53" t="s">
        <v>54</v>
      </c>
      <c r="U284" s="186" t="s">
        <v>2563</v>
      </c>
      <c r="V284" s="53" t="s">
        <v>1103</v>
      </c>
      <c r="W284" s="53" t="s">
        <v>429</v>
      </c>
      <c r="X284" s="121" t="s">
        <v>625</v>
      </c>
    </row>
    <row r="285" spans="1:24" ht="18" customHeight="1" x14ac:dyDescent="0.25">
      <c r="A285" t="str">
        <f ca="1">IF(M285&lt;TODAY(),"Marché terminé","Marché en cours")</f>
        <v>Marché terminé</v>
      </c>
      <c r="B285" s="576" t="str">
        <f t="shared" si="6"/>
        <v>I</v>
      </c>
      <c r="C285" s="577" t="str" cm="1">
        <f t="array" ref="C285">IF(B285="","",_xlfn.IFS(B285="A","📦 Appro. généraux",B285="H","🛡️ Hygiène &amp; Sécurité",B285="B","🏗️ Bâtiments &amp; Travaux",B285="J","🏗️ Bâtiments &amp; Travaux",B285="R","⚙️ Mécanique &amp; Atelier",B285="N","🧪 Chimie &amp; Biologie",B285="G","🧪 Chimie &amp; Biologie",B285="C","📣 Communication &amp; Culture",B285="D","✈️ Déplacements &amp; Logist.",B285="F","✈️ Déplacements &amp; Logist.",B285="E","📋 Études, Conseils &amp; RH",B285="I","💻 Informatique &amp; Audio.",B285="M","🔬 Instruments scient.",B285="O","🔬 Instruments scient.",B285="P","🔬 Instruments scient.",B285="S","🔬 Instruments scient.",B285="T","🔬 Instruments scient.",B285="U","🔬 Instruments scient.",B285="V","🔬 Instruments scient.",B285="W","🔬 Instruments scient.",B285="K","🐁 Expérimentation",B285="Q","🐁 Expérimentation",B285="L","🏥 Santé &amp; Médical",TRUE,"❓ Inconnu"))</f>
        <v>💻 Informatique &amp; Audio.</v>
      </c>
      <c r="D285" s="53" t="s">
        <v>777</v>
      </c>
      <c r="E285" s="53" t="s">
        <v>373</v>
      </c>
      <c r="F285" s="53" t="s">
        <v>1042</v>
      </c>
      <c r="G285" s="53" t="s">
        <v>373</v>
      </c>
      <c r="H285" s="53" t="s">
        <v>1042</v>
      </c>
      <c r="I285" s="53" t="s">
        <v>853</v>
      </c>
      <c r="J285" s="53" t="s">
        <v>853</v>
      </c>
      <c r="K285" s="53" t="s">
        <v>853</v>
      </c>
      <c r="L285" s="120">
        <v>44440</v>
      </c>
      <c r="M285" s="120">
        <v>45900</v>
      </c>
      <c r="N285" s="53">
        <v>4600003964</v>
      </c>
      <c r="O285" s="53">
        <v>1000000</v>
      </c>
      <c r="P285" s="53" t="s">
        <v>801</v>
      </c>
      <c r="Q285" s="53">
        <v>5976</v>
      </c>
      <c r="R285" s="53" t="s">
        <v>2137</v>
      </c>
      <c r="S285" s="53" t="s">
        <v>713</v>
      </c>
      <c r="T285" s="53" t="s">
        <v>54</v>
      </c>
      <c r="U285" s="170" t="s">
        <v>1891</v>
      </c>
      <c r="V285" s="53" t="s">
        <v>1103</v>
      </c>
      <c r="W285" s="53" t="s">
        <v>430</v>
      </c>
      <c r="X285" s="121" t="s">
        <v>636</v>
      </c>
    </row>
    <row r="286" spans="1:24" ht="18" customHeight="1" x14ac:dyDescent="0.25">
      <c r="A286" t="str">
        <f ca="1">IF(M286&lt;TODAY(),"Marché terminé","Marché en cours")</f>
        <v>Marché terminé</v>
      </c>
      <c r="B286" s="576" t="str">
        <f t="shared" si="6"/>
        <v>I</v>
      </c>
      <c r="C286" s="577" t="str" cm="1">
        <f t="array" ref="C286">IF(B286="","",_xlfn.IFS(B286="A","📦 Appro. généraux",B286="H","🛡️ Hygiène &amp; Sécurité",B286="B","🏗️ Bâtiments &amp; Travaux",B286="J","🏗️ Bâtiments &amp; Travaux",B286="R","⚙️ Mécanique &amp; Atelier",B286="N","🧪 Chimie &amp; Biologie",B286="G","🧪 Chimie &amp; Biologie",B286="C","📣 Communication &amp; Culture",B286="D","✈️ Déplacements &amp; Logist.",B286="F","✈️ Déplacements &amp; Logist.",B286="E","📋 Études, Conseils &amp; RH",B286="I","💻 Informatique &amp; Audio.",B286="M","🔬 Instruments scient.",B286="O","🔬 Instruments scient.",B286="P","🔬 Instruments scient.",B286="S","🔬 Instruments scient.",B286="T","🔬 Instruments scient.",B286="U","🔬 Instruments scient.",B286="V","🔬 Instruments scient.",B286="W","🔬 Instruments scient.",B286="K","🐁 Expérimentation",B286="Q","🐁 Expérimentation",B286="L","🏥 Santé &amp; Médical",TRUE,"❓ Inconnu"))</f>
        <v>💻 Informatique &amp; Audio.</v>
      </c>
      <c r="D286" s="53" t="s">
        <v>777</v>
      </c>
      <c r="E286" s="53" t="s">
        <v>373</v>
      </c>
      <c r="F286" s="53" t="s">
        <v>1042</v>
      </c>
      <c r="G286" s="53" t="s">
        <v>373</v>
      </c>
      <c r="H286" s="53" t="s">
        <v>1042</v>
      </c>
      <c r="I286" s="53" t="s">
        <v>853</v>
      </c>
      <c r="J286" s="53" t="s">
        <v>853</v>
      </c>
      <c r="K286" s="53" t="s">
        <v>853</v>
      </c>
      <c r="L286" s="120">
        <v>44440</v>
      </c>
      <c r="M286" s="120">
        <v>45900</v>
      </c>
      <c r="N286" s="53">
        <v>4600003965</v>
      </c>
      <c r="O286" s="53">
        <v>2000000</v>
      </c>
      <c r="P286" s="53" t="s">
        <v>801</v>
      </c>
      <c r="Q286" s="53">
        <v>5976</v>
      </c>
      <c r="R286" s="53" t="s">
        <v>2137</v>
      </c>
      <c r="S286" s="53" t="s">
        <v>713</v>
      </c>
      <c r="T286" s="53" t="s">
        <v>54</v>
      </c>
      <c r="U286" s="170" t="s">
        <v>2274</v>
      </c>
      <c r="V286" s="53" t="s">
        <v>1103</v>
      </c>
      <c r="W286" s="53" t="s">
        <v>431</v>
      </c>
      <c r="X286" s="121" t="s">
        <v>636</v>
      </c>
    </row>
    <row r="287" spans="1:24" ht="18" customHeight="1" x14ac:dyDescent="0.25">
      <c r="A287" t="str">
        <f ca="1">IF(M287&lt;TODAY(),"Marché terminé","Marché en cours")</f>
        <v>Marché terminé</v>
      </c>
      <c r="B287" s="576" t="str">
        <f t="shared" si="6"/>
        <v>I</v>
      </c>
      <c r="C287" s="577" t="str" cm="1">
        <f t="array" ref="C287">IF(B287="","",_xlfn.IFS(B287="A","📦 Appro. généraux",B287="H","🛡️ Hygiène &amp; Sécurité",B287="B","🏗️ Bâtiments &amp; Travaux",B287="J","🏗️ Bâtiments &amp; Travaux",B287="R","⚙️ Mécanique &amp; Atelier",B287="N","🧪 Chimie &amp; Biologie",B287="G","🧪 Chimie &amp; Biologie",B287="C","📣 Communication &amp; Culture",B287="D","✈️ Déplacements &amp; Logist.",B287="F","✈️ Déplacements &amp; Logist.",B287="E","📋 Études, Conseils &amp; RH",B287="I","💻 Informatique &amp; Audio.",B287="M","🔬 Instruments scient.",B287="O","🔬 Instruments scient.",B287="P","🔬 Instruments scient.",B287="S","🔬 Instruments scient.",B287="T","🔬 Instruments scient.",B287="U","🔬 Instruments scient.",B287="V","🔬 Instruments scient.",B287="W","🔬 Instruments scient.",B287="K","🐁 Expérimentation",B287="Q","🐁 Expérimentation",B287="L","🏥 Santé &amp; Médical",TRUE,"❓ Inconnu"))</f>
        <v>💻 Informatique &amp; Audio.</v>
      </c>
      <c r="D287" s="53" t="s">
        <v>777</v>
      </c>
      <c r="E287" s="53" t="s">
        <v>374</v>
      </c>
      <c r="F287" s="53" t="s">
        <v>1043</v>
      </c>
      <c r="G287" s="53" t="s">
        <v>374</v>
      </c>
      <c r="H287" s="53" t="s">
        <v>1043</v>
      </c>
      <c r="I287" s="53" t="s">
        <v>853</v>
      </c>
      <c r="J287" s="53" t="s">
        <v>853</v>
      </c>
      <c r="K287" s="53" t="s">
        <v>853</v>
      </c>
      <c r="L287" s="120">
        <v>44440</v>
      </c>
      <c r="M287" s="120">
        <v>45900</v>
      </c>
      <c r="N287" s="53">
        <v>4600003968</v>
      </c>
      <c r="O287" s="53">
        <v>3000000</v>
      </c>
      <c r="P287" s="53" t="s">
        <v>801</v>
      </c>
      <c r="Q287" s="53">
        <v>5976</v>
      </c>
      <c r="R287" s="53" t="s">
        <v>2137</v>
      </c>
      <c r="S287" s="53" t="s">
        <v>713</v>
      </c>
      <c r="T287" s="53" t="s">
        <v>54</v>
      </c>
      <c r="U287" s="170" t="s">
        <v>2275</v>
      </c>
      <c r="V287" s="53" t="s">
        <v>1103</v>
      </c>
      <c r="W287" s="53" t="s">
        <v>432</v>
      </c>
      <c r="X287" s="121" t="s">
        <v>637</v>
      </c>
    </row>
    <row r="288" spans="1:24" ht="18" customHeight="1" x14ac:dyDescent="0.25">
      <c r="A288" t="str">
        <f ca="1">IF(M288&lt;TODAY(),"Marché terminé","Marché en cours")</f>
        <v>Marché terminé</v>
      </c>
      <c r="B288" s="576" t="str">
        <f t="shared" si="6"/>
        <v>I</v>
      </c>
      <c r="C288" s="577" t="str" cm="1">
        <f t="array" ref="C288">IF(B288="","",_xlfn.IFS(B288="A","📦 Appro. généraux",B288="H","🛡️ Hygiène &amp; Sécurité",B288="B","🏗️ Bâtiments &amp; Travaux",B288="J","🏗️ Bâtiments &amp; Travaux",B288="R","⚙️ Mécanique &amp; Atelier",B288="N","🧪 Chimie &amp; Biologie",B288="G","🧪 Chimie &amp; Biologie",B288="C","📣 Communication &amp; Culture",B288="D","✈️ Déplacements &amp; Logist.",B288="F","✈️ Déplacements &amp; Logist.",B288="E","📋 Études, Conseils &amp; RH",B288="I","💻 Informatique &amp; Audio.",B288="M","🔬 Instruments scient.",B288="O","🔬 Instruments scient.",B288="P","🔬 Instruments scient.",B288="S","🔬 Instruments scient.",B288="T","🔬 Instruments scient.",B288="U","🔬 Instruments scient.",B288="V","🔬 Instruments scient.",B288="W","🔬 Instruments scient.",B288="K","🐁 Expérimentation",B288="Q","🐁 Expérimentation",B288="L","🏥 Santé &amp; Médical",TRUE,"❓ Inconnu"))</f>
        <v>💻 Informatique &amp; Audio.</v>
      </c>
      <c r="D288" s="53" t="s">
        <v>777</v>
      </c>
      <c r="E288" s="53" t="s">
        <v>375</v>
      </c>
      <c r="F288" s="53" t="s">
        <v>1044</v>
      </c>
      <c r="G288" s="53" t="s">
        <v>375</v>
      </c>
      <c r="H288" s="53" t="s">
        <v>1044</v>
      </c>
      <c r="I288" s="53" t="s">
        <v>853</v>
      </c>
      <c r="J288" s="53" t="s">
        <v>853</v>
      </c>
      <c r="K288" s="53" t="s">
        <v>853</v>
      </c>
      <c r="L288" s="120">
        <v>44440</v>
      </c>
      <c r="M288" s="120">
        <v>45900</v>
      </c>
      <c r="N288" s="53">
        <v>4600003972</v>
      </c>
      <c r="O288" s="53">
        <v>3000000</v>
      </c>
      <c r="P288" s="53" t="s">
        <v>801</v>
      </c>
      <c r="Q288" s="53">
        <v>7776</v>
      </c>
      <c r="R288" s="53" t="s">
        <v>2138</v>
      </c>
      <c r="S288" s="53" t="s">
        <v>713</v>
      </c>
      <c r="T288" s="53" t="s">
        <v>54</v>
      </c>
      <c r="U288" s="170" t="s">
        <v>2276</v>
      </c>
      <c r="V288" s="53" t="s">
        <v>1103</v>
      </c>
      <c r="W288" s="53" t="s">
        <v>433</v>
      </c>
      <c r="X288" s="121" t="s">
        <v>637</v>
      </c>
    </row>
    <row r="289" spans="1:24" ht="18" customHeight="1" x14ac:dyDescent="0.25">
      <c r="A289" t="str">
        <f ca="1">IF(M289&lt;TODAY(),"Marché terminé","Marché en cours")</f>
        <v>Marché terminé</v>
      </c>
      <c r="B289" s="576" t="str">
        <f t="shared" si="6"/>
        <v>I</v>
      </c>
      <c r="C289" s="577" t="str" cm="1">
        <f t="array" ref="C289">IF(B289="","",_xlfn.IFS(B289="A","📦 Appro. généraux",B289="H","🛡️ Hygiène &amp; Sécurité",B289="B","🏗️ Bâtiments &amp; Travaux",B289="J","🏗️ Bâtiments &amp; Travaux",B289="R","⚙️ Mécanique &amp; Atelier",B289="N","🧪 Chimie &amp; Biologie",B289="G","🧪 Chimie &amp; Biologie",B289="C","📣 Communication &amp; Culture",B289="D","✈️ Déplacements &amp; Logist.",B289="F","✈️ Déplacements &amp; Logist.",B289="E","📋 Études, Conseils &amp; RH",B289="I","💻 Informatique &amp; Audio.",B289="M","🔬 Instruments scient.",B289="O","🔬 Instruments scient.",B289="P","🔬 Instruments scient.",B289="S","🔬 Instruments scient.",B289="T","🔬 Instruments scient.",B289="U","🔬 Instruments scient.",B289="V","🔬 Instruments scient.",B289="W","🔬 Instruments scient.",B289="K","🐁 Expérimentation",B289="Q","🐁 Expérimentation",B289="L","🏥 Santé &amp; Médical",TRUE,"❓ Inconnu"))</f>
        <v>💻 Informatique &amp; Audio.</v>
      </c>
      <c r="D289" s="53" t="s">
        <v>777</v>
      </c>
      <c r="E289" s="53" t="s">
        <v>105</v>
      </c>
      <c r="F289" s="53" t="s">
        <v>989</v>
      </c>
      <c r="G289" s="53" t="s">
        <v>105</v>
      </c>
      <c r="H289" s="53" t="s">
        <v>989</v>
      </c>
      <c r="I289" s="53" t="s">
        <v>853</v>
      </c>
      <c r="J289" s="53" t="s">
        <v>853</v>
      </c>
      <c r="K289" s="53" t="s">
        <v>853</v>
      </c>
      <c r="L289" s="120">
        <v>44440</v>
      </c>
      <c r="M289" s="120">
        <v>45900</v>
      </c>
      <c r="N289" s="53">
        <v>4600003976</v>
      </c>
      <c r="O289" s="53">
        <v>3000000</v>
      </c>
      <c r="P289" s="53" t="s">
        <v>801</v>
      </c>
      <c r="Q289" s="53">
        <v>6</v>
      </c>
      <c r="R289" s="53" t="s">
        <v>2004</v>
      </c>
      <c r="S289" s="53" t="s">
        <v>713</v>
      </c>
      <c r="T289" s="53" t="s">
        <v>54</v>
      </c>
      <c r="U289" s="170" t="s">
        <v>2272</v>
      </c>
      <c r="V289" s="53" t="s">
        <v>1103</v>
      </c>
      <c r="W289" s="53" t="s">
        <v>434</v>
      </c>
      <c r="X289" s="121" t="s">
        <v>637</v>
      </c>
    </row>
    <row r="290" spans="1:24" ht="18" customHeight="1" x14ac:dyDescent="0.25">
      <c r="A290" t="str">
        <f ca="1">IF(M290&lt;TODAY(),"Marché terminé","Marché en cours")</f>
        <v>Marché en cours</v>
      </c>
      <c r="B290" s="576" t="str">
        <f t="shared" si="6"/>
        <v>I</v>
      </c>
      <c r="C290" s="577" t="str" cm="1">
        <f t="array" ref="C290">IF(B290="","",_xlfn.IFS(B290="A","📦 Appro. généraux",B290="H","🛡️ Hygiène &amp; Sécurité",B290="B","🏗️ Bâtiments &amp; Travaux",B290="J","🏗️ Bâtiments &amp; Travaux",B290="R","⚙️ Mécanique &amp; Atelier",B290="N","🧪 Chimie &amp; Biologie",B290="G","🧪 Chimie &amp; Biologie",B290="C","📣 Communication &amp; Culture",B290="D","✈️ Déplacements &amp; Logist.",B290="F","✈️ Déplacements &amp; Logist.",B290="E","📋 Études, Conseils &amp; RH",B290="I","💻 Informatique &amp; Audio.",B290="M","🔬 Instruments scient.",B290="O","🔬 Instruments scient.",B290="P","🔬 Instruments scient.",B290="S","🔬 Instruments scient.",B290="T","🔬 Instruments scient.",B290="U","🔬 Instruments scient.",B290="V","🔬 Instruments scient.",B290="W","🔬 Instruments scient.",B290="K","🐁 Expérimentation",B290="Q","🐁 Expérimentation",B290="L","🏥 Santé &amp; Médical",TRUE,"❓ Inconnu"))</f>
        <v>💻 Informatique &amp; Audio.</v>
      </c>
      <c r="D290" s="53" t="s">
        <v>777</v>
      </c>
      <c r="E290" s="53" t="s">
        <v>376</v>
      </c>
      <c r="F290" s="53" t="s">
        <v>1802</v>
      </c>
      <c r="G290" s="53" t="s">
        <v>376</v>
      </c>
      <c r="H290" s="53" t="s">
        <v>1802</v>
      </c>
      <c r="I290" s="53" t="s">
        <v>1095</v>
      </c>
      <c r="J290" s="53" t="s">
        <v>2191</v>
      </c>
      <c r="K290" s="53" t="s">
        <v>2191</v>
      </c>
      <c r="L290" s="120">
        <v>44494</v>
      </c>
      <c r="M290" s="120">
        <v>46168</v>
      </c>
      <c r="N290" s="53">
        <v>4600003985</v>
      </c>
      <c r="O290" s="53">
        <v>670000</v>
      </c>
      <c r="P290" s="53" t="s">
        <v>801</v>
      </c>
      <c r="Q290" s="53">
        <v>4512</v>
      </c>
      <c r="R290" s="53" t="s">
        <v>2139</v>
      </c>
      <c r="S290" s="53" t="s">
        <v>1085</v>
      </c>
      <c r="T290" s="53" t="s">
        <v>54</v>
      </c>
      <c r="U290" s="187" t="s">
        <v>2538</v>
      </c>
      <c r="V290" s="53" t="s">
        <v>1103</v>
      </c>
      <c r="W290" s="53" t="s">
        <v>435</v>
      </c>
      <c r="X290" s="121" t="s">
        <v>638</v>
      </c>
    </row>
    <row r="291" spans="1:24" ht="18" customHeight="1" x14ac:dyDescent="0.25">
      <c r="A291" t="str">
        <f ca="1">IF(M291&lt;TODAY(),"Marché terminé","Marché en cours")</f>
        <v>Marché en cours</v>
      </c>
      <c r="B291" s="576" t="str">
        <f t="shared" si="6"/>
        <v>I</v>
      </c>
      <c r="C291" s="577" t="str" cm="1">
        <f t="array" ref="C291">IF(B291="","",_xlfn.IFS(B291="A","📦 Appro. généraux",B291="H","🛡️ Hygiène &amp; Sécurité",B291="B","🏗️ Bâtiments &amp; Travaux",B291="J","🏗️ Bâtiments &amp; Travaux",B291="R","⚙️ Mécanique &amp; Atelier",B291="N","🧪 Chimie &amp; Biologie",B291="G","🧪 Chimie &amp; Biologie",B291="C","📣 Communication &amp; Culture",B291="D","✈️ Déplacements &amp; Logist.",B291="F","✈️ Déplacements &amp; Logist.",B291="E","📋 Études, Conseils &amp; RH",B291="I","💻 Informatique &amp; Audio.",B291="M","🔬 Instruments scient.",B291="O","🔬 Instruments scient.",B291="P","🔬 Instruments scient.",B291="S","🔬 Instruments scient.",B291="T","🔬 Instruments scient.",B291="U","🔬 Instruments scient.",B291="V","🔬 Instruments scient.",B291="W","🔬 Instruments scient.",B291="K","🐁 Expérimentation",B291="Q","🐁 Expérimentation",B291="L","🏥 Santé &amp; Médical",TRUE,"❓ Inconnu"))</f>
        <v>💻 Informatique &amp; Audio.</v>
      </c>
      <c r="D291" s="53" t="s">
        <v>777</v>
      </c>
      <c r="E291" s="53" t="s">
        <v>376</v>
      </c>
      <c r="F291" s="53" t="s">
        <v>1802</v>
      </c>
      <c r="G291" s="53" t="s">
        <v>376</v>
      </c>
      <c r="H291" s="53" t="s">
        <v>1802</v>
      </c>
      <c r="I291" s="53" t="s">
        <v>1095</v>
      </c>
      <c r="J291" s="53" t="s">
        <v>2191</v>
      </c>
      <c r="K291" s="53" t="s">
        <v>2191</v>
      </c>
      <c r="L291" s="120">
        <v>44494</v>
      </c>
      <c r="M291" s="120">
        <v>46168</v>
      </c>
      <c r="N291" s="53">
        <v>4600003987</v>
      </c>
      <c r="O291" s="53">
        <v>450000</v>
      </c>
      <c r="P291" s="53" t="s">
        <v>801</v>
      </c>
      <c r="Q291" s="53">
        <v>4512</v>
      </c>
      <c r="R291" s="53" t="s">
        <v>2139</v>
      </c>
      <c r="S291" s="53" t="s">
        <v>1085</v>
      </c>
      <c r="T291" s="53" t="s">
        <v>54</v>
      </c>
      <c r="U291" s="187" t="s">
        <v>2538</v>
      </c>
      <c r="V291" s="53" t="s">
        <v>1103</v>
      </c>
      <c r="W291" s="53" t="s">
        <v>436</v>
      </c>
      <c r="X291" s="121" t="s">
        <v>639</v>
      </c>
    </row>
    <row r="292" spans="1:24" ht="18" customHeight="1" x14ac:dyDescent="0.25">
      <c r="A292" t="str">
        <f ca="1">IF(M292&lt;TODAY(),"Marché terminé","Marché en cours")</f>
        <v>Marché en cours</v>
      </c>
      <c r="B292" s="576" t="str">
        <f t="shared" si="6"/>
        <v>I</v>
      </c>
      <c r="C292" s="577" t="str" cm="1">
        <f t="array" ref="C292">IF(B292="","",_xlfn.IFS(B292="A","📦 Appro. généraux",B292="H","🛡️ Hygiène &amp; Sécurité",B292="B","🏗️ Bâtiments &amp; Travaux",B292="J","🏗️ Bâtiments &amp; Travaux",B292="R","⚙️ Mécanique &amp; Atelier",B292="N","🧪 Chimie &amp; Biologie",B292="G","🧪 Chimie &amp; Biologie",B292="C","📣 Communication &amp; Culture",B292="D","✈️ Déplacements &amp; Logist.",B292="F","✈️ Déplacements &amp; Logist.",B292="E","📋 Études, Conseils &amp; RH",B292="I","💻 Informatique &amp; Audio.",B292="M","🔬 Instruments scient.",B292="O","🔬 Instruments scient.",B292="P","🔬 Instruments scient.",B292="S","🔬 Instruments scient.",B292="T","🔬 Instruments scient.",B292="U","🔬 Instruments scient.",B292="V","🔬 Instruments scient.",B292="W","🔬 Instruments scient.",B292="K","🐁 Expérimentation",B292="Q","🐁 Expérimentation",B292="L","🏥 Santé &amp; Médical",TRUE,"❓ Inconnu"))</f>
        <v>💻 Informatique &amp; Audio.</v>
      </c>
      <c r="D292" s="53" t="s">
        <v>777</v>
      </c>
      <c r="E292" s="53" t="s">
        <v>376</v>
      </c>
      <c r="F292" s="53" t="s">
        <v>1802</v>
      </c>
      <c r="G292" s="53" t="s">
        <v>376</v>
      </c>
      <c r="H292" s="53" t="s">
        <v>1802</v>
      </c>
      <c r="I292" s="53" t="s">
        <v>1095</v>
      </c>
      <c r="J292" s="53" t="s">
        <v>2191</v>
      </c>
      <c r="K292" s="53" t="s">
        <v>2191</v>
      </c>
      <c r="L292" s="120">
        <v>44494</v>
      </c>
      <c r="M292" s="120">
        <v>46168</v>
      </c>
      <c r="N292" s="53">
        <v>4600003989</v>
      </c>
      <c r="O292" s="53">
        <v>300000</v>
      </c>
      <c r="P292" s="53" t="s">
        <v>801</v>
      </c>
      <c r="Q292" s="53">
        <v>4512</v>
      </c>
      <c r="R292" s="53" t="s">
        <v>2139</v>
      </c>
      <c r="S292" s="53" t="s">
        <v>1085</v>
      </c>
      <c r="T292" s="53" t="s">
        <v>54</v>
      </c>
      <c r="U292" s="187" t="s">
        <v>2538</v>
      </c>
      <c r="V292" s="53" t="s">
        <v>1103</v>
      </c>
      <c r="W292" s="53" t="s">
        <v>437</v>
      </c>
      <c r="X292" s="121" t="s">
        <v>640</v>
      </c>
    </row>
    <row r="293" spans="1:24" ht="18" customHeight="1" x14ac:dyDescent="0.25">
      <c r="A293" t="str">
        <f ca="1">IF(M293&lt;TODAY(),"Marché terminé","Marché en cours")</f>
        <v>Marché en cours</v>
      </c>
      <c r="B293" s="576" t="str">
        <f t="shared" si="6"/>
        <v>I</v>
      </c>
      <c r="C293" s="577" t="str" cm="1">
        <f t="array" ref="C293">IF(B293="","",_xlfn.IFS(B293="A","📦 Appro. généraux",B293="H","🛡️ Hygiène &amp; Sécurité",B293="B","🏗️ Bâtiments &amp; Travaux",B293="J","🏗️ Bâtiments &amp; Travaux",B293="R","⚙️ Mécanique &amp; Atelier",B293="N","🧪 Chimie &amp; Biologie",B293="G","🧪 Chimie &amp; Biologie",B293="C","📣 Communication &amp; Culture",B293="D","✈️ Déplacements &amp; Logist.",B293="F","✈️ Déplacements &amp; Logist.",B293="E","📋 Études, Conseils &amp; RH",B293="I","💻 Informatique &amp; Audio.",B293="M","🔬 Instruments scient.",B293="O","🔬 Instruments scient.",B293="P","🔬 Instruments scient.",B293="S","🔬 Instruments scient.",B293="T","🔬 Instruments scient.",B293="U","🔬 Instruments scient.",B293="V","🔬 Instruments scient.",B293="W","🔬 Instruments scient.",B293="K","🐁 Expérimentation",B293="Q","🐁 Expérimentation",B293="L","🏥 Santé &amp; Médical",TRUE,"❓ Inconnu"))</f>
        <v>💻 Informatique &amp; Audio.</v>
      </c>
      <c r="D293" s="53" t="s">
        <v>777</v>
      </c>
      <c r="E293" s="53" t="s">
        <v>376</v>
      </c>
      <c r="F293" s="53" t="s">
        <v>1802</v>
      </c>
      <c r="G293" s="53" t="s">
        <v>376</v>
      </c>
      <c r="H293" s="53" t="s">
        <v>1802</v>
      </c>
      <c r="I293" s="53" t="s">
        <v>1095</v>
      </c>
      <c r="J293" s="53" t="s">
        <v>2191</v>
      </c>
      <c r="K293" s="53" t="s">
        <v>2191</v>
      </c>
      <c r="L293" s="120">
        <v>44494</v>
      </c>
      <c r="M293" s="120">
        <v>46168</v>
      </c>
      <c r="N293" s="53">
        <v>4600003990</v>
      </c>
      <c r="O293" s="53">
        <v>300000</v>
      </c>
      <c r="P293" s="53" t="s">
        <v>801</v>
      </c>
      <c r="Q293" s="53">
        <v>6239</v>
      </c>
      <c r="R293" s="53" t="s">
        <v>2140</v>
      </c>
      <c r="S293" s="53" t="s">
        <v>765</v>
      </c>
      <c r="T293" s="53" t="s">
        <v>54</v>
      </c>
      <c r="U293" s="187" t="s">
        <v>2538</v>
      </c>
      <c r="V293" s="53" t="s">
        <v>1103</v>
      </c>
      <c r="W293" s="53" t="s">
        <v>438</v>
      </c>
      <c r="X293" s="121" t="s">
        <v>641</v>
      </c>
    </row>
    <row r="294" spans="1:24" ht="18" customHeight="1" x14ac:dyDescent="0.25">
      <c r="A294" t="str">
        <f ca="1">IF(M294&lt;TODAY(),"Marché terminé","Marché en cours")</f>
        <v>Marché terminé</v>
      </c>
      <c r="B294" s="576" t="str">
        <f t="shared" si="6"/>
        <v>I</v>
      </c>
      <c r="C294" s="577" t="str" cm="1">
        <f t="array" ref="C294">IF(B294="","",_xlfn.IFS(B294="A","📦 Appro. généraux",B294="H","🛡️ Hygiène &amp; Sécurité",B294="B","🏗️ Bâtiments &amp; Travaux",B294="J","🏗️ Bâtiments &amp; Travaux",B294="R","⚙️ Mécanique &amp; Atelier",B294="N","🧪 Chimie &amp; Biologie",B294="G","🧪 Chimie &amp; Biologie",B294="C","📣 Communication &amp; Culture",B294="D","✈️ Déplacements &amp; Logist.",B294="F","✈️ Déplacements &amp; Logist.",B294="E","📋 Études, Conseils &amp; RH",B294="I","💻 Informatique &amp; Audio.",B294="M","🔬 Instruments scient.",B294="O","🔬 Instruments scient.",B294="P","🔬 Instruments scient.",B294="S","🔬 Instruments scient.",B294="T","🔬 Instruments scient.",B294="U","🔬 Instruments scient.",B294="V","🔬 Instruments scient.",B294="W","🔬 Instruments scient.",B294="K","🐁 Expérimentation",B294="Q","🐁 Expérimentation",B294="L","🏥 Santé &amp; Médical",TRUE,"❓ Inconnu"))</f>
        <v>💻 Informatique &amp; Audio.</v>
      </c>
      <c r="D294" s="53" t="s">
        <v>777</v>
      </c>
      <c r="E294" s="53" t="s">
        <v>377</v>
      </c>
      <c r="F294" s="53" t="s">
        <v>1045</v>
      </c>
      <c r="G294" s="53" t="s">
        <v>377</v>
      </c>
      <c r="H294" s="53" t="s">
        <v>1045</v>
      </c>
      <c r="I294" s="53" t="s">
        <v>1102</v>
      </c>
      <c r="J294" s="53" t="s">
        <v>2191</v>
      </c>
      <c r="K294" s="53" t="s">
        <v>2191</v>
      </c>
      <c r="L294" s="120">
        <v>43553</v>
      </c>
      <c r="M294" s="120">
        <v>45013</v>
      </c>
      <c r="N294" s="53">
        <v>4600004024</v>
      </c>
      <c r="O294" s="53">
        <v>0</v>
      </c>
      <c r="P294" s="53" t="s">
        <v>801</v>
      </c>
      <c r="Q294" s="53">
        <v>15287</v>
      </c>
      <c r="R294" s="53" t="s">
        <v>2141</v>
      </c>
      <c r="S294" s="53" t="s">
        <v>765</v>
      </c>
      <c r="T294" s="53" t="s">
        <v>54</v>
      </c>
      <c r="U294" s="169" t="s">
        <v>2258</v>
      </c>
      <c r="V294" s="53" t="s">
        <v>1103</v>
      </c>
      <c r="W294" s="53" t="s">
        <v>439</v>
      </c>
      <c r="X294" s="121" t="s">
        <v>632</v>
      </c>
    </row>
    <row r="295" spans="1:24" ht="18" customHeight="1" x14ac:dyDescent="0.25">
      <c r="A295" t="str">
        <f ca="1">IF(M295&lt;TODAY(),"Marché terminé","Marché en cours")</f>
        <v>Marché terminé</v>
      </c>
      <c r="B295" s="576" t="str">
        <f t="shared" si="6"/>
        <v>I</v>
      </c>
      <c r="C295" s="577" t="str" cm="1">
        <f t="array" ref="C295">IF(B295="","",_xlfn.IFS(B295="A","📦 Appro. généraux",B295="H","🛡️ Hygiène &amp; Sécurité",B295="B","🏗️ Bâtiments &amp; Travaux",B295="J","🏗️ Bâtiments &amp; Travaux",B295="R","⚙️ Mécanique &amp; Atelier",B295="N","🧪 Chimie &amp; Biologie",B295="G","🧪 Chimie &amp; Biologie",B295="C","📣 Communication &amp; Culture",B295="D","✈️ Déplacements &amp; Logist.",B295="F","✈️ Déplacements &amp; Logist.",B295="E","📋 Études, Conseils &amp; RH",B295="I","💻 Informatique &amp; Audio.",B295="M","🔬 Instruments scient.",B295="O","🔬 Instruments scient.",B295="P","🔬 Instruments scient.",B295="S","🔬 Instruments scient.",B295="T","🔬 Instruments scient.",B295="U","🔬 Instruments scient.",B295="V","🔬 Instruments scient.",B295="W","🔬 Instruments scient.",B295="K","🐁 Expérimentation",B295="Q","🐁 Expérimentation",B295="L","🏥 Santé &amp; Médical",TRUE,"❓ Inconnu"))</f>
        <v>💻 Informatique &amp; Audio.</v>
      </c>
      <c r="D295" s="53" t="s">
        <v>777</v>
      </c>
      <c r="E295" s="53" t="s">
        <v>378</v>
      </c>
      <c r="F295" s="53" t="s">
        <v>1803</v>
      </c>
      <c r="G295" s="53" t="s">
        <v>378</v>
      </c>
      <c r="H295" s="53" t="s">
        <v>1803</v>
      </c>
      <c r="I295" s="53" t="s">
        <v>1102</v>
      </c>
      <c r="J295" s="53" t="s">
        <v>2191</v>
      </c>
      <c r="K295" s="53" t="s">
        <v>2191</v>
      </c>
      <c r="L295" s="120">
        <v>44616</v>
      </c>
      <c r="M295" s="120">
        <v>46076</v>
      </c>
      <c r="N295" s="53">
        <v>4600004028</v>
      </c>
      <c r="O295" s="53">
        <v>0</v>
      </c>
      <c r="P295" s="53" t="s">
        <v>800</v>
      </c>
      <c r="Q295" s="53">
        <v>15894</v>
      </c>
      <c r="R295" s="53" t="s">
        <v>2142</v>
      </c>
      <c r="S295" s="53" t="s">
        <v>765</v>
      </c>
      <c r="T295" s="53" t="s">
        <v>54</v>
      </c>
      <c r="U295" s="169" t="s">
        <v>765</v>
      </c>
      <c r="V295" s="53" t="s">
        <v>1103</v>
      </c>
      <c r="W295" s="53" t="s">
        <v>424</v>
      </c>
      <c r="X295" s="121" t="s">
        <v>632</v>
      </c>
    </row>
    <row r="296" spans="1:24" ht="18" customHeight="1" x14ac:dyDescent="0.25">
      <c r="A296" t="str">
        <f ca="1">IF(M296&lt;TODAY(),"Marché terminé","Marché en cours")</f>
        <v>Marché en cours</v>
      </c>
      <c r="B296" s="576" t="str">
        <f t="shared" si="6"/>
        <v>I</v>
      </c>
      <c r="C296" s="577" t="str" cm="1">
        <f t="array" ref="C296">IF(B296="","",_xlfn.IFS(B296="A","📦 Appro. généraux",B296="H","🛡️ Hygiène &amp; Sécurité",B296="B","🏗️ Bâtiments &amp; Travaux",B296="J","🏗️ Bâtiments &amp; Travaux",B296="R","⚙️ Mécanique &amp; Atelier",B296="N","🧪 Chimie &amp; Biologie",B296="G","🧪 Chimie &amp; Biologie",B296="C","📣 Communication &amp; Culture",B296="D","✈️ Déplacements &amp; Logist.",B296="F","✈️ Déplacements &amp; Logist.",B296="E","📋 Études, Conseils &amp; RH",B296="I","💻 Informatique &amp; Audio.",B296="M","🔬 Instruments scient.",B296="O","🔬 Instruments scient.",B296="P","🔬 Instruments scient.",B296="S","🔬 Instruments scient.",B296="T","🔬 Instruments scient.",B296="U","🔬 Instruments scient.",B296="V","🔬 Instruments scient.",B296="W","🔬 Instruments scient.",B296="K","🐁 Expérimentation",B296="Q","🐁 Expérimentation",B296="L","🏥 Santé &amp; Médical",TRUE,"❓ Inconnu"))</f>
        <v>💻 Informatique &amp; Audio.</v>
      </c>
      <c r="D296" s="53" t="s">
        <v>777</v>
      </c>
      <c r="E296" s="53" t="s">
        <v>379</v>
      </c>
      <c r="F296" s="53" t="s">
        <v>1046</v>
      </c>
      <c r="G296" s="53" t="s">
        <v>379</v>
      </c>
      <c r="H296" s="53" t="s">
        <v>1046</v>
      </c>
      <c r="I296" s="53" t="s">
        <v>1095</v>
      </c>
      <c r="J296" s="53" t="s">
        <v>2191</v>
      </c>
      <c r="K296" s="53" t="s">
        <v>2191</v>
      </c>
      <c r="L296" s="120">
        <v>44743</v>
      </c>
      <c r="M296" s="120">
        <v>46203</v>
      </c>
      <c r="N296" s="53">
        <v>4600004119</v>
      </c>
      <c r="O296" s="53">
        <v>1593600</v>
      </c>
      <c r="P296" s="53" t="s">
        <v>801</v>
      </c>
      <c r="Q296" s="53">
        <v>6696</v>
      </c>
      <c r="R296" s="53" t="s">
        <v>2143</v>
      </c>
      <c r="S296" s="53" t="s">
        <v>1083</v>
      </c>
      <c r="T296" s="53" t="s">
        <v>54</v>
      </c>
      <c r="U296" s="170" t="s">
        <v>1917</v>
      </c>
      <c r="V296" s="53" t="s">
        <v>1103</v>
      </c>
      <c r="W296" s="53" t="s">
        <v>440</v>
      </c>
      <c r="X296" s="121" t="s">
        <v>642</v>
      </c>
    </row>
    <row r="297" spans="1:24" ht="18" customHeight="1" x14ac:dyDescent="0.25">
      <c r="A297" t="str">
        <f ca="1">IF(M297&lt;TODAY(),"Marché terminé","Marché en cours")</f>
        <v>Marché en cours</v>
      </c>
      <c r="B297" s="576" t="str">
        <f t="shared" si="6"/>
        <v>I</v>
      </c>
      <c r="C297" s="577" t="str" cm="1">
        <f t="array" ref="C297">IF(B297="","",_xlfn.IFS(B297="A","📦 Appro. généraux",B297="H","🛡️ Hygiène &amp; Sécurité",B297="B","🏗️ Bâtiments &amp; Travaux",B297="J","🏗️ Bâtiments &amp; Travaux",B297="R","⚙️ Mécanique &amp; Atelier",B297="N","🧪 Chimie &amp; Biologie",B297="G","🧪 Chimie &amp; Biologie",B297="C","📣 Communication &amp; Culture",B297="D","✈️ Déplacements &amp; Logist.",B297="F","✈️ Déplacements &amp; Logist.",B297="E","📋 Études, Conseils &amp; RH",B297="I","💻 Informatique &amp; Audio.",B297="M","🔬 Instruments scient.",B297="O","🔬 Instruments scient.",B297="P","🔬 Instruments scient.",B297="S","🔬 Instruments scient.",B297="T","🔬 Instruments scient.",B297="U","🔬 Instruments scient.",B297="V","🔬 Instruments scient.",B297="W","🔬 Instruments scient.",B297="K","🐁 Expérimentation",B297="Q","🐁 Expérimentation",B297="L","🏥 Santé &amp; Médical",TRUE,"❓ Inconnu"))</f>
        <v>💻 Informatique &amp; Audio.</v>
      </c>
      <c r="D297" s="53" t="s">
        <v>777</v>
      </c>
      <c r="E297" s="53" t="s">
        <v>379</v>
      </c>
      <c r="F297" s="53" t="s">
        <v>1046</v>
      </c>
      <c r="G297" s="53" t="s">
        <v>379</v>
      </c>
      <c r="H297" s="53" t="s">
        <v>1046</v>
      </c>
      <c r="I297" s="53" t="s">
        <v>1095</v>
      </c>
      <c r="J297" s="53" t="s">
        <v>2191</v>
      </c>
      <c r="K297" s="53" t="s">
        <v>2191</v>
      </c>
      <c r="L297" s="120">
        <v>44743</v>
      </c>
      <c r="M297" s="120">
        <v>46203</v>
      </c>
      <c r="N297" s="53">
        <v>4600004121</v>
      </c>
      <c r="O297" s="53">
        <v>1008000</v>
      </c>
      <c r="P297" s="53" t="s">
        <v>801</v>
      </c>
      <c r="Q297" s="53">
        <v>6696</v>
      </c>
      <c r="R297" s="53" t="s">
        <v>2143</v>
      </c>
      <c r="S297" s="53" t="s">
        <v>1083</v>
      </c>
      <c r="T297" s="53" t="s">
        <v>54</v>
      </c>
      <c r="U297" s="170" t="s">
        <v>1879</v>
      </c>
      <c r="V297" s="53" t="s">
        <v>1103</v>
      </c>
      <c r="W297" s="53" t="s">
        <v>441</v>
      </c>
      <c r="X297" s="121" t="s">
        <v>643</v>
      </c>
    </row>
    <row r="298" spans="1:24" ht="18" customHeight="1" x14ac:dyDescent="0.25">
      <c r="A298" t="str">
        <f ca="1">IF(M298&lt;TODAY(),"Marché terminé","Marché en cours")</f>
        <v>Marché en cours</v>
      </c>
      <c r="B298" s="576" t="str">
        <f t="shared" si="6"/>
        <v>I</v>
      </c>
      <c r="C298" s="577" t="str" cm="1">
        <f t="array" ref="C298">IF(B298="","",_xlfn.IFS(B298="A","📦 Appro. généraux",B298="H","🛡️ Hygiène &amp; Sécurité",B298="B","🏗️ Bâtiments &amp; Travaux",B298="J","🏗️ Bâtiments &amp; Travaux",B298="R","⚙️ Mécanique &amp; Atelier",B298="N","🧪 Chimie &amp; Biologie",B298="G","🧪 Chimie &amp; Biologie",B298="C","📣 Communication &amp; Culture",B298="D","✈️ Déplacements &amp; Logist.",B298="F","✈️ Déplacements &amp; Logist.",B298="E","📋 Études, Conseils &amp; RH",B298="I","💻 Informatique &amp; Audio.",B298="M","🔬 Instruments scient.",B298="O","🔬 Instruments scient.",B298="P","🔬 Instruments scient.",B298="S","🔬 Instruments scient.",B298="T","🔬 Instruments scient.",B298="U","🔬 Instruments scient.",B298="V","🔬 Instruments scient.",B298="W","🔬 Instruments scient.",B298="K","🐁 Expérimentation",B298="Q","🐁 Expérimentation",B298="L","🏥 Santé &amp; Médical",TRUE,"❓ Inconnu"))</f>
        <v>💻 Informatique &amp; Audio.</v>
      </c>
      <c r="D298" s="53" t="s">
        <v>777</v>
      </c>
      <c r="E298" s="53" t="s">
        <v>379</v>
      </c>
      <c r="F298" s="53" t="s">
        <v>1047</v>
      </c>
      <c r="G298" s="53" t="s">
        <v>379</v>
      </c>
      <c r="H298" s="53" t="s">
        <v>1047</v>
      </c>
      <c r="I298" s="53" t="s">
        <v>1095</v>
      </c>
      <c r="J298" s="53" t="s">
        <v>2191</v>
      </c>
      <c r="K298" s="53" t="s">
        <v>2191</v>
      </c>
      <c r="L298" s="120">
        <v>44743</v>
      </c>
      <c r="M298" s="120">
        <v>46203</v>
      </c>
      <c r="N298" s="53">
        <v>4600004122</v>
      </c>
      <c r="O298" s="53">
        <v>1008000</v>
      </c>
      <c r="P298" s="53" t="s">
        <v>801</v>
      </c>
      <c r="Q298" s="53">
        <v>6696</v>
      </c>
      <c r="R298" s="53" t="s">
        <v>2143</v>
      </c>
      <c r="S298" s="53" t="s">
        <v>1083</v>
      </c>
      <c r="T298" s="53" t="s">
        <v>54</v>
      </c>
      <c r="U298" s="170" t="s">
        <v>1918</v>
      </c>
      <c r="V298" s="53" t="s">
        <v>1103</v>
      </c>
      <c r="W298" s="53" t="s">
        <v>442</v>
      </c>
      <c r="X298" s="121" t="s">
        <v>644</v>
      </c>
    </row>
    <row r="299" spans="1:24" ht="18" customHeight="1" x14ac:dyDescent="0.25">
      <c r="A299" t="str">
        <f ca="1">IF(M299&lt;TODAY(),"Marché terminé","Marché en cours")</f>
        <v>Marché en cours</v>
      </c>
      <c r="B299" s="576" t="str">
        <f t="shared" si="6"/>
        <v>I</v>
      </c>
      <c r="C299" s="577" t="str" cm="1">
        <f t="array" ref="C299">IF(B299="","",_xlfn.IFS(B299="A","📦 Appro. généraux",B299="H","🛡️ Hygiène &amp; Sécurité",B299="B","🏗️ Bâtiments &amp; Travaux",B299="J","🏗️ Bâtiments &amp; Travaux",B299="R","⚙️ Mécanique &amp; Atelier",B299="N","🧪 Chimie &amp; Biologie",B299="G","🧪 Chimie &amp; Biologie",B299="C","📣 Communication &amp; Culture",B299="D","✈️ Déplacements &amp; Logist.",B299="F","✈️ Déplacements &amp; Logist.",B299="E","📋 Études, Conseils &amp; RH",B299="I","💻 Informatique &amp; Audio.",B299="M","🔬 Instruments scient.",B299="O","🔬 Instruments scient.",B299="P","🔬 Instruments scient.",B299="S","🔬 Instruments scient.",B299="T","🔬 Instruments scient.",B299="U","🔬 Instruments scient.",B299="V","🔬 Instruments scient.",B299="W","🔬 Instruments scient.",B299="K","🐁 Expérimentation",B299="Q","🐁 Expérimentation",B299="L","🏥 Santé &amp; Médical",TRUE,"❓ Inconnu"))</f>
        <v>💻 Informatique &amp; Audio.</v>
      </c>
      <c r="D299" s="53" t="s">
        <v>777</v>
      </c>
      <c r="E299" s="53" t="s">
        <v>379</v>
      </c>
      <c r="F299" s="53" t="s">
        <v>1048</v>
      </c>
      <c r="G299" s="53" t="s">
        <v>379</v>
      </c>
      <c r="H299" s="53" t="s">
        <v>1048</v>
      </c>
      <c r="I299" s="53" t="s">
        <v>1095</v>
      </c>
      <c r="J299" s="53" t="s">
        <v>2191</v>
      </c>
      <c r="K299" s="53" t="s">
        <v>2191</v>
      </c>
      <c r="L299" s="120">
        <v>44743</v>
      </c>
      <c r="M299" s="120">
        <v>46203</v>
      </c>
      <c r="N299" s="53">
        <v>4600004125</v>
      </c>
      <c r="O299" s="53">
        <v>504000</v>
      </c>
      <c r="P299" s="53" t="s">
        <v>801</v>
      </c>
      <c r="Q299" s="53">
        <v>4452</v>
      </c>
      <c r="R299" s="53" t="s">
        <v>2144</v>
      </c>
      <c r="S299" s="53" t="s">
        <v>1083</v>
      </c>
      <c r="T299" s="53" t="s">
        <v>54</v>
      </c>
      <c r="U299" s="170" t="s">
        <v>1919</v>
      </c>
      <c r="V299" s="53" t="s">
        <v>1103</v>
      </c>
      <c r="W299" s="53" t="s">
        <v>440</v>
      </c>
      <c r="X299" s="121" t="s">
        <v>642</v>
      </c>
    </row>
    <row r="300" spans="1:24" ht="18" customHeight="1" x14ac:dyDescent="0.25">
      <c r="A300" t="str">
        <f ca="1">IF(M300&lt;TODAY(),"Marché terminé","Marché en cours")</f>
        <v>Marché en cours</v>
      </c>
      <c r="B300" s="576" t="str">
        <f t="shared" si="6"/>
        <v>I</v>
      </c>
      <c r="C300" s="577" t="str" cm="1">
        <f t="array" ref="C300">IF(B300="","",_xlfn.IFS(B300="A","📦 Appro. généraux",B300="H","🛡️ Hygiène &amp; Sécurité",B300="B","🏗️ Bâtiments &amp; Travaux",B300="J","🏗️ Bâtiments &amp; Travaux",B300="R","⚙️ Mécanique &amp; Atelier",B300="N","🧪 Chimie &amp; Biologie",B300="G","🧪 Chimie &amp; Biologie",B300="C","📣 Communication &amp; Culture",B300="D","✈️ Déplacements &amp; Logist.",B300="F","✈️ Déplacements &amp; Logist.",B300="E","📋 Études, Conseils &amp; RH",B300="I","💻 Informatique &amp; Audio.",B300="M","🔬 Instruments scient.",B300="O","🔬 Instruments scient.",B300="P","🔬 Instruments scient.",B300="S","🔬 Instruments scient.",B300="T","🔬 Instruments scient.",B300="U","🔬 Instruments scient.",B300="V","🔬 Instruments scient.",B300="W","🔬 Instruments scient.",B300="K","🐁 Expérimentation",B300="Q","🐁 Expérimentation",B300="L","🏥 Santé &amp; Médical",TRUE,"❓ Inconnu"))</f>
        <v>💻 Informatique &amp; Audio.</v>
      </c>
      <c r="D300" s="53" t="s">
        <v>777</v>
      </c>
      <c r="E300" s="53" t="s">
        <v>379</v>
      </c>
      <c r="F300" s="53" t="s">
        <v>1049</v>
      </c>
      <c r="G300" s="53" t="s">
        <v>379</v>
      </c>
      <c r="H300" s="53" t="s">
        <v>1049</v>
      </c>
      <c r="I300" s="53" t="s">
        <v>1095</v>
      </c>
      <c r="J300" s="53" t="s">
        <v>2191</v>
      </c>
      <c r="K300" s="53" t="s">
        <v>2191</v>
      </c>
      <c r="L300" s="120">
        <v>44743</v>
      </c>
      <c r="M300" s="120">
        <v>46203</v>
      </c>
      <c r="N300" s="53">
        <v>4600004136</v>
      </c>
      <c r="O300" s="53">
        <v>182400</v>
      </c>
      <c r="P300" s="53" t="s">
        <v>800</v>
      </c>
      <c r="Q300" s="53">
        <v>16647</v>
      </c>
      <c r="R300" s="53" t="s">
        <v>2145</v>
      </c>
      <c r="S300" s="53" t="s">
        <v>1083</v>
      </c>
      <c r="T300" s="53" t="s">
        <v>54</v>
      </c>
      <c r="U300" s="170" t="s">
        <v>1920</v>
      </c>
      <c r="V300" s="53" t="s">
        <v>1103</v>
      </c>
      <c r="W300" s="53" t="s">
        <v>440</v>
      </c>
      <c r="X300" s="121" t="s">
        <v>642</v>
      </c>
    </row>
    <row r="301" spans="1:24" ht="18" customHeight="1" x14ac:dyDescent="0.25">
      <c r="A301" t="str">
        <f ca="1">IF(M301&lt;TODAY(),"Marché terminé","Marché en cours")</f>
        <v>Marché en cours</v>
      </c>
      <c r="B301" s="576" t="str">
        <f t="shared" si="6"/>
        <v>I</v>
      </c>
      <c r="C301" s="577" t="str" cm="1">
        <f t="array" ref="C301">IF(B301="","",_xlfn.IFS(B301="A","📦 Appro. généraux",B301="H","🛡️ Hygiène &amp; Sécurité",B301="B","🏗️ Bâtiments &amp; Travaux",B301="J","🏗️ Bâtiments &amp; Travaux",B301="R","⚙️ Mécanique &amp; Atelier",B301="N","🧪 Chimie &amp; Biologie",B301="G","🧪 Chimie &amp; Biologie",B301="C","📣 Communication &amp; Culture",B301="D","✈️ Déplacements &amp; Logist.",B301="F","✈️ Déplacements &amp; Logist.",B301="E","📋 Études, Conseils &amp; RH",B301="I","💻 Informatique &amp; Audio.",B301="M","🔬 Instruments scient.",B301="O","🔬 Instruments scient.",B301="P","🔬 Instruments scient.",B301="S","🔬 Instruments scient.",B301="T","🔬 Instruments scient.",B301="U","🔬 Instruments scient.",B301="V","🔬 Instruments scient.",B301="W","🔬 Instruments scient.",B301="K","🐁 Expérimentation",B301="Q","🐁 Expérimentation",B301="L","🏥 Santé &amp; Médical",TRUE,"❓ Inconnu"))</f>
        <v>💻 Informatique &amp; Audio.</v>
      </c>
      <c r="D301" s="53" t="s">
        <v>777</v>
      </c>
      <c r="E301" s="53" t="s">
        <v>379</v>
      </c>
      <c r="F301" s="53" t="s">
        <v>1046</v>
      </c>
      <c r="G301" s="53" t="s">
        <v>379</v>
      </c>
      <c r="H301" s="53" t="s">
        <v>1046</v>
      </c>
      <c r="I301" s="53" t="s">
        <v>1095</v>
      </c>
      <c r="J301" s="53" t="s">
        <v>2191</v>
      </c>
      <c r="K301" s="53" t="s">
        <v>2191</v>
      </c>
      <c r="L301" s="120">
        <v>44743</v>
      </c>
      <c r="M301" s="120">
        <v>46203</v>
      </c>
      <c r="N301" s="53">
        <v>4600004138</v>
      </c>
      <c r="O301" s="53">
        <v>182400</v>
      </c>
      <c r="P301" s="53" t="s">
        <v>801</v>
      </c>
      <c r="Q301" s="53">
        <v>16647</v>
      </c>
      <c r="R301" s="53" t="s">
        <v>2145</v>
      </c>
      <c r="S301" s="53" t="s">
        <v>1083</v>
      </c>
      <c r="T301" s="53" t="s">
        <v>54</v>
      </c>
      <c r="U301" s="170" t="s">
        <v>1880</v>
      </c>
      <c r="V301" s="53" t="s">
        <v>1103</v>
      </c>
      <c r="W301" s="53" t="s">
        <v>440</v>
      </c>
      <c r="X301" s="121" t="s">
        <v>642</v>
      </c>
    </row>
    <row r="302" spans="1:24" ht="18" customHeight="1" x14ac:dyDescent="0.25">
      <c r="A302" t="str">
        <f ca="1">IF(M302&lt;TODAY(),"Marché terminé","Marché en cours")</f>
        <v>Marché en cours</v>
      </c>
      <c r="B302" s="576" t="str">
        <f t="shared" si="6"/>
        <v>I</v>
      </c>
      <c r="C302" s="577" t="str" cm="1">
        <f t="array" ref="C302">IF(B302="","",_xlfn.IFS(B302="A","📦 Appro. généraux",B302="H","🛡️ Hygiène &amp; Sécurité",B302="B","🏗️ Bâtiments &amp; Travaux",B302="J","🏗️ Bâtiments &amp; Travaux",B302="R","⚙️ Mécanique &amp; Atelier",B302="N","🧪 Chimie &amp; Biologie",B302="G","🧪 Chimie &amp; Biologie",B302="C","📣 Communication &amp; Culture",B302="D","✈️ Déplacements &amp; Logist.",B302="F","✈️ Déplacements &amp; Logist.",B302="E","📋 Études, Conseils &amp; RH",B302="I","💻 Informatique &amp; Audio.",B302="M","🔬 Instruments scient.",B302="O","🔬 Instruments scient.",B302="P","🔬 Instruments scient.",B302="S","🔬 Instruments scient.",B302="T","🔬 Instruments scient.",B302="U","🔬 Instruments scient.",B302="V","🔬 Instruments scient.",B302="W","🔬 Instruments scient.",B302="K","🐁 Expérimentation",B302="Q","🐁 Expérimentation",B302="L","🏥 Santé &amp; Médical",TRUE,"❓ Inconnu"))</f>
        <v>💻 Informatique &amp; Audio.</v>
      </c>
      <c r="D302" s="53" t="s">
        <v>777</v>
      </c>
      <c r="E302" s="53" t="s">
        <v>380</v>
      </c>
      <c r="F302" s="53" t="s">
        <v>1050</v>
      </c>
      <c r="G302" s="53" t="s">
        <v>380</v>
      </c>
      <c r="H302" s="53" t="s">
        <v>1050</v>
      </c>
      <c r="I302" s="53" t="s">
        <v>1102</v>
      </c>
      <c r="J302" s="53" t="s">
        <v>855</v>
      </c>
      <c r="K302" s="53" t="s">
        <v>858</v>
      </c>
      <c r="L302" s="120">
        <v>44887</v>
      </c>
      <c r="M302" s="120">
        <v>46347</v>
      </c>
      <c r="N302" s="53">
        <v>4600004153</v>
      </c>
      <c r="O302" s="53">
        <v>30260</v>
      </c>
      <c r="P302" s="53" t="s">
        <v>801</v>
      </c>
      <c r="Q302" s="53">
        <v>17051</v>
      </c>
      <c r="R302" s="53" t="s">
        <v>2146</v>
      </c>
      <c r="S302" s="53" t="s">
        <v>1084</v>
      </c>
      <c r="T302" s="53" t="s">
        <v>54</v>
      </c>
      <c r="U302" s="170" t="s">
        <v>1921</v>
      </c>
      <c r="V302" s="53" t="s">
        <v>1103</v>
      </c>
      <c r="W302" s="53" t="s">
        <v>424</v>
      </c>
      <c r="X302" s="121" t="s">
        <v>632</v>
      </c>
    </row>
    <row r="303" spans="1:24" ht="18" customHeight="1" x14ac:dyDescent="0.25">
      <c r="A303" t="str">
        <f ca="1">IF(M303&lt;TODAY(),"Marché terminé","Marché en cours")</f>
        <v>Marché en cours</v>
      </c>
      <c r="B303" s="576" t="s">
        <v>1722</v>
      </c>
      <c r="C303" s="577" t="str" cm="1">
        <f t="array" ref="C303">IF(B303="","",_xlfn.IFS(B303="A","📦 Appro. généraux",B303="H","🛡️ Hygiène &amp; Sécurité",B303="B","🏗️ Bâtiments &amp; Travaux",B303="J","🏗️ Bâtiments &amp; Travaux",B303="R","⚙️ Mécanique &amp; Atelier",B303="N","🧪 Chimie &amp; Biologie",B303="G","🧪 Chimie &amp; Biologie",B303="C","📣 Communication &amp; Culture",B303="D","✈️ Déplacements &amp; Logist.",B303="F","✈️ Déplacements &amp; Logist.",B303="E","📋 Études, Conseils &amp; RH",B303="I","💻 Informatique &amp; Audio.",B303="M","🔬 Instruments scient.",B303="O","🔬 Instruments scient.",B303="P","🔬 Instruments scient.",B303="S","🔬 Instruments scient.",B303="T","🔬 Instruments scient.",B303="U","🔬 Instruments scient.",B303="V","🔬 Instruments scient.",B303="W","🔬 Instruments scient.",B303="K","🐁 Expérimentation",B303="Q","🐁 Expérimentation",B303="L","🏥 Santé &amp; Médical",TRUE,"❓ Inconnu"))</f>
        <v>💻 Informatique &amp; Audio.</v>
      </c>
      <c r="D303" s="53" t="s">
        <v>777</v>
      </c>
      <c r="E303" s="53" t="s">
        <v>381</v>
      </c>
      <c r="F303" s="53" t="s">
        <v>1801</v>
      </c>
      <c r="G303" s="53" t="s">
        <v>381</v>
      </c>
      <c r="H303" s="53" t="s">
        <v>1801</v>
      </c>
      <c r="I303" s="53" t="s">
        <v>1097</v>
      </c>
      <c r="J303" s="53" t="s">
        <v>798</v>
      </c>
      <c r="K303" s="53" t="s">
        <v>2191</v>
      </c>
      <c r="L303" s="120">
        <v>44902</v>
      </c>
      <c r="M303" s="120">
        <v>46363</v>
      </c>
      <c r="N303" s="53">
        <v>4600004164</v>
      </c>
      <c r="O303" s="53">
        <v>4000000</v>
      </c>
      <c r="P303" s="53" t="s">
        <v>801</v>
      </c>
      <c r="Q303" s="53">
        <v>1588</v>
      </c>
      <c r="R303" s="53" t="s">
        <v>1943</v>
      </c>
      <c r="S303" s="53" t="s">
        <v>1067</v>
      </c>
      <c r="T303" s="53" t="s">
        <v>54</v>
      </c>
      <c r="U303" s="186" t="s">
        <v>2577</v>
      </c>
      <c r="V303" s="53" t="s">
        <v>1103</v>
      </c>
      <c r="W303" s="53" t="s">
        <v>443</v>
      </c>
      <c r="X303" s="121" t="s">
        <v>645</v>
      </c>
    </row>
    <row r="304" spans="1:24" ht="18" customHeight="1" x14ac:dyDescent="0.25">
      <c r="A304" t="str">
        <f ca="1">IF(M304&lt;TODAY(),"Marché terminé","Marché en cours")</f>
        <v>Marché en cours</v>
      </c>
      <c r="B304" s="576" t="str">
        <f t="shared" si="6"/>
        <v>I</v>
      </c>
      <c r="C304" s="577" t="str" cm="1">
        <f t="array" ref="C304">IF(B304="","",_xlfn.IFS(B304="A","📦 Appro. généraux",B304="H","🛡️ Hygiène &amp; Sécurité",B304="B","🏗️ Bâtiments &amp; Travaux",B304="J","🏗️ Bâtiments &amp; Travaux",B304="R","⚙️ Mécanique &amp; Atelier",B304="N","🧪 Chimie &amp; Biologie",B304="G","🧪 Chimie &amp; Biologie",B304="C","📣 Communication &amp; Culture",B304="D","✈️ Déplacements &amp; Logist.",B304="F","✈️ Déplacements &amp; Logist.",B304="E","📋 Études, Conseils &amp; RH",B304="I","💻 Informatique &amp; Audio.",B304="M","🔬 Instruments scient.",B304="O","🔬 Instruments scient.",B304="P","🔬 Instruments scient.",B304="S","🔬 Instruments scient.",B304="T","🔬 Instruments scient.",B304="U","🔬 Instruments scient.",B304="V","🔬 Instruments scient.",B304="W","🔬 Instruments scient.",B304="K","🐁 Expérimentation",B304="Q","🐁 Expérimentation",B304="L","🏥 Santé &amp; Médical",TRUE,"❓ Inconnu"))</f>
        <v>💻 Informatique &amp; Audio.</v>
      </c>
      <c r="D304" s="53" t="s">
        <v>777</v>
      </c>
      <c r="E304" s="53" t="s">
        <v>43</v>
      </c>
      <c r="F304" s="53" t="s">
        <v>990</v>
      </c>
      <c r="G304" s="53" t="s">
        <v>43</v>
      </c>
      <c r="H304" s="53" t="s">
        <v>990</v>
      </c>
      <c r="I304" s="53" t="s">
        <v>798</v>
      </c>
      <c r="J304" s="53" t="s">
        <v>2191</v>
      </c>
      <c r="K304" s="53" t="s">
        <v>2191</v>
      </c>
      <c r="L304" s="120">
        <v>44631</v>
      </c>
      <c r="M304" s="120">
        <v>47574</v>
      </c>
      <c r="N304" s="53">
        <v>4600004205</v>
      </c>
      <c r="O304" s="53">
        <v>8620000</v>
      </c>
      <c r="P304" s="53" t="s">
        <v>801</v>
      </c>
      <c r="Q304" s="53">
        <v>1588</v>
      </c>
      <c r="R304" s="53" t="s">
        <v>1943</v>
      </c>
      <c r="S304" s="53" t="s">
        <v>1067</v>
      </c>
      <c r="T304" s="53" t="s">
        <v>54</v>
      </c>
      <c r="U304" s="170" t="s">
        <v>2271</v>
      </c>
      <c r="V304" s="53" t="s">
        <v>1103</v>
      </c>
      <c r="W304" s="53" t="s">
        <v>444</v>
      </c>
      <c r="X304" s="121" t="s">
        <v>637</v>
      </c>
    </row>
    <row r="305" spans="1:24" ht="18" customHeight="1" x14ac:dyDescent="0.25">
      <c r="A305" t="str">
        <f ca="1">IF(M305&lt;TODAY(),"Marché terminé","Marché en cours")</f>
        <v>Marché terminé</v>
      </c>
      <c r="B305" s="576" t="str">
        <f t="shared" si="6"/>
        <v>I</v>
      </c>
      <c r="C305" s="577" t="str" cm="1">
        <f t="array" ref="C305">IF(B305="","",_xlfn.IFS(B305="A","📦 Appro. généraux",B305="H","🛡️ Hygiène &amp; Sécurité",B305="B","🏗️ Bâtiments &amp; Travaux",B305="J","🏗️ Bâtiments &amp; Travaux",B305="R","⚙️ Mécanique &amp; Atelier",B305="N","🧪 Chimie &amp; Biologie",B305="G","🧪 Chimie &amp; Biologie",B305="C","📣 Communication &amp; Culture",B305="D","✈️ Déplacements &amp; Logist.",B305="F","✈️ Déplacements &amp; Logist.",B305="E","📋 Études, Conseils &amp; RH",B305="I","💻 Informatique &amp; Audio.",B305="M","🔬 Instruments scient.",B305="O","🔬 Instruments scient.",B305="P","🔬 Instruments scient.",B305="S","🔬 Instruments scient.",B305="T","🔬 Instruments scient.",B305="U","🔬 Instruments scient.",B305="V","🔬 Instruments scient.",B305="W","🔬 Instruments scient.",B305="K","🐁 Expérimentation",B305="Q","🐁 Expérimentation",B305="L","🏥 Santé &amp; Médical",TRUE,"❓ Inconnu"))</f>
        <v>💻 Informatique &amp; Audio.</v>
      </c>
      <c r="D305" s="53" t="s">
        <v>777</v>
      </c>
      <c r="E305" s="53" t="s">
        <v>382</v>
      </c>
      <c r="F305" s="53" t="s">
        <v>923</v>
      </c>
      <c r="G305" s="53" t="s">
        <v>382</v>
      </c>
      <c r="H305" s="53" t="s">
        <v>894</v>
      </c>
      <c r="I305" s="53" t="s">
        <v>798</v>
      </c>
      <c r="J305" s="53" t="s">
        <v>957</v>
      </c>
      <c r="K305" s="53" t="s">
        <v>896</v>
      </c>
      <c r="L305" s="120">
        <v>44939</v>
      </c>
      <c r="M305" s="120">
        <v>45303</v>
      </c>
      <c r="N305" s="53">
        <v>4600004206</v>
      </c>
      <c r="O305" s="53">
        <v>2000000</v>
      </c>
      <c r="P305" s="53" t="s">
        <v>897</v>
      </c>
      <c r="Q305" s="53">
        <v>16025</v>
      </c>
      <c r="R305" s="53" t="s">
        <v>2147</v>
      </c>
      <c r="S305" s="53" t="s">
        <v>772</v>
      </c>
      <c r="T305" s="53" t="s">
        <v>54</v>
      </c>
      <c r="U305" s="186" t="s">
        <v>2545</v>
      </c>
      <c r="V305" s="53" t="s">
        <v>1103</v>
      </c>
      <c r="W305" s="53" t="s">
        <v>445</v>
      </c>
      <c r="X305" s="121" t="s">
        <v>646</v>
      </c>
    </row>
    <row r="306" spans="1:24" ht="18" customHeight="1" x14ac:dyDescent="0.25">
      <c r="A306" t="str">
        <f ca="1">IF(M306&lt;TODAY(),"Marché terminé","Marché en cours")</f>
        <v>Marché terminé</v>
      </c>
      <c r="B306" s="576" t="str">
        <f t="shared" si="6"/>
        <v>I</v>
      </c>
      <c r="C306" s="577" t="str" cm="1">
        <f t="array" ref="C306">IF(B306="","",_xlfn.IFS(B306="A","📦 Appro. généraux",B306="H","🛡️ Hygiène &amp; Sécurité",B306="B","🏗️ Bâtiments &amp; Travaux",B306="J","🏗️ Bâtiments &amp; Travaux",B306="R","⚙️ Mécanique &amp; Atelier",B306="N","🧪 Chimie &amp; Biologie",B306="G","🧪 Chimie &amp; Biologie",B306="C","📣 Communication &amp; Culture",B306="D","✈️ Déplacements &amp; Logist.",B306="F","✈️ Déplacements &amp; Logist.",B306="E","📋 Études, Conseils &amp; RH",B306="I","💻 Informatique &amp; Audio.",B306="M","🔬 Instruments scient.",B306="O","🔬 Instruments scient.",B306="P","🔬 Instruments scient.",B306="S","🔬 Instruments scient.",B306="T","🔬 Instruments scient.",B306="U","🔬 Instruments scient.",B306="V","🔬 Instruments scient.",B306="W","🔬 Instruments scient.",B306="K","🐁 Expérimentation",B306="Q","🐁 Expérimentation",B306="L","🏥 Santé &amp; Médical",TRUE,"❓ Inconnu"))</f>
        <v>💻 Informatique &amp; Audio.</v>
      </c>
      <c r="D306" s="53" t="s">
        <v>777</v>
      </c>
      <c r="E306" s="53" t="s">
        <v>119</v>
      </c>
      <c r="F306" s="53" t="s">
        <v>994</v>
      </c>
      <c r="G306" s="53" t="s">
        <v>119</v>
      </c>
      <c r="H306" s="53" t="s">
        <v>994</v>
      </c>
      <c r="I306" s="53" t="s">
        <v>1095</v>
      </c>
      <c r="J306" s="53" t="s">
        <v>853</v>
      </c>
      <c r="K306" s="53" t="s">
        <v>853</v>
      </c>
      <c r="L306" s="120">
        <v>44861</v>
      </c>
      <c r="M306" s="120">
        <v>45956</v>
      </c>
      <c r="N306" s="53">
        <v>4600004216</v>
      </c>
      <c r="O306" s="53">
        <v>1800000</v>
      </c>
      <c r="P306" s="53" t="s">
        <v>801</v>
      </c>
      <c r="Q306" s="53">
        <v>4512</v>
      </c>
      <c r="R306" s="53" t="s">
        <v>2139</v>
      </c>
      <c r="S306" s="53" t="s">
        <v>1085</v>
      </c>
      <c r="T306" s="53" t="s">
        <v>54</v>
      </c>
      <c r="U306" s="186" t="s">
        <v>2538</v>
      </c>
      <c r="V306" s="53" t="s">
        <v>1103</v>
      </c>
      <c r="W306" s="53" t="s">
        <v>446</v>
      </c>
      <c r="X306" s="121" t="s">
        <v>647</v>
      </c>
    </row>
    <row r="307" spans="1:24" ht="18" customHeight="1" x14ac:dyDescent="0.25">
      <c r="A307" t="str">
        <f ca="1">IF(M307&lt;TODAY(),"Marché terminé","Marché en cours")</f>
        <v>Marché terminé</v>
      </c>
      <c r="B307" s="576" t="str">
        <f t="shared" si="6"/>
        <v>I</v>
      </c>
      <c r="C307" s="577" t="str" cm="1">
        <f t="array" ref="C307">IF(B307="","",_xlfn.IFS(B307="A","📦 Appro. généraux",B307="H","🛡️ Hygiène &amp; Sécurité",B307="B","🏗️ Bâtiments &amp; Travaux",B307="J","🏗️ Bâtiments &amp; Travaux",B307="R","⚙️ Mécanique &amp; Atelier",B307="N","🧪 Chimie &amp; Biologie",B307="G","🧪 Chimie &amp; Biologie",B307="C","📣 Communication &amp; Culture",B307="D","✈️ Déplacements &amp; Logist.",B307="F","✈️ Déplacements &amp; Logist.",B307="E","📋 Études, Conseils &amp; RH",B307="I","💻 Informatique &amp; Audio.",B307="M","🔬 Instruments scient.",B307="O","🔬 Instruments scient.",B307="P","🔬 Instruments scient.",B307="S","🔬 Instruments scient.",B307="T","🔬 Instruments scient.",B307="U","🔬 Instruments scient.",B307="V","🔬 Instruments scient.",B307="W","🔬 Instruments scient.",B307="K","🐁 Expérimentation",B307="Q","🐁 Expérimentation",B307="L","🏥 Santé &amp; Médical",TRUE,"❓ Inconnu"))</f>
        <v>💻 Informatique &amp; Audio.</v>
      </c>
      <c r="D307" s="53" t="s">
        <v>777</v>
      </c>
      <c r="E307" s="53" t="s">
        <v>119</v>
      </c>
      <c r="F307" s="53" t="s">
        <v>994</v>
      </c>
      <c r="G307" s="53" t="s">
        <v>119</v>
      </c>
      <c r="H307" s="53" t="s">
        <v>994</v>
      </c>
      <c r="I307" s="53" t="s">
        <v>1095</v>
      </c>
      <c r="J307" s="53" t="s">
        <v>853</v>
      </c>
      <c r="K307" s="53" t="s">
        <v>853</v>
      </c>
      <c r="L307" s="120">
        <v>44861</v>
      </c>
      <c r="M307" s="120">
        <v>45956</v>
      </c>
      <c r="N307" s="53">
        <v>4600004217</v>
      </c>
      <c r="O307" s="53">
        <v>1800000</v>
      </c>
      <c r="P307" s="53" t="s">
        <v>801</v>
      </c>
      <c r="Q307" s="53">
        <v>4312</v>
      </c>
      <c r="R307" s="53" t="s">
        <v>2018</v>
      </c>
      <c r="S307" s="53" t="s">
        <v>1069</v>
      </c>
      <c r="T307" s="53" t="s">
        <v>54</v>
      </c>
      <c r="U307" s="186" t="s">
        <v>2538</v>
      </c>
      <c r="V307" s="53" t="s">
        <v>1103</v>
      </c>
      <c r="W307" s="53" t="s">
        <v>447</v>
      </c>
      <c r="X307" s="121" t="s">
        <v>647</v>
      </c>
    </row>
    <row r="308" spans="1:24" ht="18" customHeight="1" x14ac:dyDescent="0.25">
      <c r="A308" t="str">
        <f ca="1">IF(M308&lt;TODAY(),"Marché terminé","Marché en cours")</f>
        <v>Marché terminé</v>
      </c>
      <c r="B308" s="576" t="str">
        <f t="shared" si="6"/>
        <v>I</v>
      </c>
      <c r="C308" s="577" t="str" cm="1">
        <f t="array" ref="C308">IF(B308="","",_xlfn.IFS(B308="A","📦 Appro. généraux",B308="H","🛡️ Hygiène &amp; Sécurité",B308="B","🏗️ Bâtiments &amp; Travaux",B308="J","🏗️ Bâtiments &amp; Travaux",B308="R","⚙️ Mécanique &amp; Atelier",B308="N","🧪 Chimie &amp; Biologie",B308="G","🧪 Chimie &amp; Biologie",B308="C","📣 Communication &amp; Culture",B308="D","✈️ Déplacements &amp; Logist.",B308="F","✈️ Déplacements &amp; Logist.",B308="E","📋 Études, Conseils &amp; RH",B308="I","💻 Informatique &amp; Audio.",B308="M","🔬 Instruments scient.",B308="O","🔬 Instruments scient.",B308="P","🔬 Instruments scient.",B308="S","🔬 Instruments scient.",B308="T","🔬 Instruments scient.",B308="U","🔬 Instruments scient.",B308="V","🔬 Instruments scient.",B308="W","🔬 Instruments scient.",B308="K","🐁 Expérimentation",B308="Q","🐁 Expérimentation",B308="L","🏥 Santé &amp; Médical",TRUE,"❓ Inconnu"))</f>
        <v>💻 Informatique &amp; Audio.</v>
      </c>
      <c r="D308" s="53" t="s">
        <v>777</v>
      </c>
      <c r="E308" s="53" t="s">
        <v>383</v>
      </c>
      <c r="F308" s="53" t="s">
        <v>1051</v>
      </c>
      <c r="G308" s="53" t="s">
        <v>383</v>
      </c>
      <c r="H308" s="53" t="s">
        <v>1051</v>
      </c>
      <c r="I308" s="53" t="s">
        <v>1095</v>
      </c>
      <c r="J308" s="53" t="s">
        <v>798</v>
      </c>
      <c r="K308" s="53" t="s">
        <v>799</v>
      </c>
      <c r="L308" s="120">
        <v>44859</v>
      </c>
      <c r="M308" s="120">
        <v>46138</v>
      </c>
      <c r="N308" s="53">
        <v>4600004218</v>
      </c>
      <c r="O308" s="53">
        <v>3600000</v>
      </c>
      <c r="P308" s="53" t="s">
        <v>801</v>
      </c>
      <c r="Q308" s="53">
        <v>5169</v>
      </c>
      <c r="R308" s="53" t="s">
        <v>2148</v>
      </c>
      <c r="S308" s="53" t="s">
        <v>1086</v>
      </c>
      <c r="T308" s="53" t="s">
        <v>54</v>
      </c>
      <c r="U308" s="169" t="s">
        <v>2277</v>
      </c>
      <c r="V308" s="53" t="s">
        <v>1103</v>
      </c>
      <c r="W308" s="53" t="s">
        <v>448</v>
      </c>
      <c r="X308" s="121" t="s">
        <v>647</v>
      </c>
    </row>
    <row r="309" spans="1:24" ht="18" customHeight="1" x14ac:dyDescent="0.25">
      <c r="A309" t="str">
        <f ca="1">IF(M309&lt;TODAY(),"Marché terminé","Marché en cours")</f>
        <v>Marché terminé</v>
      </c>
      <c r="B309" s="576" t="str">
        <f t="shared" si="6"/>
        <v>I</v>
      </c>
      <c r="C309" s="577" t="str" cm="1">
        <f t="array" ref="C309">IF(B309="","",_xlfn.IFS(B309="A","📦 Appro. généraux",B309="H","🛡️ Hygiène &amp; Sécurité",B309="B","🏗️ Bâtiments &amp; Travaux",B309="J","🏗️ Bâtiments &amp; Travaux",B309="R","⚙️ Mécanique &amp; Atelier",B309="N","🧪 Chimie &amp; Biologie",B309="G","🧪 Chimie &amp; Biologie",B309="C","📣 Communication &amp; Culture",B309="D","✈️ Déplacements &amp; Logist.",B309="F","✈️ Déplacements &amp; Logist.",B309="E","📋 Études, Conseils &amp; RH",B309="I","💻 Informatique &amp; Audio.",B309="M","🔬 Instruments scient.",B309="O","🔬 Instruments scient.",B309="P","🔬 Instruments scient.",B309="S","🔬 Instruments scient.",B309="T","🔬 Instruments scient.",B309="U","🔬 Instruments scient.",B309="V","🔬 Instruments scient.",B309="W","🔬 Instruments scient.",B309="K","🐁 Expérimentation",B309="Q","🐁 Expérimentation",B309="L","🏥 Santé &amp; Médical",TRUE,"❓ Inconnu"))</f>
        <v>💻 Informatique &amp; Audio.</v>
      </c>
      <c r="D309" s="53" t="s">
        <v>777</v>
      </c>
      <c r="E309" s="53" t="s">
        <v>384</v>
      </c>
      <c r="F309" s="53" t="s">
        <v>1799</v>
      </c>
      <c r="G309" s="53" t="s">
        <v>384</v>
      </c>
      <c r="H309" s="53" t="s">
        <v>1799</v>
      </c>
      <c r="I309" s="53" t="s">
        <v>1099</v>
      </c>
      <c r="J309" s="53"/>
      <c r="K309" s="53" t="s">
        <v>765</v>
      </c>
      <c r="L309" s="120">
        <v>44984</v>
      </c>
      <c r="M309" s="120">
        <v>45348</v>
      </c>
      <c r="N309" s="53">
        <v>4600004219</v>
      </c>
      <c r="O309" s="53">
        <v>40000</v>
      </c>
      <c r="P309" s="53" t="s">
        <v>800</v>
      </c>
      <c r="Q309" s="53">
        <v>6181</v>
      </c>
      <c r="R309" s="53" t="s">
        <v>2149</v>
      </c>
      <c r="S309" s="53" t="s">
        <v>765</v>
      </c>
      <c r="T309" s="53" t="s">
        <v>54</v>
      </c>
      <c r="U309" s="186" t="s">
        <v>2581</v>
      </c>
      <c r="V309" s="53" t="s">
        <v>1103</v>
      </c>
      <c r="W309" s="53" t="s">
        <v>423</v>
      </c>
      <c r="X309" s="121" t="s">
        <v>631</v>
      </c>
    </row>
    <row r="310" spans="1:24" ht="18" customHeight="1" x14ac:dyDescent="0.25">
      <c r="A310" t="str">
        <f ca="1">IF(M310&lt;TODAY(),"Marché terminé","Marché en cours")</f>
        <v>Marché terminé</v>
      </c>
      <c r="B310" s="576" t="str">
        <f t="shared" si="6"/>
        <v>I</v>
      </c>
      <c r="C310" s="577" t="str" cm="1">
        <f t="array" ref="C310">IF(B310="","",_xlfn.IFS(B310="A","📦 Appro. généraux",B310="H","🛡️ Hygiène &amp; Sécurité",B310="B","🏗️ Bâtiments &amp; Travaux",B310="J","🏗️ Bâtiments &amp; Travaux",B310="R","⚙️ Mécanique &amp; Atelier",B310="N","🧪 Chimie &amp; Biologie",B310="G","🧪 Chimie &amp; Biologie",B310="C","📣 Communication &amp; Culture",B310="D","✈️ Déplacements &amp; Logist.",B310="F","✈️ Déplacements &amp; Logist.",B310="E","📋 Études, Conseils &amp; RH",B310="I","💻 Informatique &amp; Audio.",B310="M","🔬 Instruments scient.",B310="O","🔬 Instruments scient.",B310="P","🔬 Instruments scient.",B310="S","🔬 Instruments scient.",B310="T","🔬 Instruments scient.",B310="U","🔬 Instruments scient.",B310="V","🔬 Instruments scient.",B310="W","🔬 Instruments scient.",B310="K","🐁 Expérimentation",B310="Q","🐁 Expérimentation",B310="L","🏥 Santé &amp; Médical",TRUE,"❓ Inconnu"))</f>
        <v>💻 Informatique &amp; Audio.</v>
      </c>
      <c r="D310" s="53" t="s">
        <v>777</v>
      </c>
      <c r="E310" s="53" t="s">
        <v>385</v>
      </c>
      <c r="F310" s="53" t="s">
        <v>1800</v>
      </c>
      <c r="G310" s="53" t="s">
        <v>385</v>
      </c>
      <c r="H310" s="53" t="s">
        <v>1800</v>
      </c>
      <c r="I310" s="53" t="s">
        <v>1102</v>
      </c>
      <c r="J310" s="53" t="s">
        <v>798</v>
      </c>
      <c r="K310" s="53" t="s">
        <v>2191</v>
      </c>
      <c r="L310" s="120">
        <v>45001</v>
      </c>
      <c r="M310" s="120">
        <v>46096</v>
      </c>
      <c r="N310" s="53">
        <v>4600004227</v>
      </c>
      <c r="O310" s="53">
        <v>40000</v>
      </c>
      <c r="P310" s="53" t="s">
        <v>801</v>
      </c>
      <c r="Q310" s="53">
        <v>17417</v>
      </c>
      <c r="R310" s="53" t="s">
        <v>2150</v>
      </c>
      <c r="S310" s="53" t="s">
        <v>765</v>
      </c>
      <c r="T310" s="53" t="s">
        <v>54</v>
      </c>
      <c r="U310" s="186" t="s">
        <v>2579</v>
      </c>
      <c r="V310" s="53" t="s">
        <v>1103</v>
      </c>
      <c r="W310" s="53" t="s">
        <v>449</v>
      </c>
      <c r="X310" s="121" t="s">
        <v>648</v>
      </c>
    </row>
    <row r="311" spans="1:24" ht="18" customHeight="1" x14ac:dyDescent="0.25">
      <c r="A311" t="str">
        <f ca="1">IF(M311&lt;TODAY(),"Marché terminé","Marché en cours")</f>
        <v>Marché en cours</v>
      </c>
      <c r="B311" s="576" t="str">
        <f t="shared" si="6"/>
        <v>I</v>
      </c>
      <c r="C311" s="577" t="str" cm="1">
        <f t="array" ref="C311">IF(B311="","",_xlfn.IFS(B311="A","📦 Appro. généraux",B311="H","🛡️ Hygiène &amp; Sécurité",B311="B","🏗️ Bâtiments &amp; Travaux",B311="J","🏗️ Bâtiments &amp; Travaux",B311="R","⚙️ Mécanique &amp; Atelier",B311="N","🧪 Chimie &amp; Biologie",B311="G","🧪 Chimie &amp; Biologie",B311="C","📣 Communication &amp; Culture",B311="D","✈️ Déplacements &amp; Logist.",B311="F","✈️ Déplacements &amp; Logist.",B311="E","📋 Études, Conseils &amp; RH",B311="I","💻 Informatique &amp; Audio.",B311="M","🔬 Instruments scient.",B311="O","🔬 Instruments scient.",B311="P","🔬 Instruments scient.",B311="S","🔬 Instruments scient.",B311="T","🔬 Instruments scient.",B311="U","🔬 Instruments scient.",B311="V","🔬 Instruments scient.",B311="W","🔬 Instruments scient.",B311="K","🐁 Expérimentation",B311="Q","🐁 Expérimentation",B311="L","🏥 Santé &amp; Médical",TRUE,"❓ Inconnu"))</f>
        <v>💻 Informatique &amp; Audio.</v>
      </c>
      <c r="D311" s="53" t="s">
        <v>777</v>
      </c>
      <c r="E311" s="53" t="s">
        <v>386</v>
      </c>
      <c r="F311" s="53" t="s">
        <v>924</v>
      </c>
      <c r="G311" s="53" t="s">
        <v>386</v>
      </c>
      <c r="H311" s="53" t="s">
        <v>936</v>
      </c>
      <c r="I311" s="53" t="s">
        <v>954</v>
      </c>
      <c r="J311" s="53" t="s">
        <v>957</v>
      </c>
      <c r="K311" s="53" t="s">
        <v>896</v>
      </c>
      <c r="L311" s="120">
        <v>45028</v>
      </c>
      <c r="M311" s="120">
        <v>46488</v>
      </c>
      <c r="N311" s="53">
        <v>4600004241</v>
      </c>
      <c r="O311" s="53">
        <v>2000000</v>
      </c>
      <c r="P311" s="53" t="s">
        <v>897</v>
      </c>
      <c r="Q311" s="53">
        <v>17186</v>
      </c>
      <c r="R311" s="53" t="s">
        <v>2151</v>
      </c>
      <c r="S311" s="53" t="s">
        <v>757</v>
      </c>
      <c r="T311" s="53" t="s">
        <v>54</v>
      </c>
      <c r="U311" s="169" t="s">
        <v>2278</v>
      </c>
      <c r="V311" s="53" t="s">
        <v>1103</v>
      </c>
      <c r="W311" s="53" t="s">
        <v>422</v>
      </c>
      <c r="X311" s="121" t="s">
        <v>630</v>
      </c>
    </row>
    <row r="312" spans="1:24" ht="18" customHeight="1" x14ac:dyDescent="0.25">
      <c r="A312" t="str">
        <f ca="1">IF(M312&lt;TODAY(),"Marché terminé","Marché en cours")</f>
        <v>Marché en cours</v>
      </c>
      <c r="B312" s="576" t="str">
        <f t="shared" si="6"/>
        <v>I</v>
      </c>
      <c r="C312" s="577" t="str" cm="1">
        <f t="array" ref="C312">IF(B312="","",_xlfn.IFS(B312="A","📦 Appro. généraux",B312="H","🛡️ Hygiène &amp; Sécurité",B312="B","🏗️ Bâtiments &amp; Travaux",B312="J","🏗️ Bâtiments &amp; Travaux",B312="R","⚙️ Mécanique &amp; Atelier",B312="N","🧪 Chimie &amp; Biologie",B312="G","🧪 Chimie &amp; Biologie",B312="C","📣 Communication &amp; Culture",B312="D","✈️ Déplacements &amp; Logist.",B312="F","✈️ Déplacements &amp; Logist.",B312="E","📋 Études, Conseils &amp; RH",B312="I","💻 Informatique &amp; Audio.",B312="M","🔬 Instruments scient.",B312="O","🔬 Instruments scient.",B312="P","🔬 Instruments scient.",B312="S","🔬 Instruments scient.",B312="T","🔬 Instruments scient.",B312="U","🔬 Instruments scient.",B312="V","🔬 Instruments scient.",B312="W","🔬 Instruments scient.",B312="K","🐁 Expérimentation",B312="Q","🐁 Expérimentation",B312="L","🏥 Santé &amp; Médical",TRUE,"❓ Inconnu"))</f>
        <v>💻 Informatique &amp; Audio.</v>
      </c>
      <c r="D312" s="53" t="s">
        <v>777</v>
      </c>
      <c r="E312" s="53" t="s">
        <v>387</v>
      </c>
      <c r="F312" s="53" t="s">
        <v>1052</v>
      </c>
      <c r="G312" s="53" t="s">
        <v>387</v>
      </c>
      <c r="H312" s="53" t="s">
        <v>1052</v>
      </c>
      <c r="I312" s="53" t="s">
        <v>1090</v>
      </c>
      <c r="J312" s="53" t="s">
        <v>2191</v>
      </c>
      <c r="K312" s="53" t="s">
        <v>2191</v>
      </c>
      <c r="L312" s="120">
        <v>44995</v>
      </c>
      <c r="M312" s="120">
        <v>46455</v>
      </c>
      <c r="N312" s="53">
        <v>4600004246</v>
      </c>
      <c r="O312" s="53">
        <v>300000</v>
      </c>
      <c r="P312" s="53" t="s">
        <v>801</v>
      </c>
      <c r="Q312" s="53">
        <v>17669</v>
      </c>
      <c r="R312" s="53" t="s">
        <v>2152</v>
      </c>
      <c r="S312" s="53" t="s">
        <v>1087</v>
      </c>
      <c r="T312" s="53" t="s">
        <v>414</v>
      </c>
      <c r="U312" s="186" t="s">
        <v>2572</v>
      </c>
      <c r="V312" s="53" t="s">
        <v>1103</v>
      </c>
      <c r="W312" s="53" t="s">
        <v>419</v>
      </c>
      <c r="X312" s="121" t="s">
        <v>627</v>
      </c>
    </row>
    <row r="313" spans="1:24" ht="18" customHeight="1" x14ac:dyDescent="0.25">
      <c r="A313" t="str">
        <f ca="1">IF(M313&lt;TODAY(),"Marché terminé","Marché en cours")</f>
        <v>Marché en cours</v>
      </c>
      <c r="B313" s="576" t="str">
        <f t="shared" si="6"/>
        <v>I</v>
      </c>
      <c r="C313" s="577" t="str" cm="1">
        <f t="array" ref="C313">IF(B313="","",_xlfn.IFS(B313="A","📦 Appro. généraux",B313="H","🛡️ Hygiène &amp; Sécurité",B313="B","🏗️ Bâtiments &amp; Travaux",B313="J","🏗️ Bâtiments &amp; Travaux",B313="R","⚙️ Mécanique &amp; Atelier",B313="N","🧪 Chimie &amp; Biologie",B313="G","🧪 Chimie &amp; Biologie",B313="C","📣 Communication &amp; Culture",B313="D","✈️ Déplacements &amp; Logist.",B313="F","✈️ Déplacements &amp; Logist.",B313="E","📋 Études, Conseils &amp; RH",B313="I","💻 Informatique &amp; Audio.",B313="M","🔬 Instruments scient.",B313="O","🔬 Instruments scient.",B313="P","🔬 Instruments scient.",B313="S","🔬 Instruments scient.",B313="T","🔬 Instruments scient.",B313="U","🔬 Instruments scient.",B313="V","🔬 Instruments scient.",B313="W","🔬 Instruments scient.",B313="K","🐁 Expérimentation",B313="Q","🐁 Expérimentation",B313="L","🏥 Santé &amp; Médical",TRUE,"❓ Inconnu"))</f>
        <v>💻 Informatique &amp; Audio.</v>
      </c>
      <c r="D313" s="53" t="s">
        <v>777</v>
      </c>
      <c r="E313" s="53" t="s">
        <v>386</v>
      </c>
      <c r="F313" s="53" t="s">
        <v>924</v>
      </c>
      <c r="G313" s="53" t="s">
        <v>386</v>
      </c>
      <c r="H313" s="53" t="s">
        <v>937</v>
      </c>
      <c r="I313" s="53" t="s">
        <v>954</v>
      </c>
      <c r="J313" s="53" t="s">
        <v>957</v>
      </c>
      <c r="K313" s="53" t="s">
        <v>896</v>
      </c>
      <c r="L313" s="120">
        <v>45030</v>
      </c>
      <c r="M313" s="120">
        <v>46490</v>
      </c>
      <c r="N313" s="53">
        <v>4600004254</v>
      </c>
      <c r="O313" s="53">
        <v>493138.1</v>
      </c>
      <c r="P313" s="53" t="s">
        <v>897</v>
      </c>
      <c r="Q313" s="53">
        <v>17809</v>
      </c>
      <c r="R313" s="53" t="s">
        <v>2153</v>
      </c>
      <c r="S313" s="53" t="s">
        <v>1088</v>
      </c>
      <c r="T313" s="53" t="s">
        <v>54</v>
      </c>
      <c r="U313" s="169" t="s">
        <v>2278</v>
      </c>
      <c r="V313" s="53" t="s">
        <v>1103</v>
      </c>
      <c r="W313" s="53" t="s">
        <v>443</v>
      </c>
      <c r="X313" s="121" t="s">
        <v>645</v>
      </c>
    </row>
    <row r="314" spans="1:24" ht="18" customHeight="1" x14ac:dyDescent="0.25">
      <c r="A314" t="str">
        <f ca="1">IF(M314&lt;TODAY(),"Marché terminé","Marché en cours")</f>
        <v>Marché terminé</v>
      </c>
      <c r="B314" s="576" t="str">
        <f t="shared" si="6"/>
        <v>I</v>
      </c>
      <c r="C314" s="577" t="str" cm="1">
        <f t="array" ref="C314">IF(B314="","",_xlfn.IFS(B314="A","📦 Appro. généraux",B314="H","🛡️ Hygiène &amp; Sécurité",B314="B","🏗️ Bâtiments &amp; Travaux",B314="J","🏗️ Bâtiments &amp; Travaux",B314="R","⚙️ Mécanique &amp; Atelier",B314="N","🧪 Chimie &amp; Biologie",B314="G","🧪 Chimie &amp; Biologie",B314="C","📣 Communication &amp; Culture",B314="D","✈️ Déplacements &amp; Logist.",B314="F","✈️ Déplacements &amp; Logist.",B314="E","📋 Études, Conseils &amp; RH",B314="I","💻 Informatique &amp; Audio.",B314="M","🔬 Instruments scient.",B314="O","🔬 Instruments scient.",B314="P","🔬 Instruments scient.",B314="S","🔬 Instruments scient.",B314="T","🔬 Instruments scient.",B314="U","🔬 Instruments scient.",B314="V","🔬 Instruments scient.",B314="W","🔬 Instruments scient.",B314="K","🐁 Expérimentation",B314="Q","🐁 Expérimentation",B314="L","🏥 Santé &amp; Médical",TRUE,"❓ Inconnu"))</f>
        <v>💻 Informatique &amp; Audio.</v>
      </c>
      <c r="D314" s="53" t="s">
        <v>806</v>
      </c>
      <c r="E314" s="53" t="s">
        <v>388</v>
      </c>
      <c r="F314" s="53" t="s">
        <v>925</v>
      </c>
      <c r="G314" s="53" t="s">
        <v>388</v>
      </c>
      <c r="H314" s="53" t="s">
        <v>925</v>
      </c>
      <c r="I314" s="53" t="s">
        <v>852</v>
      </c>
      <c r="J314" s="53" t="s">
        <v>855</v>
      </c>
      <c r="K314" s="53" t="s">
        <v>858</v>
      </c>
      <c r="L314" s="120">
        <v>45104</v>
      </c>
      <c r="M314" s="120">
        <v>45348</v>
      </c>
      <c r="N314" s="53">
        <v>4600004258</v>
      </c>
      <c r="O314" s="53">
        <v>198664.56</v>
      </c>
      <c r="P314" s="53" t="s">
        <v>800</v>
      </c>
      <c r="Q314" s="53">
        <v>17813</v>
      </c>
      <c r="R314" s="53" t="s">
        <v>2154</v>
      </c>
      <c r="S314" s="53" t="s">
        <v>758</v>
      </c>
      <c r="T314" s="53" t="s">
        <v>54</v>
      </c>
      <c r="U314" s="172" t="s">
        <v>1900</v>
      </c>
      <c r="V314" s="53" t="s">
        <v>868</v>
      </c>
      <c r="W314" s="53" t="s">
        <v>450</v>
      </c>
      <c r="X314" s="121" t="s">
        <v>649</v>
      </c>
    </row>
    <row r="315" spans="1:24" ht="18" customHeight="1" x14ac:dyDescent="0.25">
      <c r="A315" t="str">
        <f ca="1">IF(M315&lt;TODAY(),"Marché terminé","Marché en cours")</f>
        <v>Marché terminé</v>
      </c>
      <c r="B315" s="576" t="str">
        <f t="shared" si="6"/>
        <v>I</v>
      </c>
      <c r="C315" s="577" t="str" cm="1">
        <f t="array" ref="C315">IF(B315="","",_xlfn.IFS(B315="A","📦 Appro. généraux",B315="H","🛡️ Hygiène &amp; Sécurité",B315="B","🏗️ Bâtiments &amp; Travaux",B315="J","🏗️ Bâtiments &amp; Travaux",B315="R","⚙️ Mécanique &amp; Atelier",B315="N","🧪 Chimie &amp; Biologie",B315="G","🧪 Chimie &amp; Biologie",B315="C","📣 Communication &amp; Culture",B315="D","✈️ Déplacements &amp; Logist.",B315="F","✈️ Déplacements &amp; Logist.",B315="E","📋 Études, Conseils &amp; RH",B315="I","💻 Informatique &amp; Audio.",B315="M","🔬 Instruments scient.",B315="O","🔬 Instruments scient.",B315="P","🔬 Instruments scient.",B315="S","🔬 Instruments scient.",B315="T","🔬 Instruments scient.",B315="U","🔬 Instruments scient.",B315="V","🔬 Instruments scient.",B315="W","🔬 Instruments scient.",B315="K","🐁 Expérimentation",B315="Q","🐁 Expérimentation",B315="L","🏥 Santé &amp; Médical",TRUE,"❓ Inconnu"))</f>
        <v>💻 Informatique &amp; Audio.</v>
      </c>
      <c r="D315" s="53" t="s">
        <v>777</v>
      </c>
      <c r="E315" s="53" t="s">
        <v>365</v>
      </c>
      <c r="F315" s="53" t="s">
        <v>765</v>
      </c>
      <c r="G315" s="53" t="s">
        <v>365</v>
      </c>
      <c r="H315" s="53" t="s">
        <v>765</v>
      </c>
      <c r="I315" s="53" t="s">
        <v>1095</v>
      </c>
      <c r="J315" s="53" t="s">
        <v>798</v>
      </c>
      <c r="K315" s="53" t="s">
        <v>799</v>
      </c>
      <c r="L315" s="120">
        <v>44106</v>
      </c>
      <c r="M315" s="120">
        <v>45657</v>
      </c>
      <c r="N315" s="53">
        <v>4600004270</v>
      </c>
      <c r="O315" s="53">
        <v>300000</v>
      </c>
      <c r="P315" s="53" t="s">
        <v>801</v>
      </c>
      <c r="Q315" s="53">
        <v>18002</v>
      </c>
      <c r="R315" s="53" t="s">
        <v>2155</v>
      </c>
      <c r="S315" s="53" t="s">
        <v>2215</v>
      </c>
      <c r="T315" s="53" t="s">
        <v>54</v>
      </c>
      <c r="U315" s="186" t="s">
        <v>2560</v>
      </c>
      <c r="V315" s="53" t="s">
        <v>1103</v>
      </c>
      <c r="W315" s="53" t="s">
        <v>421</v>
      </c>
      <c r="X315" s="121" t="s">
        <v>629</v>
      </c>
    </row>
    <row r="316" spans="1:24" ht="18" customHeight="1" x14ac:dyDescent="0.25">
      <c r="A316" t="str">
        <f ca="1">IF(M316&lt;TODAY(),"Marché terminé","Marché en cours")</f>
        <v>Marché en cours</v>
      </c>
      <c r="B316" s="576" t="str">
        <f t="shared" si="6"/>
        <v>I</v>
      </c>
      <c r="C316" s="577" t="str" cm="1">
        <f t="array" ref="C316">IF(B316="","",_xlfn.IFS(B316="A","📦 Appro. généraux",B316="H","🛡️ Hygiène &amp; Sécurité",B316="B","🏗️ Bâtiments &amp; Travaux",B316="J","🏗️ Bâtiments &amp; Travaux",B316="R","⚙️ Mécanique &amp; Atelier",B316="N","🧪 Chimie &amp; Biologie",B316="G","🧪 Chimie &amp; Biologie",B316="C","📣 Communication &amp; Culture",B316="D","✈️ Déplacements &amp; Logist.",B316="F","✈️ Déplacements &amp; Logist.",B316="E","📋 Études, Conseils &amp; RH",B316="I","💻 Informatique &amp; Audio.",B316="M","🔬 Instruments scient.",B316="O","🔬 Instruments scient.",B316="P","🔬 Instruments scient.",B316="S","🔬 Instruments scient.",B316="T","🔬 Instruments scient.",B316="U","🔬 Instruments scient.",B316="V","🔬 Instruments scient.",B316="W","🔬 Instruments scient.",B316="K","🐁 Expérimentation",B316="Q","🐁 Expérimentation",B316="L","🏥 Santé &amp; Médical",TRUE,"❓ Inconnu"))</f>
        <v>💻 Informatique &amp; Audio.</v>
      </c>
      <c r="D316" s="53" t="s">
        <v>777</v>
      </c>
      <c r="E316" s="53" t="s">
        <v>386</v>
      </c>
      <c r="F316" s="53" t="s">
        <v>924</v>
      </c>
      <c r="G316" s="53" t="s">
        <v>386</v>
      </c>
      <c r="H316" s="53" t="s">
        <v>938</v>
      </c>
      <c r="I316" s="53" t="s">
        <v>954</v>
      </c>
      <c r="J316" s="53" t="s">
        <v>957</v>
      </c>
      <c r="K316" s="53" t="s">
        <v>896</v>
      </c>
      <c r="L316" s="120">
        <v>45240</v>
      </c>
      <c r="M316" s="120">
        <v>46700</v>
      </c>
      <c r="N316" s="53">
        <v>4600004293</v>
      </c>
      <c r="O316" s="53">
        <v>3500000</v>
      </c>
      <c r="P316" s="53" t="s">
        <v>897</v>
      </c>
      <c r="Q316" s="53">
        <v>16647</v>
      </c>
      <c r="R316" s="53" t="s">
        <v>2145</v>
      </c>
      <c r="S316" s="53" t="s">
        <v>1089</v>
      </c>
      <c r="T316" s="53" t="s">
        <v>54</v>
      </c>
      <c r="U316" s="169" t="s">
        <v>2278</v>
      </c>
      <c r="V316" s="53" t="s">
        <v>1103</v>
      </c>
      <c r="W316" s="53" t="s">
        <v>451</v>
      </c>
      <c r="X316" s="121" t="s">
        <v>650</v>
      </c>
    </row>
    <row r="317" spans="1:24" ht="18" customHeight="1" x14ac:dyDescent="0.25">
      <c r="A317" t="str">
        <f ca="1">IF(M317&lt;TODAY(),"Marché terminé","Marché en cours")</f>
        <v>Marché en cours</v>
      </c>
      <c r="B317" s="576" t="str">
        <f t="shared" si="6"/>
        <v>I</v>
      </c>
      <c r="C317" s="577" t="str" cm="1">
        <f t="array" ref="C317">IF(B317="","",_xlfn.IFS(B317="A","📦 Appro. généraux",B317="H","🛡️ Hygiène &amp; Sécurité",B317="B","🏗️ Bâtiments &amp; Travaux",B317="J","🏗️ Bâtiments &amp; Travaux",B317="R","⚙️ Mécanique &amp; Atelier",B317="N","🧪 Chimie &amp; Biologie",B317="G","🧪 Chimie &amp; Biologie",B317="C","📣 Communication &amp; Culture",B317="D","✈️ Déplacements &amp; Logist.",B317="F","✈️ Déplacements &amp; Logist.",B317="E","📋 Études, Conseils &amp; RH",B317="I","💻 Informatique &amp; Audio.",B317="M","🔬 Instruments scient.",B317="O","🔬 Instruments scient.",B317="P","🔬 Instruments scient.",B317="S","🔬 Instruments scient.",B317="T","🔬 Instruments scient.",B317="U","🔬 Instruments scient.",B317="V","🔬 Instruments scient.",B317="W","🔬 Instruments scient.",B317="K","🐁 Expérimentation",B317="Q","🐁 Expérimentation",B317="L","🏥 Santé &amp; Médical",TRUE,"❓ Inconnu"))</f>
        <v>💻 Informatique &amp; Audio.</v>
      </c>
      <c r="D317" s="53" t="s">
        <v>777</v>
      </c>
      <c r="E317" s="53" t="s">
        <v>305</v>
      </c>
      <c r="F317" s="53" t="s">
        <v>1027</v>
      </c>
      <c r="G317" s="53" t="s">
        <v>305</v>
      </c>
      <c r="H317" s="53" t="s">
        <v>1027</v>
      </c>
      <c r="I317" s="53" t="s">
        <v>853</v>
      </c>
      <c r="J317" s="53" t="s">
        <v>853</v>
      </c>
      <c r="K317" s="53" t="s">
        <v>853</v>
      </c>
      <c r="L317" s="120">
        <v>45292</v>
      </c>
      <c r="M317" s="120">
        <v>47136</v>
      </c>
      <c r="N317" s="53">
        <v>4600004294</v>
      </c>
      <c r="O317" s="53">
        <v>105250</v>
      </c>
      <c r="P317" s="53" t="s">
        <v>860</v>
      </c>
      <c r="Q317" s="53">
        <v>5458</v>
      </c>
      <c r="R317" s="53" t="s">
        <v>2156</v>
      </c>
      <c r="S317" s="53" t="s">
        <v>1079</v>
      </c>
      <c r="T317" s="53" t="s">
        <v>54</v>
      </c>
      <c r="U317" s="170" t="s">
        <v>1878</v>
      </c>
      <c r="V317" s="53" t="s">
        <v>1103</v>
      </c>
      <c r="W317" s="53" t="s">
        <v>452</v>
      </c>
      <c r="X317" s="121" t="s">
        <v>651</v>
      </c>
    </row>
    <row r="318" spans="1:24" ht="18" customHeight="1" x14ac:dyDescent="0.25">
      <c r="A318" t="str">
        <f ca="1">IF(M318&lt;TODAY(),"Marché terminé","Marché en cours")</f>
        <v>Marché en cours</v>
      </c>
      <c r="B318" s="576" t="str">
        <f t="shared" si="6"/>
        <v>I</v>
      </c>
      <c r="C318" s="577" t="str" cm="1">
        <f t="array" ref="C318">IF(B318="","",_xlfn.IFS(B318="A","📦 Appro. généraux",B318="H","🛡️ Hygiène &amp; Sécurité",B318="B","🏗️ Bâtiments &amp; Travaux",B318="J","🏗️ Bâtiments &amp; Travaux",B318="R","⚙️ Mécanique &amp; Atelier",B318="N","🧪 Chimie &amp; Biologie",B318="G","🧪 Chimie &amp; Biologie",B318="C","📣 Communication &amp; Culture",B318="D","✈️ Déplacements &amp; Logist.",B318="F","✈️ Déplacements &amp; Logist.",B318="E","📋 Études, Conseils &amp; RH",B318="I","💻 Informatique &amp; Audio.",B318="M","🔬 Instruments scient.",B318="O","🔬 Instruments scient.",B318="P","🔬 Instruments scient.",B318="S","🔬 Instruments scient.",B318="T","🔬 Instruments scient.",B318="U","🔬 Instruments scient.",B318="V","🔬 Instruments scient.",B318="W","🔬 Instruments scient.",B318="K","🐁 Expérimentation",B318="Q","🐁 Expérimentation",B318="L","🏥 Santé &amp; Médical",TRUE,"❓ Inconnu"))</f>
        <v>💻 Informatique &amp; Audio.</v>
      </c>
      <c r="D318" s="53" t="s">
        <v>806</v>
      </c>
      <c r="E318" s="53" t="s">
        <v>389</v>
      </c>
      <c r="F318" s="53" t="s">
        <v>926</v>
      </c>
      <c r="G318" s="53" t="s">
        <v>389</v>
      </c>
      <c r="H318" s="53" t="s">
        <v>939</v>
      </c>
      <c r="I318" s="53" t="s">
        <v>797</v>
      </c>
      <c r="J318" s="53" t="s">
        <v>798</v>
      </c>
      <c r="K318" s="53" t="s">
        <v>799</v>
      </c>
      <c r="L318" s="120">
        <v>45280</v>
      </c>
      <c r="M318" s="120">
        <v>46740</v>
      </c>
      <c r="N318" s="53">
        <v>4600004309</v>
      </c>
      <c r="O318" s="53">
        <v>600000</v>
      </c>
      <c r="P318" s="53" t="s">
        <v>800</v>
      </c>
      <c r="Q318" s="53">
        <v>11520</v>
      </c>
      <c r="R318" s="53" t="s">
        <v>2120</v>
      </c>
      <c r="S318" s="53" t="s">
        <v>753</v>
      </c>
      <c r="T318" s="53" t="s">
        <v>54</v>
      </c>
      <c r="U318" s="169" t="s">
        <v>1904</v>
      </c>
      <c r="V318" s="53" t="s">
        <v>802</v>
      </c>
      <c r="W318" s="53" t="s">
        <v>453</v>
      </c>
      <c r="X318" s="121" t="s">
        <v>626</v>
      </c>
    </row>
    <row r="319" spans="1:24" ht="18" customHeight="1" x14ac:dyDescent="0.25">
      <c r="A319" t="str">
        <f ca="1">IF(M319&lt;TODAY(),"Marché terminé","Marché en cours")</f>
        <v>Marché en cours</v>
      </c>
      <c r="B319" s="576" t="str">
        <f t="shared" si="6"/>
        <v>I</v>
      </c>
      <c r="C319" s="577" t="str" cm="1">
        <f t="array" ref="C319">IF(B319="","",_xlfn.IFS(B319="A","📦 Appro. généraux",B319="H","🛡️ Hygiène &amp; Sécurité",B319="B","🏗️ Bâtiments &amp; Travaux",B319="J","🏗️ Bâtiments &amp; Travaux",B319="R","⚙️ Mécanique &amp; Atelier",B319="N","🧪 Chimie &amp; Biologie",B319="G","🧪 Chimie &amp; Biologie",B319="C","📣 Communication &amp; Culture",B319="D","✈️ Déplacements &amp; Logist.",B319="F","✈️ Déplacements &amp; Logist.",B319="E","📋 Études, Conseils &amp; RH",B319="I","💻 Informatique &amp; Audio.",B319="M","🔬 Instruments scient.",B319="O","🔬 Instruments scient.",B319="P","🔬 Instruments scient.",B319="S","🔬 Instruments scient.",B319="T","🔬 Instruments scient.",B319="U","🔬 Instruments scient.",B319="V","🔬 Instruments scient.",B319="W","🔬 Instruments scient.",B319="K","🐁 Expérimentation",B319="Q","🐁 Expérimentation",B319="L","🏥 Santé &amp; Médical",TRUE,"❓ Inconnu"))</f>
        <v>💻 Informatique &amp; Audio.</v>
      </c>
      <c r="D319" s="53" t="s">
        <v>806</v>
      </c>
      <c r="E319" s="53" t="s">
        <v>389</v>
      </c>
      <c r="F319" s="53" t="s">
        <v>926</v>
      </c>
      <c r="G319" s="53" t="s">
        <v>389</v>
      </c>
      <c r="H319" s="53" t="s">
        <v>940</v>
      </c>
      <c r="I319" s="53" t="s">
        <v>797</v>
      </c>
      <c r="J319" s="53" t="s">
        <v>798</v>
      </c>
      <c r="K319" s="53" t="s">
        <v>799</v>
      </c>
      <c r="L319" s="120">
        <v>45280</v>
      </c>
      <c r="M319" s="120">
        <v>46740</v>
      </c>
      <c r="N319" s="53">
        <v>4600004310</v>
      </c>
      <c r="O319" s="53">
        <v>200000</v>
      </c>
      <c r="P319" s="53" t="s">
        <v>800</v>
      </c>
      <c r="Q319" s="53">
        <v>11520</v>
      </c>
      <c r="R319" s="53" t="s">
        <v>2120</v>
      </c>
      <c r="S319" s="53" t="s">
        <v>753</v>
      </c>
      <c r="T319" s="53" t="s">
        <v>54</v>
      </c>
      <c r="U319" s="169" t="s">
        <v>1922</v>
      </c>
      <c r="V319" s="53" t="s">
        <v>802</v>
      </c>
      <c r="W319" s="53" t="s">
        <v>454</v>
      </c>
      <c r="X319" s="121" t="s">
        <v>632</v>
      </c>
    </row>
    <row r="320" spans="1:24" ht="18" customHeight="1" x14ac:dyDescent="0.25">
      <c r="A320" t="str">
        <f ca="1">IF(M320&lt;TODAY(),"Marché terminé","Marché en cours")</f>
        <v>Marché en cours</v>
      </c>
      <c r="B320" s="576" t="str">
        <f t="shared" si="6"/>
        <v>I</v>
      </c>
      <c r="C320" s="577" t="str" cm="1">
        <f t="array" ref="C320">IF(B320="","",_xlfn.IFS(B320="A","📦 Appro. généraux",B320="H","🛡️ Hygiène &amp; Sécurité",B320="B","🏗️ Bâtiments &amp; Travaux",B320="J","🏗️ Bâtiments &amp; Travaux",B320="R","⚙️ Mécanique &amp; Atelier",B320="N","🧪 Chimie &amp; Biologie",B320="G","🧪 Chimie &amp; Biologie",B320="C","📣 Communication &amp; Culture",B320="D","✈️ Déplacements &amp; Logist.",B320="F","✈️ Déplacements &amp; Logist.",B320="E","📋 Études, Conseils &amp; RH",B320="I","💻 Informatique &amp; Audio.",B320="M","🔬 Instruments scient.",B320="O","🔬 Instruments scient.",B320="P","🔬 Instruments scient.",B320="S","🔬 Instruments scient.",B320="T","🔬 Instruments scient.",B320="U","🔬 Instruments scient.",B320="V","🔬 Instruments scient.",B320="W","🔬 Instruments scient.",B320="K","🐁 Expérimentation",B320="Q","🐁 Expérimentation",B320="L","🏥 Santé &amp; Médical",TRUE,"❓ Inconnu"))</f>
        <v>💻 Informatique &amp; Audio.</v>
      </c>
      <c r="D320" s="53" t="s">
        <v>777</v>
      </c>
      <c r="E320" s="53" t="s">
        <v>387</v>
      </c>
      <c r="F320" s="53" t="s">
        <v>1053</v>
      </c>
      <c r="G320" s="53" t="s">
        <v>387</v>
      </c>
      <c r="H320" s="53" t="s">
        <v>1053</v>
      </c>
      <c r="I320" s="53" t="s">
        <v>1090</v>
      </c>
      <c r="J320" s="53" t="s">
        <v>2191</v>
      </c>
      <c r="K320" s="53" t="s">
        <v>2191</v>
      </c>
      <c r="L320" s="120">
        <v>45296</v>
      </c>
      <c r="M320" s="120">
        <v>46756</v>
      </c>
      <c r="N320" s="53">
        <v>4600004313</v>
      </c>
      <c r="O320" s="53">
        <v>300000</v>
      </c>
      <c r="P320" s="53" t="s">
        <v>801</v>
      </c>
      <c r="Q320" s="53">
        <v>6543</v>
      </c>
      <c r="R320" s="53" t="s">
        <v>2121</v>
      </c>
      <c r="S320" s="53" t="s">
        <v>713</v>
      </c>
      <c r="T320" s="53" t="s">
        <v>54</v>
      </c>
      <c r="U320" s="186" t="s">
        <v>2572</v>
      </c>
      <c r="V320" s="53" t="s">
        <v>1103</v>
      </c>
      <c r="W320" s="53" t="s">
        <v>420</v>
      </c>
      <c r="X320" s="121" t="s">
        <v>628</v>
      </c>
    </row>
    <row r="321" spans="1:24" ht="18" customHeight="1" x14ac:dyDescent="0.25">
      <c r="A321" t="str">
        <f ca="1">IF(M321&lt;TODAY(),"Marché terminé","Marché en cours")</f>
        <v>Marché en cours</v>
      </c>
      <c r="B321" s="576" t="str">
        <f t="shared" si="6"/>
        <v>I</v>
      </c>
      <c r="C321" s="577" t="str" cm="1">
        <f t="array" ref="C321">IF(B321="","",_xlfn.IFS(B321="A","📦 Appro. généraux",B321="H","🛡️ Hygiène &amp; Sécurité",B321="B","🏗️ Bâtiments &amp; Travaux",B321="J","🏗️ Bâtiments &amp; Travaux",B321="R","⚙️ Mécanique &amp; Atelier",B321="N","🧪 Chimie &amp; Biologie",B321="G","🧪 Chimie &amp; Biologie",B321="C","📣 Communication &amp; Culture",B321="D","✈️ Déplacements &amp; Logist.",B321="F","✈️ Déplacements &amp; Logist.",B321="E","📋 Études, Conseils &amp; RH",B321="I","💻 Informatique &amp; Audio.",B321="M","🔬 Instruments scient.",B321="O","🔬 Instruments scient.",B321="P","🔬 Instruments scient.",B321="S","🔬 Instruments scient.",B321="T","🔬 Instruments scient.",B321="U","🔬 Instruments scient.",B321="V","🔬 Instruments scient.",B321="W","🔬 Instruments scient.",B321="K","🐁 Expérimentation",B321="Q","🐁 Expérimentation",B321="L","🏥 Santé &amp; Médical",TRUE,"❓ Inconnu"))</f>
        <v>💻 Informatique &amp; Audio.</v>
      </c>
      <c r="D321" s="53" t="s">
        <v>777</v>
      </c>
      <c r="E321" s="53" t="s">
        <v>387</v>
      </c>
      <c r="F321" s="53" t="s">
        <v>1054</v>
      </c>
      <c r="G321" s="53" t="s">
        <v>387</v>
      </c>
      <c r="H321" s="53" t="s">
        <v>1054</v>
      </c>
      <c r="I321" s="53" t="s">
        <v>1090</v>
      </c>
      <c r="J321" s="53" t="s">
        <v>2191</v>
      </c>
      <c r="K321" s="53" t="s">
        <v>2191</v>
      </c>
      <c r="L321" s="120">
        <v>45296</v>
      </c>
      <c r="M321" s="120">
        <v>46756</v>
      </c>
      <c r="N321" s="53">
        <v>4600004315</v>
      </c>
      <c r="O321" s="53">
        <v>300000</v>
      </c>
      <c r="P321" s="53" t="s">
        <v>860</v>
      </c>
      <c r="Q321" s="53">
        <v>6543</v>
      </c>
      <c r="R321" s="53" t="s">
        <v>2121</v>
      </c>
      <c r="S321" s="53" t="s">
        <v>713</v>
      </c>
      <c r="T321" s="53" t="s">
        <v>54</v>
      </c>
      <c r="U321" s="186" t="s">
        <v>2572</v>
      </c>
      <c r="V321" s="53" t="s">
        <v>1103</v>
      </c>
      <c r="W321" s="53" t="s">
        <v>420</v>
      </c>
      <c r="X321" s="121" t="s">
        <v>628</v>
      </c>
    </row>
    <row r="322" spans="1:24" ht="18" customHeight="1" x14ac:dyDescent="0.25">
      <c r="A322" t="str">
        <f ca="1">IF(M322&lt;TODAY(),"Marché terminé","Marché en cours")</f>
        <v>Marché en cours</v>
      </c>
      <c r="B322" s="576" t="str">
        <f t="shared" si="6"/>
        <v>I</v>
      </c>
      <c r="C322" s="577" t="str" cm="1">
        <f t="array" ref="C322">IF(B322="","",_xlfn.IFS(B322="A","📦 Appro. généraux",B322="H","🛡️ Hygiène &amp; Sécurité",B322="B","🏗️ Bâtiments &amp; Travaux",B322="J","🏗️ Bâtiments &amp; Travaux",B322="R","⚙️ Mécanique &amp; Atelier",B322="N","🧪 Chimie &amp; Biologie",B322="G","🧪 Chimie &amp; Biologie",B322="C","📣 Communication &amp; Culture",B322="D","✈️ Déplacements &amp; Logist.",B322="F","✈️ Déplacements &amp; Logist.",B322="E","📋 Études, Conseils &amp; RH",B322="I","💻 Informatique &amp; Audio.",B322="M","🔬 Instruments scient.",B322="O","🔬 Instruments scient.",B322="P","🔬 Instruments scient.",B322="S","🔬 Instruments scient.",B322="T","🔬 Instruments scient.",B322="U","🔬 Instruments scient.",B322="V","🔬 Instruments scient.",B322="W","🔬 Instruments scient.",B322="K","🐁 Expérimentation",B322="Q","🐁 Expérimentation",B322="L","🏥 Santé &amp; Médical",TRUE,"❓ Inconnu"))</f>
        <v>💻 Informatique &amp; Audio.</v>
      </c>
      <c r="D322" s="53" t="s">
        <v>777</v>
      </c>
      <c r="E322" s="53" t="s">
        <v>390</v>
      </c>
      <c r="F322" s="53" t="s">
        <v>1798</v>
      </c>
      <c r="G322" s="123" t="s">
        <v>390</v>
      </c>
      <c r="H322" s="123" t="s">
        <v>1798</v>
      </c>
      <c r="I322" s="53" t="s">
        <v>1100</v>
      </c>
      <c r="J322" s="123" t="s">
        <v>798</v>
      </c>
      <c r="K322" s="123" t="s">
        <v>2191</v>
      </c>
      <c r="L322" s="120">
        <v>45292</v>
      </c>
      <c r="M322" s="120">
        <v>46387</v>
      </c>
      <c r="N322" s="53">
        <v>4600004317</v>
      </c>
      <c r="O322" s="53">
        <v>200000</v>
      </c>
      <c r="P322" s="53" t="s">
        <v>801</v>
      </c>
      <c r="Q322" s="53">
        <v>6275</v>
      </c>
      <c r="R322" s="53" t="s">
        <v>2157</v>
      </c>
      <c r="S322" s="53" t="s">
        <v>765</v>
      </c>
      <c r="T322" s="53" t="s">
        <v>54</v>
      </c>
      <c r="U322" s="171" t="s">
        <v>2259</v>
      </c>
      <c r="V322" s="53" t="s">
        <v>1103</v>
      </c>
      <c r="W322" s="53" t="s">
        <v>455</v>
      </c>
      <c r="X322" s="121" t="s">
        <v>652</v>
      </c>
    </row>
    <row r="323" spans="1:24" ht="18" customHeight="1" x14ac:dyDescent="0.25">
      <c r="A323" t="str">
        <f ca="1">IF(M323&lt;TODAY(),"Marché terminé","Marché en cours")</f>
        <v>Marché terminé</v>
      </c>
      <c r="B323" s="576" t="str">
        <f t="shared" ref="B323:B386" si="7">LEFT(W323,1)</f>
        <v>I</v>
      </c>
      <c r="C323" s="577" t="str" cm="1">
        <f t="array" ref="C323">IF(B323="","",_xlfn.IFS(B323="A","📦 Appro. généraux",B323="H","🛡️ Hygiène &amp; Sécurité",B323="B","🏗️ Bâtiments &amp; Travaux",B323="J","🏗️ Bâtiments &amp; Travaux",B323="R","⚙️ Mécanique &amp; Atelier",B323="N","🧪 Chimie &amp; Biologie",B323="G","🧪 Chimie &amp; Biologie",B323="C","📣 Communication &amp; Culture",B323="D","✈️ Déplacements &amp; Logist.",B323="F","✈️ Déplacements &amp; Logist.",B323="E","📋 Études, Conseils &amp; RH",B323="I","💻 Informatique &amp; Audio.",B323="M","🔬 Instruments scient.",B323="O","🔬 Instruments scient.",B323="P","🔬 Instruments scient.",B323="S","🔬 Instruments scient.",B323="T","🔬 Instruments scient.",B323="U","🔬 Instruments scient.",B323="V","🔬 Instruments scient.",B323="W","🔬 Instruments scient.",B323="K","🐁 Expérimentation",B323="Q","🐁 Expérimentation",B323="L","🏥 Santé &amp; Médical",TRUE,"❓ Inconnu"))</f>
        <v>💻 Informatique &amp; Audio.</v>
      </c>
      <c r="D323" s="53" t="s">
        <v>806</v>
      </c>
      <c r="E323" s="53" t="s">
        <v>391</v>
      </c>
      <c r="F323" s="53" t="s">
        <v>927</v>
      </c>
      <c r="G323" s="53" t="s">
        <v>391</v>
      </c>
      <c r="H323" s="53" t="s">
        <v>927</v>
      </c>
      <c r="I323" s="53" t="s">
        <v>796</v>
      </c>
      <c r="J323" s="53" t="s">
        <v>855</v>
      </c>
      <c r="K323" s="53" t="s">
        <v>858</v>
      </c>
      <c r="L323" s="120">
        <v>45324</v>
      </c>
      <c r="M323" s="120">
        <v>46060</v>
      </c>
      <c r="N323" s="53">
        <v>4600004318</v>
      </c>
      <c r="O323" s="53">
        <v>40000</v>
      </c>
      <c r="P323" s="53" t="s">
        <v>801</v>
      </c>
      <c r="Q323" s="53">
        <v>2841</v>
      </c>
      <c r="R323" s="53" t="s">
        <v>2158</v>
      </c>
      <c r="S323" s="53" t="s">
        <v>1719</v>
      </c>
      <c r="T323" s="53" t="s">
        <v>54</v>
      </c>
      <c r="U323" s="170" t="s">
        <v>1923</v>
      </c>
      <c r="V323" s="53" t="s">
        <v>802</v>
      </c>
      <c r="W323" s="53" t="s">
        <v>456</v>
      </c>
      <c r="X323" s="121" t="s">
        <v>653</v>
      </c>
    </row>
    <row r="324" spans="1:24" ht="18" customHeight="1" x14ac:dyDescent="0.25">
      <c r="A324" t="str">
        <f ca="1">IF(M324&lt;TODAY(),"Marché terminé","Marché en cours")</f>
        <v>Marché en cours</v>
      </c>
      <c r="B324" s="576" t="str">
        <f t="shared" si="7"/>
        <v>I</v>
      </c>
      <c r="C324" s="577" t="str" cm="1">
        <f t="array" ref="C324">IF(B324="","",_xlfn.IFS(B324="A","📦 Appro. généraux",B324="H","🛡️ Hygiène &amp; Sécurité",B324="B","🏗️ Bâtiments &amp; Travaux",B324="J","🏗️ Bâtiments &amp; Travaux",B324="R","⚙️ Mécanique &amp; Atelier",B324="N","🧪 Chimie &amp; Biologie",B324="G","🧪 Chimie &amp; Biologie",B324="C","📣 Communication &amp; Culture",B324="D","✈️ Déplacements &amp; Logist.",B324="F","✈️ Déplacements &amp; Logist.",B324="E","📋 Études, Conseils &amp; RH",B324="I","💻 Informatique &amp; Audio.",B324="M","🔬 Instruments scient.",B324="O","🔬 Instruments scient.",B324="P","🔬 Instruments scient.",B324="S","🔬 Instruments scient.",B324="T","🔬 Instruments scient.",B324="U","🔬 Instruments scient.",B324="V","🔬 Instruments scient.",B324="W","🔬 Instruments scient.",B324="K","🐁 Expérimentation",B324="Q","🐁 Expérimentation",B324="L","🏥 Santé &amp; Médical",TRUE,"❓ Inconnu"))</f>
        <v>💻 Informatique &amp; Audio.</v>
      </c>
      <c r="D324" s="53" t="s">
        <v>777</v>
      </c>
      <c r="E324" s="53" t="s">
        <v>392</v>
      </c>
      <c r="F324" s="123" t="s">
        <v>1797</v>
      </c>
      <c r="G324" s="123" t="s">
        <v>392</v>
      </c>
      <c r="H324" s="123" t="s">
        <v>1797</v>
      </c>
      <c r="I324" s="53" t="s">
        <v>798</v>
      </c>
      <c r="J324" s="123" t="s">
        <v>798</v>
      </c>
      <c r="K324" s="123" t="s">
        <v>2191</v>
      </c>
      <c r="L324" s="120">
        <v>44562</v>
      </c>
      <c r="M324" s="120">
        <v>48579</v>
      </c>
      <c r="N324" s="53">
        <v>4600004325</v>
      </c>
      <c r="O324" s="123" t="s">
        <v>1423</v>
      </c>
      <c r="P324" s="53" t="s">
        <v>801</v>
      </c>
      <c r="Q324" s="53">
        <v>1511</v>
      </c>
      <c r="R324" s="53" t="s">
        <v>2159</v>
      </c>
      <c r="S324" s="53" t="s">
        <v>765</v>
      </c>
      <c r="T324" s="53" t="s">
        <v>54</v>
      </c>
      <c r="U324" s="186" t="s">
        <v>2579</v>
      </c>
      <c r="V324" s="53" t="s">
        <v>1103</v>
      </c>
      <c r="W324" s="53" t="s">
        <v>457</v>
      </c>
      <c r="X324" s="121" t="s">
        <v>652</v>
      </c>
    </row>
    <row r="325" spans="1:24" ht="18" customHeight="1" x14ac:dyDescent="0.25">
      <c r="A325" t="str">
        <f ca="1">IF(M325&lt;TODAY(),"Marché terminé","Marché en cours")</f>
        <v>Marché en cours</v>
      </c>
      <c r="B325" s="576" t="str">
        <f t="shared" si="7"/>
        <v>I</v>
      </c>
      <c r="C325" s="577" t="str" cm="1">
        <f t="array" ref="C325">IF(B325="","",_xlfn.IFS(B325="A","📦 Appro. généraux",B325="H","🛡️ Hygiène &amp; Sécurité",B325="B","🏗️ Bâtiments &amp; Travaux",B325="J","🏗️ Bâtiments &amp; Travaux",B325="R","⚙️ Mécanique &amp; Atelier",B325="N","🧪 Chimie &amp; Biologie",B325="G","🧪 Chimie &amp; Biologie",B325="C","📣 Communication &amp; Culture",B325="D","✈️ Déplacements &amp; Logist.",B325="F","✈️ Déplacements &amp; Logist.",B325="E","📋 Études, Conseils &amp; RH",B325="I","💻 Informatique &amp; Audio.",B325="M","🔬 Instruments scient.",B325="O","🔬 Instruments scient.",B325="P","🔬 Instruments scient.",B325="S","🔬 Instruments scient.",B325="T","🔬 Instruments scient.",B325="U","🔬 Instruments scient.",B325="V","🔬 Instruments scient.",B325="W","🔬 Instruments scient.",B325="K","🐁 Expérimentation",B325="Q","🐁 Expérimentation",B325="L","🏥 Santé &amp; Médical",TRUE,"❓ Inconnu"))</f>
        <v>💻 Informatique &amp; Audio.</v>
      </c>
      <c r="D325" s="53" t="s">
        <v>777</v>
      </c>
      <c r="E325" s="53" t="s">
        <v>393</v>
      </c>
      <c r="F325" s="53" t="s">
        <v>1055</v>
      </c>
      <c r="G325" s="53" t="s">
        <v>393</v>
      </c>
      <c r="H325" s="53" t="s">
        <v>1055</v>
      </c>
      <c r="I325" s="53" t="s">
        <v>798</v>
      </c>
      <c r="J325" s="53" t="s">
        <v>1090</v>
      </c>
      <c r="K325" s="53" t="s">
        <v>1090</v>
      </c>
      <c r="L325" s="120">
        <v>44908</v>
      </c>
      <c r="M325" s="120">
        <v>46368</v>
      </c>
      <c r="N325" s="53">
        <v>4600004335</v>
      </c>
      <c r="O325" s="53">
        <v>775000</v>
      </c>
      <c r="P325" s="53" t="s">
        <v>801</v>
      </c>
      <c r="Q325" s="53">
        <v>127</v>
      </c>
      <c r="R325" s="53" t="s">
        <v>2160</v>
      </c>
      <c r="S325" s="53" t="s">
        <v>1091</v>
      </c>
      <c r="T325" s="53" t="s">
        <v>54</v>
      </c>
      <c r="U325" s="170" t="s">
        <v>1882</v>
      </c>
      <c r="V325" s="53" t="s">
        <v>1103</v>
      </c>
      <c r="W325" s="53" t="s">
        <v>424</v>
      </c>
      <c r="X325" s="121" t="s">
        <v>632</v>
      </c>
    </row>
    <row r="326" spans="1:24" ht="18" customHeight="1" x14ac:dyDescent="0.25">
      <c r="A326" t="str">
        <f ca="1">IF(M326&lt;TODAY(),"Marché terminé","Marché en cours")</f>
        <v>Marché en cours</v>
      </c>
      <c r="B326" s="576" t="str">
        <f t="shared" si="7"/>
        <v>I</v>
      </c>
      <c r="C326" s="577" t="str" cm="1">
        <f t="array" ref="C326">IF(B326="","",_xlfn.IFS(B326="A","📦 Appro. généraux",B326="H","🛡️ Hygiène &amp; Sécurité",B326="B","🏗️ Bâtiments &amp; Travaux",B326="J","🏗️ Bâtiments &amp; Travaux",B326="R","⚙️ Mécanique &amp; Atelier",B326="N","🧪 Chimie &amp; Biologie",B326="G","🧪 Chimie &amp; Biologie",B326="C","📣 Communication &amp; Culture",B326="D","✈️ Déplacements &amp; Logist.",B326="F","✈️ Déplacements &amp; Logist.",B326="E","📋 Études, Conseils &amp; RH",B326="I","💻 Informatique &amp; Audio.",B326="M","🔬 Instruments scient.",B326="O","🔬 Instruments scient.",B326="P","🔬 Instruments scient.",B326="S","🔬 Instruments scient.",B326="T","🔬 Instruments scient.",B326="U","🔬 Instruments scient.",B326="V","🔬 Instruments scient.",B326="W","🔬 Instruments scient.",B326="K","🐁 Expérimentation",B326="Q","🐁 Expérimentation",B326="L","🏥 Santé &amp; Médical",TRUE,"❓ Inconnu"))</f>
        <v>💻 Informatique &amp; Audio.</v>
      </c>
      <c r="D326" s="53" t="s">
        <v>777</v>
      </c>
      <c r="E326" s="53" t="s">
        <v>394</v>
      </c>
      <c r="F326" s="53" t="s">
        <v>877</v>
      </c>
      <c r="G326" s="53" t="s">
        <v>394</v>
      </c>
      <c r="H326" s="53" t="s">
        <v>943</v>
      </c>
      <c r="I326" s="53" t="s">
        <v>1095</v>
      </c>
      <c r="J326" s="53" t="s">
        <v>798</v>
      </c>
      <c r="K326" s="53" t="s">
        <v>799</v>
      </c>
      <c r="L326" s="120">
        <v>45560</v>
      </c>
      <c r="M326" s="120">
        <v>46654</v>
      </c>
      <c r="N326" s="53">
        <v>4600004359</v>
      </c>
      <c r="O326" s="53">
        <v>70000</v>
      </c>
      <c r="P326" s="53" t="s">
        <v>801</v>
      </c>
      <c r="Q326" s="53">
        <v>19198</v>
      </c>
      <c r="R326" s="53" t="s">
        <v>2161</v>
      </c>
      <c r="S326" s="53" t="s">
        <v>1789</v>
      </c>
      <c r="T326" s="53" t="s">
        <v>54</v>
      </c>
      <c r="U326" s="186" t="s">
        <v>2533</v>
      </c>
      <c r="V326" s="53" t="s">
        <v>1103</v>
      </c>
      <c r="W326" s="53" t="s">
        <v>435</v>
      </c>
      <c r="X326" s="121" t="s">
        <v>638</v>
      </c>
    </row>
    <row r="327" spans="1:24" ht="18" customHeight="1" x14ac:dyDescent="0.25">
      <c r="A327" t="str">
        <f ca="1">IF(M327&lt;TODAY(),"Marché terminé","Marché en cours")</f>
        <v>Marché en cours</v>
      </c>
      <c r="B327" s="576" t="str">
        <f t="shared" si="7"/>
        <v>I</v>
      </c>
      <c r="C327" s="577" t="str" cm="1">
        <f t="array" ref="C327">IF(B327="","",_xlfn.IFS(B327="A","📦 Appro. généraux",B327="H","🛡️ Hygiène &amp; Sécurité",B327="B","🏗️ Bâtiments &amp; Travaux",B327="J","🏗️ Bâtiments &amp; Travaux",B327="R","⚙️ Mécanique &amp; Atelier",B327="N","🧪 Chimie &amp; Biologie",B327="G","🧪 Chimie &amp; Biologie",B327="C","📣 Communication &amp; Culture",B327="D","✈️ Déplacements &amp; Logist.",B327="F","✈️ Déplacements &amp; Logist.",B327="E","📋 Études, Conseils &amp; RH",B327="I","💻 Informatique &amp; Audio.",B327="M","🔬 Instruments scient.",B327="O","🔬 Instruments scient.",B327="P","🔬 Instruments scient.",B327="S","🔬 Instruments scient.",B327="T","🔬 Instruments scient.",B327="U","🔬 Instruments scient.",B327="V","🔬 Instruments scient.",B327="W","🔬 Instruments scient.",B327="K","🐁 Expérimentation",B327="Q","🐁 Expérimentation",B327="L","🏥 Santé &amp; Médical",TRUE,"❓ Inconnu"))</f>
        <v>💻 Informatique &amp; Audio.</v>
      </c>
      <c r="D327" s="53" t="s">
        <v>777</v>
      </c>
      <c r="E327" s="53" t="s">
        <v>395</v>
      </c>
      <c r="F327" s="53" t="s">
        <v>877</v>
      </c>
      <c r="G327" s="53" t="s">
        <v>395</v>
      </c>
      <c r="H327" s="53" t="s">
        <v>941</v>
      </c>
      <c r="I327" s="53" t="s">
        <v>797</v>
      </c>
      <c r="J327" s="123" t="s">
        <v>798</v>
      </c>
      <c r="K327" s="53" t="s">
        <v>799</v>
      </c>
      <c r="L327" s="120">
        <v>45560</v>
      </c>
      <c r="M327" s="120">
        <v>46654</v>
      </c>
      <c r="N327" s="53">
        <v>4600004360</v>
      </c>
      <c r="O327" s="53">
        <v>210000</v>
      </c>
      <c r="P327" s="53" t="s">
        <v>800</v>
      </c>
      <c r="Q327" s="53">
        <v>19188</v>
      </c>
      <c r="R327" s="53" t="s">
        <v>2162</v>
      </c>
      <c r="S327" s="53" t="s">
        <v>759</v>
      </c>
      <c r="T327" s="53" t="s">
        <v>54</v>
      </c>
      <c r="U327" s="186" t="s">
        <v>2533</v>
      </c>
      <c r="V327" s="53" t="s">
        <v>880</v>
      </c>
      <c r="W327" s="53" t="s">
        <v>458</v>
      </c>
      <c r="X327" s="121" t="s">
        <v>654</v>
      </c>
    </row>
    <row r="328" spans="1:24" ht="18" customHeight="1" x14ac:dyDescent="0.25">
      <c r="A328" t="str">
        <f ca="1">IF(M328&lt;TODAY(),"Marché terminé","Marché en cours")</f>
        <v>Marché en cours</v>
      </c>
      <c r="B328" s="576" t="str">
        <f t="shared" si="7"/>
        <v>I</v>
      </c>
      <c r="C328" s="577" t="str" cm="1">
        <f t="array" ref="C328">IF(B328="","",_xlfn.IFS(B328="A","📦 Appro. généraux",B328="H","🛡️ Hygiène &amp; Sécurité",B328="B","🏗️ Bâtiments &amp; Travaux",B328="J","🏗️ Bâtiments &amp; Travaux",B328="R","⚙️ Mécanique &amp; Atelier",B328="N","🧪 Chimie &amp; Biologie",B328="G","🧪 Chimie &amp; Biologie",B328="C","📣 Communication &amp; Culture",B328="D","✈️ Déplacements &amp; Logist.",B328="F","✈️ Déplacements &amp; Logist.",B328="E","📋 Études, Conseils &amp; RH",B328="I","💻 Informatique &amp; Audio.",B328="M","🔬 Instruments scient.",B328="O","🔬 Instruments scient.",B328="P","🔬 Instruments scient.",B328="S","🔬 Instruments scient.",B328="T","🔬 Instruments scient.",B328="U","🔬 Instruments scient.",B328="V","🔬 Instruments scient.",B328="W","🔬 Instruments scient.",B328="K","🐁 Expérimentation",B328="Q","🐁 Expérimentation",B328="L","🏥 Santé &amp; Médical",TRUE,"❓ Inconnu"))</f>
        <v>💻 Informatique &amp; Audio.</v>
      </c>
      <c r="D328" s="53" t="s">
        <v>777</v>
      </c>
      <c r="E328" s="53" t="s">
        <v>396</v>
      </c>
      <c r="F328" s="53" t="s">
        <v>877</v>
      </c>
      <c r="G328" s="53" t="s">
        <v>396</v>
      </c>
      <c r="H328" s="53" t="s">
        <v>942</v>
      </c>
      <c r="I328" s="53" t="s">
        <v>797</v>
      </c>
      <c r="J328" s="53" t="s">
        <v>798</v>
      </c>
      <c r="K328" s="53" t="s">
        <v>799</v>
      </c>
      <c r="L328" s="120">
        <v>45560</v>
      </c>
      <c r="M328" s="120">
        <v>46654</v>
      </c>
      <c r="N328" s="53">
        <v>4600004362</v>
      </c>
      <c r="O328" s="53">
        <v>110000</v>
      </c>
      <c r="P328" s="53" t="s">
        <v>800</v>
      </c>
      <c r="Q328" s="53">
        <v>15903</v>
      </c>
      <c r="R328" s="53" t="s">
        <v>2065</v>
      </c>
      <c r="S328" s="53" t="s">
        <v>736</v>
      </c>
      <c r="T328" s="53" t="s">
        <v>54</v>
      </c>
      <c r="U328" s="186" t="s">
        <v>2533</v>
      </c>
      <c r="V328" s="53" t="s">
        <v>880</v>
      </c>
      <c r="W328" s="53" t="s">
        <v>459</v>
      </c>
      <c r="X328" s="121" t="s">
        <v>655</v>
      </c>
    </row>
    <row r="329" spans="1:24" ht="18" customHeight="1" x14ac:dyDescent="0.25">
      <c r="A329" t="str">
        <f ca="1">IF(M329&lt;TODAY(),"Marché terminé","Marché en cours")</f>
        <v>Marché en cours</v>
      </c>
      <c r="B329" s="576" t="str">
        <f t="shared" si="7"/>
        <v>I</v>
      </c>
      <c r="C329" s="577" t="str" cm="1">
        <f t="array" ref="C329">IF(B329="","",_xlfn.IFS(B329="A","📦 Appro. généraux",B329="H","🛡️ Hygiène &amp; Sécurité",B329="B","🏗️ Bâtiments &amp; Travaux",B329="J","🏗️ Bâtiments &amp; Travaux",B329="R","⚙️ Mécanique &amp; Atelier",B329="N","🧪 Chimie &amp; Biologie",B329="G","🧪 Chimie &amp; Biologie",B329="C","📣 Communication &amp; Culture",B329="D","✈️ Déplacements &amp; Logist.",B329="F","✈️ Déplacements &amp; Logist.",B329="E","📋 Études, Conseils &amp; RH",B329="I","💻 Informatique &amp; Audio.",B329="M","🔬 Instruments scient.",B329="O","🔬 Instruments scient.",B329="P","🔬 Instruments scient.",B329="S","🔬 Instruments scient.",B329="T","🔬 Instruments scient.",B329="U","🔬 Instruments scient.",B329="V","🔬 Instruments scient.",B329="W","🔬 Instruments scient.",B329="K","🐁 Expérimentation",B329="Q","🐁 Expérimentation",B329="L","🏥 Santé &amp; Médical",TRUE,"❓ Inconnu"))</f>
        <v>💻 Informatique &amp; Audio.</v>
      </c>
      <c r="D329" s="53" t="s">
        <v>777</v>
      </c>
      <c r="E329" s="53" t="s">
        <v>397</v>
      </c>
      <c r="F329" s="53" t="s">
        <v>877</v>
      </c>
      <c r="G329" s="53" t="s">
        <v>397</v>
      </c>
      <c r="H329" s="53" t="s">
        <v>1792</v>
      </c>
      <c r="I329" s="53" t="s">
        <v>1095</v>
      </c>
      <c r="J329" s="53" t="s">
        <v>798</v>
      </c>
      <c r="K329" s="53" t="s">
        <v>799</v>
      </c>
      <c r="L329" s="120">
        <v>45560</v>
      </c>
      <c r="M329" s="120">
        <v>46654</v>
      </c>
      <c r="N329" s="53">
        <v>4600004368</v>
      </c>
      <c r="O329" s="53">
        <v>90000</v>
      </c>
      <c r="P329" s="53" t="s">
        <v>801</v>
      </c>
      <c r="Q329" s="53">
        <v>19189</v>
      </c>
      <c r="R329" s="53" t="s">
        <v>2163</v>
      </c>
      <c r="S329" s="53" t="s">
        <v>760</v>
      </c>
      <c r="T329" s="53" t="s">
        <v>54</v>
      </c>
      <c r="U329" s="186" t="s">
        <v>2533</v>
      </c>
      <c r="V329" s="53" t="s">
        <v>1103</v>
      </c>
      <c r="W329" s="53" t="s">
        <v>460</v>
      </c>
      <c r="X329" s="121" t="s">
        <v>656</v>
      </c>
    </row>
    <row r="330" spans="1:24" ht="18" customHeight="1" x14ac:dyDescent="0.25">
      <c r="A330" t="str">
        <f ca="1">IF(M330&lt;TODAY(),"Marché terminé","Marché en cours")</f>
        <v>Marché en cours</v>
      </c>
      <c r="B330" s="576" t="str">
        <f t="shared" si="7"/>
        <v>I</v>
      </c>
      <c r="C330" s="577" t="str" cm="1">
        <f t="array" ref="C330">IF(B330="","",_xlfn.IFS(B330="A","📦 Appro. généraux",B330="H","🛡️ Hygiène &amp; Sécurité",B330="B","🏗️ Bâtiments &amp; Travaux",B330="J","🏗️ Bâtiments &amp; Travaux",B330="R","⚙️ Mécanique &amp; Atelier",B330="N","🧪 Chimie &amp; Biologie",B330="G","🧪 Chimie &amp; Biologie",B330="C","📣 Communication &amp; Culture",B330="D","✈️ Déplacements &amp; Logist.",B330="F","✈️ Déplacements &amp; Logist.",B330="E","📋 Études, Conseils &amp; RH",B330="I","💻 Informatique &amp; Audio.",B330="M","🔬 Instruments scient.",B330="O","🔬 Instruments scient.",B330="P","🔬 Instruments scient.",B330="S","🔬 Instruments scient.",B330="T","🔬 Instruments scient.",B330="U","🔬 Instruments scient.",B330="V","🔬 Instruments scient.",B330="W","🔬 Instruments scient.",B330="K","🐁 Expérimentation",B330="Q","🐁 Expérimentation",B330="L","🏥 Santé &amp; Médical",TRUE,"❓ Inconnu"))</f>
        <v>💻 Informatique &amp; Audio.</v>
      </c>
      <c r="D330" s="53" t="s">
        <v>777</v>
      </c>
      <c r="E330" s="53" t="s">
        <v>394</v>
      </c>
      <c r="F330" s="53" t="s">
        <v>877</v>
      </c>
      <c r="G330" s="53" t="s">
        <v>394</v>
      </c>
      <c r="H330" s="53" t="s">
        <v>943</v>
      </c>
      <c r="I330" s="53" t="s">
        <v>797</v>
      </c>
      <c r="J330" s="53" t="s">
        <v>798</v>
      </c>
      <c r="K330" s="53" t="s">
        <v>799</v>
      </c>
      <c r="L330" s="120">
        <v>45560</v>
      </c>
      <c r="M330" s="120">
        <v>46654</v>
      </c>
      <c r="N330" s="53">
        <v>4600004369</v>
      </c>
      <c r="O330" s="53">
        <v>100000</v>
      </c>
      <c r="P330" s="53" t="s">
        <v>800</v>
      </c>
      <c r="Q330" s="53">
        <v>18345</v>
      </c>
      <c r="R330" s="53" t="s">
        <v>2164</v>
      </c>
      <c r="S330" s="53" t="s">
        <v>2228</v>
      </c>
      <c r="T330" s="53" t="s">
        <v>54</v>
      </c>
      <c r="U330" s="186" t="s">
        <v>2533</v>
      </c>
      <c r="V330" s="53" t="s">
        <v>880</v>
      </c>
      <c r="W330" s="53" t="s">
        <v>461</v>
      </c>
      <c r="X330" s="121" t="s">
        <v>657</v>
      </c>
    </row>
    <row r="331" spans="1:24" ht="18" customHeight="1" x14ac:dyDescent="0.25">
      <c r="A331" t="str">
        <f ca="1">IF(M331&lt;TODAY(),"Marché terminé","Marché en cours")</f>
        <v>Marché en cours</v>
      </c>
      <c r="B331" s="576" t="str">
        <f t="shared" si="7"/>
        <v>I</v>
      </c>
      <c r="C331" s="577" t="str" cm="1">
        <f t="array" ref="C331">IF(B331="","",_xlfn.IFS(B331="A","📦 Appro. généraux",B331="H","🛡️ Hygiène &amp; Sécurité",B331="B","🏗️ Bâtiments &amp; Travaux",B331="J","🏗️ Bâtiments &amp; Travaux",B331="R","⚙️ Mécanique &amp; Atelier",B331="N","🧪 Chimie &amp; Biologie",B331="G","🧪 Chimie &amp; Biologie",B331="C","📣 Communication &amp; Culture",B331="D","✈️ Déplacements &amp; Logist.",B331="F","✈️ Déplacements &amp; Logist.",B331="E","📋 Études, Conseils &amp; RH",B331="I","💻 Informatique &amp; Audio.",B331="M","🔬 Instruments scient.",B331="O","🔬 Instruments scient.",B331="P","🔬 Instruments scient.",B331="S","🔬 Instruments scient.",B331="T","🔬 Instruments scient.",B331="U","🔬 Instruments scient.",B331="V","🔬 Instruments scient.",B331="W","🔬 Instruments scient.",B331="K","🐁 Expérimentation",B331="Q","🐁 Expérimentation",B331="L","🏥 Santé &amp; Médical",TRUE,"❓ Inconnu"))</f>
        <v>💻 Informatique &amp; Audio.</v>
      </c>
      <c r="D331" s="53" t="s">
        <v>777</v>
      </c>
      <c r="E331" s="53" t="s">
        <v>394</v>
      </c>
      <c r="F331" s="53" t="s">
        <v>877</v>
      </c>
      <c r="G331" s="53" t="s">
        <v>394</v>
      </c>
      <c r="H331" s="53" t="s">
        <v>943</v>
      </c>
      <c r="I331" s="53" t="s">
        <v>1095</v>
      </c>
      <c r="J331" s="53" t="s">
        <v>798</v>
      </c>
      <c r="K331" s="53" t="s">
        <v>799</v>
      </c>
      <c r="L331" s="120">
        <v>45560</v>
      </c>
      <c r="M331" s="120">
        <v>46654</v>
      </c>
      <c r="N331" s="53">
        <v>4600004370</v>
      </c>
      <c r="O331" s="53">
        <v>70000</v>
      </c>
      <c r="P331" s="53" t="s">
        <v>801</v>
      </c>
      <c r="Q331" s="53">
        <v>19227</v>
      </c>
      <c r="R331" s="53" t="s">
        <v>2165</v>
      </c>
      <c r="S331" s="53" t="s">
        <v>1790</v>
      </c>
      <c r="T331" s="53" t="s">
        <v>54</v>
      </c>
      <c r="U331" s="186" t="s">
        <v>2533</v>
      </c>
      <c r="V331" s="53" t="s">
        <v>1103</v>
      </c>
      <c r="W331" s="53" t="s">
        <v>435</v>
      </c>
      <c r="X331" s="121" t="s">
        <v>638</v>
      </c>
    </row>
    <row r="332" spans="1:24" ht="18" customHeight="1" x14ac:dyDescent="0.25">
      <c r="A332" t="str">
        <f ca="1">IF(M332&lt;TODAY(),"Marché terminé","Marché en cours")</f>
        <v>Marché en cours</v>
      </c>
      <c r="B332" s="576" t="str">
        <f t="shared" si="7"/>
        <v>I</v>
      </c>
      <c r="C332" s="577" t="str" cm="1">
        <f t="array" ref="C332">IF(B332="","",_xlfn.IFS(B332="A","📦 Appro. généraux",B332="H","🛡️ Hygiène &amp; Sécurité",B332="B","🏗️ Bâtiments &amp; Travaux",B332="J","🏗️ Bâtiments &amp; Travaux",B332="R","⚙️ Mécanique &amp; Atelier",B332="N","🧪 Chimie &amp; Biologie",B332="G","🧪 Chimie &amp; Biologie",B332="C","📣 Communication &amp; Culture",B332="D","✈️ Déplacements &amp; Logist.",B332="F","✈️ Déplacements &amp; Logist.",B332="E","📋 Études, Conseils &amp; RH",B332="I","💻 Informatique &amp; Audio.",B332="M","🔬 Instruments scient.",B332="O","🔬 Instruments scient.",B332="P","🔬 Instruments scient.",B332="S","🔬 Instruments scient.",B332="T","🔬 Instruments scient.",B332="U","🔬 Instruments scient.",B332="V","🔬 Instruments scient.",B332="W","🔬 Instruments scient.",B332="K","🐁 Expérimentation",B332="Q","🐁 Expérimentation",B332="L","🏥 Santé &amp; Médical",TRUE,"❓ Inconnu"))</f>
        <v>💻 Informatique &amp; Audio.</v>
      </c>
      <c r="D332" s="53" t="s">
        <v>777</v>
      </c>
      <c r="E332" s="53" t="s">
        <v>396</v>
      </c>
      <c r="F332" s="53" t="s">
        <v>877</v>
      </c>
      <c r="G332" s="53" t="s">
        <v>396</v>
      </c>
      <c r="H332" s="53" t="s">
        <v>942</v>
      </c>
      <c r="I332" s="53" t="s">
        <v>1095</v>
      </c>
      <c r="J332" s="53" t="s">
        <v>798</v>
      </c>
      <c r="K332" s="53" t="s">
        <v>799</v>
      </c>
      <c r="L332" s="120">
        <v>45560</v>
      </c>
      <c r="M332" s="120">
        <v>46654</v>
      </c>
      <c r="N332" s="53">
        <v>4600004371</v>
      </c>
      <c r="O332" s="53">
        <v>50000</v>
      </c>
      <c r="P332" s="53" t="s">
        <v>801</v>
      </c>
      <c r="Q332" s="53">
        <v>18345</v>
      </c>
      <c r="R332" s="53" t="s">
        <v>2164</v>
      </c>
      <c r="S332" s="53" t="s">
        <v>2228</v>
      </c>
      <c r="T332" s="53" t="s">
        <v>54</v>
      </c>
      <c r="U332" s="186" t="s">
        <v>2533</v>
      </c>
      <c r="V332" s="53" t="s">
        <v>1103</v>
      </c>
      <c r="W332" s="53" t="s">
        <v>459</v>
      </c>
      <c r="X332" s="121" t="s">
        <v>655</v>
      </c>
    </row>
    <row r="333" spans="1:24" ht="18" customHeight="1" x14ac:dyDescent="0.25">
      <c r="A333" t="str">
        <f ca="1">IF(M333&lt;TODAY(),"Marché terminé","Marché en cours")</f>
        <v>Marché en cours</v>
      </c>
      <c r="B333" s="576" t="str">
        <f t="shared" si="7"/>
        <v>I</v>
      </c>
      <c r="C333" s="577" t="str" cm="1">
        <f t="array" ref="C333">IF(B333="","",_xlfn.IFS(B333="A","📦 Appro. généraux",B333="H","🛡️ Hygiène &amp; Sécurité",B333="B","🏗️ Bâtiments &amp; Travaux",B333="J","🏗️ Bâtiments &amp; Travaux",B333="R","⚙️ Mécanique &amp; Atelier",B333="N","🧪 Chimie &amp; Biologie",B333="G","🧪 Chimie &amp; Biologie",B333="C","📣 Communication &amp; Culture",B333="D","✈️ Déplacements &amp; Logist.",B333="F","✈️ Déplacements &amp; Logist.",B333="E","📋 Études, Conseils &amp; RH",B333="I","💻 Informatique &amp; Audio.",B333="M","🔬 Instruments scient.",B333="O","🔬 Instruments scient.",B333="P","🔬 Instruments scient.",B333="S","🔬 Instruments scient.",B333="T","🔬 Instruments scient.",B333="U","🔬 Instruments scient.",B333="V","🔬 Instruments scient.",B333="W","🔬 Instruments scient.",B333="K","🐁 Expérimentation",B333="Q","🐁 Expérimentation",B333="L","🏥 Santé &amp; Médical",TRUE,"❓ Inconnu"))</f>
        <v>💻 Informatique &amp; Audio.</v>
      </c>
      <c r="D333" s="53" t="s">
        <v>777</v>
      </c>
      <c r="E333" s="53" t="s">
        <v>398</v>
      </c>
      <c r="F333" s="53" t="s">
        <v>928</v>
      </c>
      <c r="G333" s="53" t="s">
        <v>398</v>
      </c>
      <c r="H333" s="53" t="s">
        <v>944</v>
      </c>
      <c r="I333" s="53" t="s">
        <v>955</v>
      </c>
      <c r="J333" s="53" t="s">
        <v>957</v>
      </c>
      <c r="K333" s="53" t="s">
        <v>896</v>
      </c>
      <c r="L333" s="120">
        <v>45407</v>
      </c>
      <c r="M333" s="120">
        <v>46869</v>
      </c>
      <c r="N333" s="53">
        <v>4600004397</v>
      </c>
      <c r="O333" s="53">
        <v>2400</v>
      </c>
      <c r="P333" s="53" t="s">
        <v>897</v>
      </c>
      <c r="Q333" s="53">
        <v>19266</v>
      </c>
      <c r="R333" s="53" t="s">
        <v>2166</v>
      </c>
      <c r="S333" s="53" t="s">
        <v>1092</v>
      </c>
      <c r="T333" s="53" t="s">
        <v>54</v>
      </c>
      <c r="U333" s="170" t="s">
        <v>2282</v>
      </c>
      <c r="V333" s="53" t="s">
        <v>1103</v>
      </c>
      <c r="W333" s="53" t="s">
        <v>462</v>
      </c>
      <c r="X333" s="121" t="s">
        <v>637</v>
      </c>
    </row>
    <row r="334" spans="1:24" ht="18" customHeight="1" x14ac:dyDescent="0.25">
      <c r="A334" t="str">
        <f ca="1">IF(M334&lt;TODAY(),"Marché terminé","Marché en cours")</f>
        <v>Marché en cours</v>
      </c>
      <c r="B334" s="576" t="str">
        <f t="shared" si="7"/>
        <v>I</v>
      </c>
      <c r="C334" s="577" t="str" cm="1">
        <f t="array" ref="C334">IF(B334="","",_xlfn.IFS(B334="A","📦 Appro. généraux",B334="H","🛡️ Hygiène &amp; Sécurité",B334="B","🏗️ Bâtiments &amp; Travaux",B334="J","🏗️ Bâtiments &amp; Travaux",B334="R","⚙️ Mécanique &amp; Atelier",B334="N","🧪 Chimie &amp; Biologie",B334="G","🧪 Chimie &amp; Biologie",B334="C","📣 Communication &amp; Culture",B334="D","✈️ Déplacements &amp; Logist.",B334="F","✈️ Déplacements &amp; Logist.",B334="E","📋 Études, Conseils &amp; RH",B334="I","💻 Informatique &amp; Audio.",B334="M","🔬 Instruments scient.",B334="O","🔬 Instruments scient.",B334="P","🔬 Instruments scient.",B334="S","🔬 Instruments scient.",B334="T","🔬 Instruments scient.",B334="U","🔬 Instruments scient.",B334="V","🔬 Instruments scient.",B334="W","🔬 Instruments scient.",B334="K","🐁 Expérimentation",B334="Q","🐁 Expérimentation",B334="L","🏥 Santé &amp; Médical",TRUE,"❓ Inconnu"))</f>
        <v>💻 Informatique &amp; Audio.</v>
      </c>
      <c r="D334" s="53" t="s">
        <v>777</v>
      </c>
      <c r="E334" s="53" t="s">
        <v>398</v>
      </c>
      <c r="F334" s="53" t="s">
        <v>928</v>
      </c>
      <c r="G334" s="53" t="s">
        <v>398</v>
      </c>
      <c r="H334" s="53" t="s">
        <v>945</v>
      </c>
      <c r="I334" s="53" t="s">
        <v>955</v>
      </c>
      <c r="J334" s="53" t="s">
        <v>957</v>
      </c>
      <c r="K334" s="53" t="s">
        <v>896</v>
      </c>
      <c r="L334" s="120">
        <v>45407</v>
      </c>
      <c r="M334" s="120">
        <v>46869</v>
      </c>
      <c r="N334" s="53">
        <v>4600004398</v>
      </c>
      <c r="O334" s="53">
        <v>300000</v>
      </c>
      <c r="P334" s="53" t="s">
        <v>897</v>
      </c>
      <c r="Q334" s="53">
        <v>10202</v>
      </c>
      <c r="R334" s="53" t="s">
        <v>2132</v>
      </c>
      <c r="S334" s="53" t="s">
        <v>1092</v>
      </c>
      <c r="T334" s="53" t="s">
        <v>54</v>
      </c>
      <c r="U334" s="170" t="s">
        <v>2282</v>
      </c>
      <c r="V334" s="53" t="s">
        <v>1103</v>
      </c>
      <c r="W334" s="53" t="s">
        <v>463</v>
      </c>
      <c r="X334" s="121" t="s">
        <v>637</v>
      </c>
    </row>
    <row r="335" spans="1:24" ht="18" customHeight="1" x14ac:dyDescent="0.25">
      <c r="A335" t="str">
        <f ca="1">IF(M335&lt;TODAY(),"Marché terminé","Marché en cours")</f>
        <v>Marché en cours</v>
      </c>
      <c r="B335" s="576" t="str">
        <f t="shared" si="7"/>
        <v>I</v>
      </c>
      <c r="C335" s="577" t="str" cm="1">
        <f t="array" ref="C335">IF(B335="","",_xlfn.IFS(B335="A","📦 Appro. généraux",B335="H","🛡️ Hygiène &amp; Sécurité",B335="B","🏗️ Bâtiments &amp; Travaux",B335="J","🏗️ Bâtiments &amp; Travaux",B335="R","⚙️ Mécanique &amp; Atelier",B335="N","🧪 Chimie &amp; Biologie",B335="G","🧪 Chimie &amp; Biologie",B335="C","📣 Communication &amp; Culture",B335="D","✈️ Déplacements &amp; Logist.",B335="F","✈️ Déplacements &amp; Logist.",B335="E","📋 Études, Conseils &amp; RH",B335="I","💻 Informatique &amp; Audio.",B335="M","🔬 Instruments scient.",B335="O","🔬 Instruments scient.",B335="P","🔬 Instruments scient.",B335="S","🔬 Instruments scient.",B335="T","🔬 Instruments scient.",B335="U","🔬 Instruments scient.",B335="V","🔬 Instruments scient.",B335="W","🔬 Instruments scient.",B335="K","🐁 Expérimentation",B335="Q","🐁 Expérimentation",B335="L","🏥 Santé &amp; Médical",TRUE,"❓ Inconnu"))</f>
        <v>💻 Informatique &amp; Audio.</v>
      </c>
      <c r="D335" s="53" t="s">
        <v>777</v>
      </c>
      <c r="E335" s="53" t="s">
        <v>393</v>
      </c>
      <c r="F335" s="53" t="s">
        <v>929</v>
      </c>
      <c r="G335" s="53" t="s">
        <v>393</v>
      </c>
      <c r="H335" s="53" t="s">
        <v>929</v>
      </c>
      <c r="I335" s="53" t="s">
        <v>853</v>
      </c>
      <c r="J335" s="53" t="s">
        <v>853</v>
      </c>
      <c r="K335" s="53" t="s">
        <v>858</v>
      </c>
      <c r="L335" s="120">
        <v>45588</v>
      </c>
      <c r="M335" s="120">
        <v>46367</v>
      </c>
      <c r="N335" s="53">
        <v>4600004401</v>
      </c>
      <c r="O335" s="53">
        <v>52000</v>
      </c>
      <c r="P335" s="53" t="s">
        <v>801</v>
      </c>
      <c r="Q335" s="53">
        <v>19321</v>
      </c>
      <c r="R335" s="53" t="s">
        <v>2167</v>
      </c>
      <c r="S335" s="53" t="s">
        <v>761</v>
      </c>
      <c r="T335" s="53" t="s">
        <v>54</v>
      </c>
      <c r="U335" s="170" t="s">
        <v>1924</v>
      </c>
      <c r="V335" s="53" t="s">
        <v>959</v>
      </c>
      <c r="W335" s="53" t="s">
        <v>464</v>
      </c>
      <c r="X335" s="121" t="s">
        <v>636</v>
      </c>
    </row>
    <row r="336" spans="1:24" ht="18" customHeight="1" x14ac:dyDescent="0.25">
      <c r="A336" t="str">
        <f ca="1">IF(M336&lt;TODAY(),"Marché terminé","Marché en cours")</f>
        <v>Marché en cours</v>
      </c>
      <c r="B336" s="576" t="str">
        <f t="shared" si="7"/>
        <v>I</v>
      </c>
      <c r="C336" s="577" t="str" cm="1">
        <f t="array" ref="C336">IF(B336="","",_xlfn.IFS(B336="A","📦 Appro. généraux",B336="H","🛡️ Hygiène &amp; Sécurité",B336="B","🏗️ Bâtiments &amp; Travaux",B336="J","🏗️ Bâtiments &amp; Travaux",B336="R","⚙️ Mécanique &amp; Atelier",B336="N","🧪 Chimie &amp; Biologie",B336="G","🧪 Chimie &amp; Biologie",B336="C","📣 Communication &amp; Culture",B336="D","✈️ Déplacements &amp; Logist.",B336="F","✈️ Déplacements &amp; Logist.",B336="E","📋 Études, Conseils &amp; RH",B336="I","💻 Informatique &amp; Audio.",B336="M","🔬 Instruments scient.",B336="O","🔬 Instruments scient.",B336="P","🔬 Instruments scient.",B336="S","🔬 Instruments scient.",B336="T","🔬 Instruments scient.",B336="U","🔬 Instruments scient.",B336="V","🔬 Instruments scient.",B336="W","🔬 Instruments scient.",B336="K","🐁 Expérimentation",B336="Q","🐁 Expérimentation",B336="L","🏥 Santé &amp; Médical",TRUE,"❓ Inconnu"))</f>
        <v>💻 Informatique &amp; Audio.</v>
      </c>
      <c r="D336" s="53" t="s">
        <v>777</v>
      </c>
      <c r="E336" s="53" t="s">
        <v>399</v>
      </c>
      <c r="F336" s="53" t="s">
        <v>930</v>
      </c>
      <c r="G336" s="53" t="s">
        <v>399</v>
      </c>
      <c r="H336" s="53" t="s">
        <v>930</v>
      </c>
      <c r="I336" s="53" t="s">
        <v>895</v>
      </c>
      <c r="J336" s="53" t="s">
        <v>855</v>
      </c>
      <c r="K336" s="53" t="s">
        <v>858</v>
      </c>
      <c r="L336" s="120">
        <v>45582</v>
      </c>
      <c r="M336" s="120">
        <v>47772</v>
      </c>
      <c r="N336" s="53">
        <v>4600004402</v>
      </c>
      <c r="O336" s="53">
        <v>90000</v>
      </c>
      <c r="P336" s="53" t="s">
        <v>801</v>
      </c>
      <c r="Q336" s="53">
        <v>19317</v>
      </c>
      <c r="R336" s="53" t="s">
        <v>2168</v>
      </c>
      <c r="S336" s="53" t="s">
        <v>1791</v>
      </c>
      <c r="T336" s="53" t="s">
        <v>54</v>
      </c>
      <c r="U336" s="169" t="s">
        <v>2260</v>
      </c>
      <c r="V336" s="53" t="s">
        <v>868</v>
      </c>
      <c r="W336" s="53" t="s">
        <v>465</v>
      </c>
      <c r="X336" s="121" t="s">
        <v>658</v>
      </c>
    </row>
    <row r="337" spans="1:24" ht="18" customHeight="1" x14ac:dyDescent="0.25">
      <c r="A337" t="str">
        <f ca="1">IF(M337&lt;TODAY(),"Marché terminé","Marché en cours")</f>
        <v>Marché en cours</v>
      </c>
      <c r="B337" s="576" t="str">
        <f t="shared" si="7"/>
        <v>I</v>
      </c>
      <c r="C337" s="577" t="str" cm="1">
        <f t="array" ref="C337">IF(B337="","",_xlfn.IFS(B337="A","📦 Appro. généraux",B337="H","🛡️ Hygiène &amp; Sécurité",B337="B","🏗️ Bâtiments &amp; Travaux",B337="J","🏗️ Bâtiments &amp; Travaux",B337="R","⚙️ Mécanique &amp; Atelier",B337="N","🧪 Chimie &amp; Biologie",B337="G","🧪 Chimie &amp; Biologie",B337="C","📣 Communication &amp; Culture",B337="D","✈️ Déplacements &amp; Logist.",B337="F","✈️ Déplacements &amp; Logist.",B337="E","📋 Études, Conseils &amp; RH",B337="I","💻 Informatique &amp; Audio.",B337="M","🔬 Instruments scient.",B337="O","🔬 Instruments scient.",B337="P","🔬 Instruments scient.",B337="S","🔬 Instruments scient.",B337="T","🔬 Instruments scient.",B337="U","🔬 Instruments scient.",B337="V","🔬 Instruments scient.",B337="W","🔬 Instruments scient.",B337="K","🐁 Expérimentation",B337="Q","🐁 Expérimentation",B337="L","🏥 Santé &amp; Médical",TRUE,"❓ Inconnu"))</f>
        <v>💻 Informatique &amp; Audio.</v>
      </c>
      <c r="D337" s="53" t="s">
        <v>777</v>
      </c>
      <c r="E337" s="53" t="s">
        <v>400</v>
      </c>
      <c r="F337" s="53" t="s">
        <v>1793</v>
      </c>
      <c r="G337" s="53" t="s">
        <v>400</v>
      </c>
      <c r="H337" s="53" t="s">
        <v>1793</v>
      </c>
      <c r="I337" s="53" t="s">
        <v>1101</v>
      </c>
      <c r="J337" s="53" t="s">
        <v>957</v>
      </c>
      <c r="K337" s="53" t="s">
        <v>896</v>
      </c>
      <c r="L337" s="120">
        <v>45636</v>
      </c>
      <c r="M337" s="120">
        <v>47400</v>
      </c>
      <c r="N337" s="53">
        <v>4600004409</v>
      </c>
      <c r="O337" s="53">
        <v>6000000</v>
      </c>
      <c r="P337" s="53" t="s">
        <v>801</v>
      </c>
      <c r="Q337" s="53">
        <v>19379</v>
      </c>
      <c r="R337" s="53" t="s">
        <v>2169</v>
      </c>
      <c r="S337" s="122" t="s">
        <v>1794</v>
      </c>
      <c r="T337" s="53" t="s">
        <v>54</v>
      </c>
      <c r="U337" s="186" t="s">
        <v>2579</v>
      </c>
      <c r="V337" s="53" t="s">
        <v>1103</v>
      </c>
      <c r="W337" s="53" t="s">
        <v>460</v>
      </c>
      <c r="X337" s="121" t="s">
        <v>656</v>
      </c>
    </row>
    <row r="338" spans="1:24" ht="18" customHeight="1" x14ac:dyDescent="0.25">
      <c r="A338" t="str">
        <f ca="1">IF(M338&lt;TODAY(),"Marché terminé","Marché en cours")</f>
        <v>Marché en cours</v>
      </c>
      <c r="B338" s="576" t="str">
        <f t="shared" si="7"/>
        <v>I</v>
      </c>
      <c r="C338" s="577" t="str" cm="1">
        <f t="array" ref="C338">IF(B338="","",_xlfn.IFS(B338="A","📦 Appro. généraux",B338="H","🛡️ Hygiène &amp; Sécurité",B338="B","🏗️ Bâtiments &amp; Travaux",B338="J","🏗️ Bâtiments &amp; Travaux",B338="R","⚙️ Mécanique &amp; Atelier",B338="N","🧪 Chimie &amp; Biologie",B338="G","🧪 Chimie &amp; Biologie",B338="C","📣 Communication &amp; Culture",B338="D","✈️ Déplacements &amp; Logist.",B338="F","✈️ Déplacements &amp; Logist.",B338="E","📋 Études, Conseils &amp; RH",B338="I","💻 Informatique &amp; Audio.",B338="M","🔬 Instruments scient.",B338="O","🔬 Instruments scient.",B338="P","🔬 Instruments scient.",B338="S","🔬 Instruments scient.",B338="T","🔬 Instruments scient.",B338="U","🔬 Instruments scient.",B338="V","🔬 Instruments scient.",B338="W","🔬 Instruments scient.",B338="K","🐁 Expérimentation",B338="Q","🐁 Expérimentation",B338="L","🏥 Santé &amp; Médical",TRUE,"❓ Inconnu"))</f>
        <v>💻 Informatique &amp; Audio.</v>
      </c>
      <c r="D338" s="53" t="s">
        <v>777</v>
      </c>
      <c r="E338" s="53" t="s">
        <v>401</v>
      </c>
      <c r="F338" s="53" t="s">
        <v>931</v>
      </c>
      <c r="G338" s="123" t="s">
        <v>401</v>
      </c>
      <c r="H338" s="53" t="s">
        <v>931</v>
      </c>
      <c r="I338" s="53" t="s">
        <v>797</v>
      </c>
      <c r="J338" s="53" t="s">
        <v>798</v>
      </c>
      <c r="K338" s="53" t="s">
        <v>799</v>
      </c>
      <c r="L338" s="120">
        <v>45646</v>
      </c>
      <c r="M338" s="120">
        <v>47471</v>
      </c>
      <c r="N338" s="53">
        <v>4600004416</v>
      </c>
      <c r="O338" s="53">
        <v>200000</v>
      </c>
      <c r="P338" s="53" t="s">
        <v>800</v>
      </c>
      <c r="Q338" s="53">
        <v>544</v>
      </c>
      <c r="R338" s="53" t="s">
        <v>2124</v>
      </c>
      <c r="S338" s="53" t="s">
        <v>754</v>
      </c>
      <c r="T338" s="53" t="s">
        <v>54</v>
      </c>
      <c r="U338" s="172" t="s">
        <v>2261</v>
      </c>
      <c r="V338" s="53" t="s">
        <v>960</v>
      </c>
      <c r="W338" s="53" t="s">
        <v>423</v>
      </c>
      <c r="X338" s="121" t="s">
        <v>631</v>
      </c>
    </row>
    <row r="339" spans="1:24" ht="18" customHeight="1" x14ac:dyDescent="0.25">
      <c r="A339" t="str">
        <f ca="1">IF(M339&lt;TODAY(),"Marché terminé","Marché en cours")</f>
        <v>Marché en cours</v>
      </c>
      <c r="B339" s="576" t="str">
        <f t="shared" si="7"/>
        <v>I</v>
      </c>
      <c r="C339" s="577" t="str" cm="1">
        <f t="array" ref="C339">IF(B339="","",_xlfn.IFS(B339="A","📦 Appro. généraux",B339="H","🛡️ Hygiène &amp; Sécurité",B339="B","🏗️ Bâtiments &amp; Travaux",B339="J","🏗️ Bâtiments &amp; Travaux",B339="R","⚙️ Mécanique &amp; Atelier",B339="N","🧪 Chimie &amp; Biologie",B339="G","🧪 Chimie &amp; Biologie",B339="C","📣 Communication &amp; Culture",B339="D","✈️ Déplacements &amp; Logist.",B339="F","✈️ Déplacements &amp; Logist.",B339="E","📋 Études, Conseils &amp; RH",B339="I","💻 Informatique &amp; Audio.",B339="M","🔬 Instruments scient.",B339="O","🔬 Instruments scient.",B339="P","🔬 Instruments scient.",B339="S","🔬 Instruments scient.",B339="T","🔬 Instruments scient.",B339="U","🔬 Instruments scient.",B339="V","🔬 Instruments scient.",B339="W","🔬 Instruments scient.",B339="K","🐁 Expérimentation",B339="Q","🐁 Expérimentation",B339="L","🏥 Santé &amp; Médical",TRUE,"❓ Inconnu"))</f>
        <v>💻 Informatique &amp; Audio.</v>
      </c>
      <c r="D339" s="53" t="s">
        <v>777</v>
      </c>
      <c r="E339" s="53" t="s">
        <v>402</v>
      </c>
      <c r="F339" s="53" t="s">
        <v>932</v>
      </c>
      <c r="G339" s="123" t="s">
        <v>402</v>
      </c>
      <c r="H339" s="53" t="s">
        <v>946</v>
      </c>
      <c r="I339" s="53" t="s">
        <v>797</v>
      </c>
      <c r="J339" s="53" t="s">
        <v>798</v>
      </c>
      <c r="K339" s="53" t="s">
        <v>958</v>
      </c>
      <c r="L339" s="120">
        <v>45734</v>
      </c>
      <c r="M339" s="120">
        <v>47194</v>
      </c>
      <c r="N339" s="53">
        <v>4600004431</v>
      </c>
      <c r="O339" s="53">
        <v>475000</v>
      </c>
      <c r="P339" s="53" t="s">
        <v>860</v>
      </c>
      <c r="Q339" s="53">
        <v>19807</v>
      </c>
      <c r="R339" s="53" t="s">
        <v>2170</v>
      </c>
      <c r="S339" s="53" t="s">
        <v>2197</v>
      </c>
      <c r="T339" s="53" t="s">
        <v>54</v>
      </c>
      <c r="U339" s="170" t="s">
        <v>1890</v>
      </c>
      <c r="V339" s="53" t="s">
        <v>802</v>
      </c>
      <c r="W339" s="53" t="s">
        <v>421</v>
      </c>
      <c r="X339" s="121" t="s">
        <v>629</v>
      </c>
    </row>
    <row r="340" spans="1:24" ht="18" customHeight="1" x14ac:dyDescent="0.25">
      <c r="A340" t="str">
        <f ca="1">IF(M340&lt;TODAY(),"Marché terminé","Marché en cours")</f>
        <v>Marché en cours</v>
      </c>
      <c r="B340" s="576" t="str">
        <f t="shared" si="7"/>
        <v>I</v>
      </c>
      <c r="C340" s="577" t="str" cm="1">
        <f t="array" ref="C340">IF(B340="","",_xlfn.IFS(B340="A","📦 Appro. généraux",B340="H","🛡️ Hygiène &amp; Sécurité",B340="B","🏗️ Bâtiments &amp; Travaux",B340="J","🏗️ Bâtiments &amp; Travaux",B340="R","⚙️ Mécanique &amp; Atelier",B340="N","🧪 Chimie &amp; Biologie",B340="G","🧪 Chimie &amp; Biologie",B340="C","📣 Communication &amp; Culture",B340="D","✈️ Déplacements &amp; Logist.",B340="F","✈️ Déplacements &amp; Logist.",B340="E","📋 Études, Conseils &amp; RH",B340="I","💻 Informatique &amp; Audio.",B340="M","🔬 Instruments scient.",B340="O","🔬 Instruments scient.",B340="P","🔬 Instruments scient.",B340="S","🔬 Instruments scient.",B340="T","🔬 Instruments scient.",B340="U","🔬 Instruments scient.",B340="V","🔬 Instruments scient.",B340="W","🔬 Instruments scient.",B340="K","🐁 Expérimentation",B340="Q","🐁 Expérimentation",B340="L","🏥 Santé &amp; Médical",TRUE,"❓ Inconnu"))</f>
        <v>💻 Informatique &amp; Audio.</v>
      </c>
      <c r="D340" s="53" t="s">
        <v>777</v>
      </c>
      <c r="E340" s="53" t="s">
        <v>403</v>
      </c>
      <c r="F340" s="53" t="s">
        <v>932</v>
      </c>
      <c r="G340" s="123" t="s">
        <v>403</v>
      </c>
      <c r="H340" s="53" t="s">
        <v>947</v>
      </c>
      <c r="I340" s="53" t="s">
        <v>797</v>
      </c>
      <c r="J340" s="53" t="s">
        <v>798</v>
      </c>
      <c r="K340" s="53" t="s">
        <v>958</v>
      </c>
      <c r="L340" s="120">
        <v>45734</v>
      </c>
      <c r="M340" s="120">
        <v>47194</v>
      </c>
      <c r="N340" s="53">
        <v>4600004436</v>
      </c>
      <c r="O340" s="53">
        <v>600000</v>
      </c>
      <c r="P340" s="53" t="s">
        <v>860</v>
      </c>
      <c r="Q340" s="53">
        <v>19811</v>
      </c>
      <c r="R340" s="53" t="s">
        <v>2171</v>
      </c>
      <c r="S340" s="53" t="s">
        <v>762</v>
      </c>
      <c r="T340" s="53" t="s">
        <v>54</v>
      </c>
      <c r="U340" s="170" t="s">
        <v>1890</v>
      </c>
      <c r="V340" s="53" t="s">
        <v>802</v>
      </c>
      <c r="W340" s="53" t="s">
        <v>460</v>
      </c>
      <c r="X340" s="121" t="s">
        <v>656</v>
      </c>
    </row>
    <row r="341" spans="1:24" ht="18" customHeight="1" x14ac:dyDescent="0.25">
      <c r="A341" t="str">
        <f ca="1">IF(M341&lt;TODAY(),"Marché terminé","Marché en cours")</f>
        <v>Marché en cours</v>
      </c>
      <c r="B341" s="576" t="str">
        <f t="shared" si="7"/>
        <v>I</v>
      </c>
      <c r="C341" s="577" t="str" cm="1">
        <f t="array" ref="C341">IF(B341="","",_xlfn.IFS(B341="A","📦 Appro. généraux",B341="H","🛡️ Hygiène &amp; Sécurité",B341="B","🏗️ Bâtiments &amp; Travaux",B341="J","🏗️ Bâtiments &amp; Travaux",B341="R","⚙️ Mécanique &amp; Atelier",B341="N","🧪 Chimie &amp; Biologie",B341="G","🧪 Chimie &amp; Biologie",B341="C","📣 Communication &amp; Culture",B341="D","✈️ Déplacements &amp; Logist.",B341="F","✈️ Déplacements &amp; Logist.",B341="E","📋 Études, Conseils &amp; RH",B341="I","💻 Informatique &amp; Audio.",B341="M","🔬 Instruments scient.",B341="O","🔬 Instruments scient.",B341="P","🔬 Instruments scient.",B341="S","🔬 Instruments scient.",B341="T","🔬 Instruments scient.",B341="U","🔬 Instruments scient.",B341="V","🔬 Instruments scient.",B341="W","🔬 Instruments scient.",B341="K","🐁 Expérimentation",B341="Q","🐁 Expérimentation",B341="L","🏥 Santé &amp; Médical",TRUE,"❓ Inconnu"))</f>
        <v>💻 Informatique &amp; Audio.</v>
      </c>
      <c r="D341" s="53" t="s">
        <v>777</v>
      </c>
      <c r="E341" s="53" t="s">
        <v>403</v>
      </c>
      <c r="F341" s="53" t="s">
        <v>932</v>
      </c>
      <c r="G341" s="53" t="s">
        <v>403</v>
      </c>
      <c r="H341" s="53" t="s">
        <v>947</v>
      </c>
      <c r="I341" s="53" t="s">
        <v>797</v>
      </c>
      <c r="J341" s="53" t="s">
        <v>798</v>
      </c>
      <c r="K341" s="53" t="s">
        <v>958</v>
      </c>
      <c r="L341" s="120">
        <v>45734</v>
      </c>
      <c r="M341" s="120">
        <v>47194</v>
      </c>
      <c r="N341" s="53">
        <v>4600004438</v>
      </c>
      <c r="O341" s="53">
        <v>600000</v>
      </c>
      <c r="P341" s="53" t="s">
        <v>860</v>
      </c>
      <c r="Q341" s="53">
        <v>19808</v>
      </c>
      <c r="R341" s="53" t="s">
        <v>2172</v>
      </c>
      <c r="S341" s="53" t="s">
        <v>2229</v>
      </c>
      <c r="T341" s="53" t="s">
        <v>54</v>
      </c>
      <c r="U341" s="170" t="s">
        <v>1890</v>
      </c>
      <c r="V341" s="53" t="s">
        <v>802</v>
      </c>
      <c r="W341" s="53" t="s">
        <v>460</v>
      </c>
      <c r="X341" s="121" t="s">
        <v>656</v>
      </c>
    </row>
    <row r="342" spans="1:24" ht="18" customHeight="1" x14ac:dyDescent="0.25">
      <c r="A342" t="str">
        <f ca="1">IF(M342&lt;TODAY(),"Marché terminé","Marché en cours")</f>
        <v>Marché en cours</v>
      </c>
      <c r="B342" s="576" t="str">
        <f t="shared" si="7"/>
        <v>I</v>
      </c>
      <c r="C342" s="577" t="str" cm="1">
        <f t="array" ref="C342">IF(B342="","",_xlfn.IFS(B342="A","📦 Appro. généraux",B342="H","🛡️ Hygiène &amp; Sécurité",B342="B","🏗️ Bâtiments &amp; Travaux",B342="J","🏗️ Bâtiments &amp; Travaux",B342="R","⚙️ Mécanique &amp; Atelier",B342="N","🧪 Chimie &amp; Biologie",B342="G","🧪 Chimie &amp; Biologie",B342="C","📣 Communication &amp; Culture",B342="D","✈️ Déplacements &amp; Logist.",B342="F","✈️ Déplacements &amp; Logist.",B342="E","📋 Études, Conseils &amp; RH",B342="I","💻 Informatique &amp; Audio.",B342="M","🔬 Instruments scient.",B342="O","🔬 Instruments scient.",B342="P","🔬 Instruments scient.",B342="S","🔬 Instruments scient.",B342="T","🔬 Instruments scient.",B342="U","🔬 Instruments scient.",B342="V","🔬 Instruments scient.",B342="W","🔬 Instruments scient.",B342="K","🐁 Expérimentation",B342="Q","🐁 Expérimentation",B342="L","🏥 Santé &amp; Médical",TRUE,"❓ Inconnu"))</f>
        <v>💻 Informatique &amp; Audio.</v>
      </c>
      <c r="D342" s="53" t="s">
        <v>777</v>
      </c>
      <c r="E342" s="53" t="s">
        <v>404</v>
      </c>
      <c r="F342" s="53" t="s">
        <v>932</v>
      </c>
      <c r="G342" s="53" t="s">
        <v>404</v>
      </c>
      <c r="H342" s="53" t="s">
        <v>948</v>
      </c>
      <c r="I342" s="53" t="s">
        <v>797</v>
      </c>
      <c r="J342" s="53" t="s">
        <v>798</v>
      </c>
      <c r="K342" s="53" t="s">
        <v>958</v>
      </c>
      <c r="L342" s="120">
        <v>45734</v>
      </c>
      <c r="M342" s="120">
        <v>47194</v>
      </c>
      <c r="N342" s="53">
        <v>4600004444</v>
      </c>
      <c r="O342" s="53">
        <v>400000</v>
      </c>
      <c r="P342" s="53" t="s">
        <v>860</v>
      </c>
      <c r="Q342" s="53">
        <v>17186</v>
      </c>
      <c r="R342" s="53" t="s">
        <v>2151</v>
      </c>
      <c r="S342" s="53" t="s">
        <v>757</v>
      </c>
      <c r="T342" s="53" t="s">
        <v>54</v>
      </c>
      <c r="U342" s="170" t="s">
        <v>1890</v>
      </c>
      <c r="V342" s="53" t="s">
        <v>802</v>
      </c>
      <c r="W342" s="53" t="s">
        <v>421</v>
      </c>
      <c r="X342" s="121" t="s">
        <v>629</v>
      </c>
    </row>
    <row r="343" spans="1:24" ht="18" customHeight="1" x14ac:dyDescent="0.25">
      <c r="A343" t="str">
        <f ca="1">IF(M343&lt;TODAY(),"Marché terminé","Marché en cours")</f>
        <v>Marché en cours</v>
      </c>
      <c r="B343" s="576" t="str">
        <f t="shared" si="7"/>
        <v>I</v>
      </c>
      <c r="C343" s="577" t="str" cm="1">
        <f t="array" ref="C343">IF(B343="","",_xlfn.IFS(B343="A","📦 Appro. généraux",B343="H","🛡️ Hygiène &amp; Sécurité",B343="B","🏗️ Bâtiments &amp; Travaux",B343="J","🏗️ Bâtiments &amp; Travaux",B343="R","⚙️ Mécanique &amp; Atelier",B343="N","🧪 Chimie &amp; Biologie",B343="G","🧪 Chimie &amp; Biologie",B343="C","📣 Communication &amp; Culture",B343="D","✈️ Déplacements &amp; Logist.",B343="F","✈️ Déplacements &amp; Logist.",B343="E","📋 Études, Conseils &amp; RH",B343="I","💻 Informatique &amp; Audio.",B343="M","🔬 Instruments scient.",B343="O","🔬 Instruments scient.",B343="P","🔬 Instruments scient.",B343="S","🔬 Instruments scient.",B343="T","🔬 Instruments scient.",B343="U","🔬 Instruments scient.",B343="V","🔬 Instruments scient.",B343="W","🔬 Instruments scient.",B343="K","🐁 Expérimentation",B343="Q","🐁 Expérimentation",B343="L","🏥 Santé &amp; Médical",TRUE,"❓ Inconnu"))</f>
        <v>💻 Informatique &amp; Audio.</v>
      </c>
      <c r="D343" s="53" t="s">
        <v>777</v>
      </c>
      <c r="E343" s="53" t="s">
        <v>405</v>
      </c>
      <c r="F343" s="53" t="s">
        <v>933</v>
      </c>
      <c r="G343" s="123" t="s">
        <v>405</v>
      </c>
      <c r="H343" s="53" t="s">
        <v>949</v>
      </c>
      <c r="I343" s="53" t="s">
        <v>796</v>
      </c>
      <c r="J343" s="53" t="s">
        <v>798</v>
      </c>
      <c r="K343" s="53" t="s">
        <v>799</v>
      </c>
      <c r="L343" s="120">
        <v>45764</v>
      </c>
      <c r="M343" s="120">
        <v>47224</v>
      </c>
      <c r="N343" s="53">
        <v>4600004458</v>
      </c>
      <c r="O343" s="53">
        <v>120000</v>
      </c>
      <c r="P343" s="53" t="s">
        <v>800</v>
      </c>
      <c r="Q343" s="53">
        <v>19811</v>
      </c>
      <c r="R343" s="53" t="s">
        <v>2171</v>
      </c>
      <c r="S343" s="53" t="s">
        <v>762</v>
      </c>
      <c r="T343" s="53" t="s">
        <v>54</v>
      </c>
      <c r="U343" s="169" t="s">
        <v>2262</v>
      </c>
      <c r="V343" s="53" t="s">
        <v>961</v>
      </c>
      <c r="W343" s="53" t="s">
        <v>466</v>
      </c>
      <c r="X343" s="121" t="s">
        <v>659</v>
      </c>
    </row>
    <row r="344" spans="1:24" ht="18" customHeight="1" x14ac:dyDescent="0.25">
      <c r="A344" t="str">
        <f ca="1">IF(M344&lt;TODAY(),"Marché terminé","Marché en cours")</f>
        <v>Marché en cours</v>
      </c>
      <c r="B344" s="576" t="str">
        <f t="shared" si="7"/>
        <v>I</v>
      </c>
      <c r="C344" s="577" t="str" cm="1">
        <f t="array" ref="C344">IF(B344="","",_xlfn.IFS(B344="A","📦 Appro. généraux",B344="H","🛡️ Hygiène &amp; Sécurité",B344="B","🏗️ Bâtiments &amp; Travaux",B344="J","🏗️ Bâtiments &amp; Travaux",B344="R","⚙️ Mécanique &amp; Atelier",B344="N","🧪 Chimie &amp; Biologie",B344="G","🧪 Chimie &amp; Biologie",B344="C","📣 Communication &amp; Culture",B344="D","✈️ Déplacements &amp; Logist.",B344="F","✈️ Déplacements &amp; Logist.",B344="E","📋 Études, Conseils &amp; RH",B344="I","💻 Informatique &amp; Audio.",B344="M","🔬 Instruments scient.",B344="O","🔬 Instruments scient.",B344="P","🔬 Instruments scient.",B344="S","🔬 Instruments scient.",B344="T","🔬 Instruments scient.",B344="U","🔬 Instruments scient.",B344="V","🔬 Instruments scient.",B344="W","🔬 Instruments scient.",B344="K","🐁 Expérimentation",B344="Q","🐁 Expérimentation",B344="L","🏥 Santé &amp; Médical",TRUE,"❓ Inconnu"))</f>
        <v>💻 Informatique &amp; Audio.</v>
      </c>
      <c r="D344" s="53" t="s">
        <v>777</v>
      </c>
      <c r="E344" s="123" t="s">
        <v>406</v>
      </c>
      <c r="F344" s="53" t="s">
        <v>1795</v>
      </c>
      <c r="G344" s="123" t="s">
        <v>406</v>
      </c>
      <c r="H344" s="123" t="s">
        <v>1795</v>
      </c>
      <c r="I344" s="53" t="s">
        <v>853</v>
      </c>
      <c r="J344" s="123" t="s">
        <v>853</v>
      </c>
      <c r="K344" s="123" t="s">
        <v>853</v>
      </c>
      <c r="L344" s="120">
        <v>45723</v>
      </c>
      <c r="M344" s="120">
        <v>47183</v>
      </c>
      <c r="N344" s="53">
        <v>4600004460</v>
      </c>
      <c r="O344" s="53">
        <v>130000000</v>
      </c>
      <c r="P344" s="53" t="s">
        <v>800</v>
      </c>
      <c r="Q344" s="53">
        <v>15141</v>
      </c>
      <c r="R344" s="53" t="s">
        <v>2134</v>
      </c>
      <c r="S344" s="53" t="s">
        <v>1082</v>
      </c>
      <c r="T344" s="53" t="s">
        <v>54</v>
      </c>
      <c r="U344" s="172" t="s">
        <v>2263</v>
      </c>
      <c r="V344" s="53" t="s">
        <v>1103</v>
      </c>
      <c r="W344" s="53" t="s">
        <v>419</v>
      </c>
      <c r="X344" s="121" t="s">
        <v>627</v>
      </c>
    </row>
    <row r="345" spans="1:24" ht="18" customHeight="1" x14ac:dyDescent="0.25">
      <c r="A345" t="str">
        <f ca="1">IF(M345&lt;TODAY(),"Marché terminé","Marché en cours")</f>
        <v>Marché en cours</v>
      </c>
      <c r="B345" s="576" t="str">
        <f t="shared" si="7"/>
        <v>I</v>
      </c>
      <c r="C345" s="577" t="str" cm="1">
        <f t="array" ref="C345">IF(B345="","",_xlfn.IFS(B345="A","📦 Appro. généraux",B345="H","🛡️ Hygiène &amp; Sécurité",B345="B","🏗️ Bâtiments &amp; Travaux",B345="J","🏗️ Bâtiments &amp; Travaux",B345="R","⚙️ Mécanique &amp; Atelier",B345="N","🧪 Chimie &amp; Biologie",B345="G","🧪 Chimie &amp; Biologie",B345="C","📣 Communication &amp; Culture",B345="D","✈️ Déplacements &amp; Logist.",B345="F","✈️ Déplacements &amp; Logist.",B345="E","📋 Études, Conseils &amp; RH",B345="I","💻 Informatique &amp; Audio.",B345="M","🔬 Instruments scient.",B345="O","🔬 Instruments scient.",B345="P","🔬 Instruments scient.",B345="S","🔬 Instruments scient.",B345="T","🔬 Instruments scient.",B345="U","🔬 Instruments scient.",B345="V","🔬 Instruments scient.",B345="W","🔬 Instruments scient.",B345="K","🐁 Expérimentation",B345="Q","🐁 Expérimentation",B345="L","🏥 Santé &amp; Médical",TRUE,"❓ Inconnu"))</f>
        <v>💻 Informatique &amp; Audio.</v>
      </c>
      <c r="D345" s="53" t="s">
        <v>777</v>
      </c>
      <c r="E345" s="53" t="s">
        <v>407</v>
      </c>
      <c r="F345" s="53" t="s">
        <v>934</v>
      </c>
      <c r="G345" s="123" t="s">
        <v>407</v>
      </c>
      <c r="H345" s="53" t="s">
        <v>934</v>
      </c>
      <c r="I345" s="53" t="s">
        <v>852</v>
      </c>
      <c r="J345" s="53" t="s">
        <v>855</v>
      </c>
      <c r="K345" s="53" t="s">
        <v>858</v>
      </c>
      <c r="L345" s="120">
        <v>45848</v>
      </c>
      <c r="M345" s="120">
        <v>47309</v>
      </c>
      <c r="N345" s="53">
        <v>4600004465</v>
      </c>
      <c r="O345" s="53">
        <v>25000</v>
      </c>
      <c r="P345" s="53" t="s">
        <v>800</v>
      </c>
      <c r="Q345" s="53">
        <v>13324</v>
      </c>
      <c r="R345" s="53" t="s">
        <v>2173</v>
      </c>
      <c r="S345" s="53" t="s">
        <v>773</v>
      </c>
      <c r="T345" s="53" t="s">
        <v>54</v>
      </c>
      <c r="U345" s="186" t="s">
        <v>2564</v>
      </c>
      <c r="V345" s="53" t="s">
        <v>903</v>
      </c>
      <c r="W345" s="53" t="s">
        <v>423</v>
      </c>
      <c r="X345" s="121" t="s">
        <v>631</v>
      </c>
    </row>
    <row r="346" spans="1:24" ht="18" customHeight="1" x14ac:dyDescent="0.25">
      <c r="A346" t="str">
        <f ca="1">IF(M346&lt;TODAY(),"Marché terminé","Marché en cours")</f>
        <v>Marché en cours</v>
      </c>
      <c r="B346" s="576" t="str">
        <f t="shared" si="7"/>
        <v>I</v>
      </c>
      <c r="C346" s="577" t="str" cm="1">
        <f t="array" ref="C346">IF(B346="","",_xlfn.IFS(B346="A","📦 Appro. généraux",B346="H","🛡️ Hygiène &amp; Sécurité",B346="B","🏗️ Bâtiments &amp; Travaux",B346="J","🏗️ Bâtiments &amp; Travaux",B346="R","⚙️ Mécanique &amp; Atelier",B346="N","🧪 Chimie &amp; Biologie",B346="G","🧪 Chimie &amp; Biologie",B346="C","📣 Communication &amp; Culture",B346="D","✈️ Déplacements &amp; Logist.",B346="F","✈️ Déplacements &amp; Logist.",B346="E","📋 Études, Conseils &amp; RH",B346="I","💻 Informatique &amp; Audio.",B346="M","🔬 Instruments scient.",B346="O","🔬 Instruments scient.",B346="P","🔬 Instruments scient.",B346="S","🔬 Instruments scient.",B346="T","🔬 Instruments scient.",B346="U","🔬 Instruments scient.",B346="V","🔬 Instruments scient.",B346="W","🔬 Instruments scient.",B346="K","🐁 Expérimentation",B346="Q","🐁 Expérimentation",B346="L","🏥 Santé &amp; Médical",TRUE,"❓ Inconnu"))</f>
        <v>💻 Informatique &amp; Audio.</v>
      </c>
      <c r="D346" s="53" t="s">
        <v>777</v>
      </c>
      <c r="E346" s="53" t="s">
        <v>408</v>
      </c>
      <c r="F346" s="53" t="s">
        <v>935</v>
      </c>
      <c r="G346" s="123" t="s">
        <v>408</v>
      </c>
      <c r="H346" s="53" t="s">
        <v>894</v>
      </c>
      <c r="I346" s="53" t="s">
        <v>853</v>
      </c>
      <c r="J346" s="123" t="s">
        <v>853</v>
      </c>
      <c r="K346" s="53" t="s">
        <v>853</v>
      </c>
      <c r="L346" s="124">
        <v>45736</v>
      </c>
      <c r="M346" s="120">
        <v>47196</v>
      </c>
      <c r="N346" s="53">
        <v>4600004500</v>
      </c>
      <c r="O346" s="53">
        <v>100000</v>
      </c>
      <c r="P346" s="53" t="s">
        <v>897</v>
      </c>
      <c r="Q346" s="53">
        <v>10203</v>
      </c>
      <c r="R346" s="53" t="s">
        <v>2135</v>
      </c>
      <c r="S346" s="53" t="s">
        <v>756</v>
      </c>
      <c r="T346" s="53" t="s">
        <v>54</v>
      </c>
      <c r="U346" s="169" t="s">
        <v>2264</v>
      </c>
      <c r="V346" s="53" t="s">
        <v>805</v>
      </c>
      <c r="W346" s="53" t="s">
        <v>423</v>
      </c>
      <c r="X346" s="121" t="s">
        <v>631</v>
      </c>
    </row>
    <row r="347" spans="1:24" ht="18" customHeight="1" x14ac:dyDescent="0.25">
      <c r="A347" t="str">
        <f ca="1">IF(M347&lt;TODAY(),"Marché terminé","Marché en cours")</f>
        <v>Marché en cours</v>
      </c>
      <c r="B347" s="576" t="str">
        <f t="shared" si="7"/>
        <v>I</v>
      </c>
      <c r="C347" s="577" t="str" cm="1">
        <f t="array" ref="C347">IF(B347="","",_xlfn.IFS(B347="A","📦 Appro. généraux",B347="H","🛡️ Hygiène &amp; Sécurité",B347="B","🏗️ Bâtiments &amp; Travaux",B347="J","🏗️ Bâtiments &amp; Travaux",B347="R","⚙️ Mécanique &amp; Atelier",B347="N","🧪 Chimie &amp; Biologie",B347="G","🧪 Chimie &amp; Biologie",B347="C","📣 Communication &amp; Culture",B347="D","✈️ Déplacements &amp; Logist.",B347="F","✈️ Déplacements &amp; Logist.",B347="E","📋 Études, Conseils &amp; RH",B347="I","💻 Informatique &amp; Audio.",B347="M","🔬 Instruments scient.",B347="O","🔬 Instruments scient.",B347="P","🔬 Instruments scient.",B347="S","🔬 Instruments scient.",B347="T","🔬 Instruments scient.",B347="U","🔬 Instruments scient.",B347="V","🔬 Instruments scient.",B347="W","🔬 Instruments scient.",B347="K","🐁 Expérimentation",B347="Q","🐁 Expérimentation",B347="L","🏥 Santé &amp; Médical",TRUE,"❓ Inconnu"))</f>
        <v>💻 Informatique &amp; Audio.</v>
      </c>
      <c r="D347" s="53" t="s">
        <v>777</v>
      </c>
      <c r="E347" s="53" t="s">
        <v>409</v>
      </c>
      <c r="F347" s="123" t="s">
        <v>950</v>
      </c>
      <c r="G347" s="123" t="s">
        <v>409</v>
      </c>
      <c r="H347" s="123" t="s">
        <v>950</v>
      </c>
      <c r="I347" s="53" t="s">
        <v>956</v>
      </c>
      <c r="J347" s="53" t="s">
        <v>853</v>
      </c>
      <c r="K347" s="53" t="s">
        <v>853</v>
      </c>
      <c r="L347" s="120">
        <v>45954</v>
      </c>
      <c r="M347" s="120">
        <v>47391</v>
      </c>
      <c r="N347" s="53">
        <v>4600004501</v>
      </c>
      <c r="O347" s="53">
        <v>1000000</v>
      </c>
      <c r="P347" s="53" t="s">
        <v>897</v>
      </c>
      <c r="Q347" s="53">
        <v>7776</v>
      </c>
      <c r="R347" s="53" t="s">
        <v>2138</v>
      </c>
      <c r="S347" s="53" t="s">
        <v>713</v>
      </c>
      <c r="T347" s="53" t="s">
        <v>54</v>
      </c>
      <c r="U347" s="169" t="s">
        <v>2289</v>
      </c>
      <c r="V347" s="53" t="s">
        <v>805</v>
      </c>
      <c r="W347" s="53" t="s">
        <v>467</v>
      </c>
      <c r="X347" s="121" t="s">
        <v>660</v>
      </c>
    </row>
    <row r="348" spans="1:24" ht="18" customHeight="1" x14ac:dyDescent="0.25">
      <c r="A348" t="str">
        <f ca="1">IF(M348&lt;TODAY(),"Marché terminé","Marché en cours")</f>
        <v>Marché en cours</v>
      </c>
      <c r="B348" s="576" t="str">
        <f t="shared" si="7"/>
        <v>I</v>
      </c>
      <c r="C348" s="577" t="str" cm="1">
        <f t="array" ref="C348">IF(B348="","",_xlfn.IFS(B348="A","📦 Appro. généraux",B348="H","🛡️ Hygiène &amp; Sécurité",B348="B","🏗️ Bâtiments &amp; Travaux",B348="J","🏗️ Bâtiments &amp; Travaux",B348="R","⚙️ Mécanique &amp; Atelier",B348="N","🧪 Chimie &amp; Biologie",B348="G","🧪 Chimie &amp; Biologie",B348="C","📣 Communication &amp; Culture",B348="D","✈️ Déplacements &amp; Logist.",B348="F","✈️ Déplacements &amp; Logist.",B348="E","📋 Études, Conseils &amp; RH",B348="I","💻 Informatique &amp; Audio.",B348="M","🔬 Instruments scient.",B348="O","🔬 Instruments scient.",B348="P","🔬 Instruments scient.",B348="S","🔬 Instruments scient.",B348="T","🔬 Instruments scient.",B348="U","🔬 Instruments scient.",B348="V","🔬 Instruments scient.",B348="W","🔬 Instruments scient.",B348="K","🐁 Expérimentation",B348="Q","🐁 Expérimentation",B348="L","🏥 Santé &amp; Médical",TRUE,"❓ Inconnu"))</f>
        <v>💻 Informatique &amp; Audio.</v>
      </c>
      <c r="D348" s="53" t="s">
        <v>777</v>
      </c>
      <c r="E348" s="53" t="s">
        <v>410</v>
      </c>
      <c r="F348" s="123" t="s">
        <v>951</v>
      </c>
      <c r="G348" s="53" t="s">
        <v>410</v>
      </c>
      <c r="H348" s="123" t="s">
        <v>951</v>
      </c>
      <c r="I348" s="53" t="s">
        <v>956</v>
      </c>
      <c r="J348" s="53" t="s">
        <v>853</v>
      </c>
      <c r="K348" s="53" t="s">
        <v>853</v>
      </c>
      <c r="L348" s="120">
        <v>45954</v>
      </c>
      <c r="M348" s="120">
        <v>47391</v>
      </c>
      <c r="N348" s="53">
        <v>4600004503</v>
      </c>
      <c r="O348" s="53">
        <v>1000000</v>
      </c>
      <c r="P348" s="53" t="s">
        <v>897</v>
      </c>
      <c r="Q348" s="53">
        <v>7776</v>
      </c>
      <c r="R348" s="53" t="s">
        <v>2138</v>
      </c>
      <c r="S348" s="53" t="s">
        <v>713</v>
      </c>
      <c r="T348" s="53" t="s">
        <v>54</v>
      </c>
      <c r="U348" s="169" t="s">
        <v>2290</v>
      </c>
      <c r="V348" s="53" t="s">
        <v>805</v>
      </c>
      <c r="W348" s="53" t="s">
        <v>468</v>
      </c>
      <c r="X348" s="121" t="s">
        <v>636</v>
      </c>
    </row>
    <row r="349" spans="1:24" ht="18" customHeight="1" x14ac:dyDescent="0.25">
      <c r="A349" t="str">
        <f ca="1">IF(M349&lt;TODAY(),"Marché terminé","Marché en cours")</f>
        <v>Marché en cours</v>
      </c>
      <c r="B349" s="576" t="str">
        <f t="shared" si="7"/>
        <v>I</v>
      </c>
      <c r="C349" s="577" t="str" cm="1">
        <f t="array" ref="C349">IF(B349="","",_xlfn.IFS(B349="A","📦 Appro. généraux",B349="H","🛡️ Hygiène &amp; Sécurité",B349="B","🏗️ Bâtiments &amp; Travaux",B349="J","🏗️ Bâtiments &amp; Travaux",B349="R","⚙️ Mécanique &amp; Atelier",B349="N","🧪 Chimie &amp; Biologie",B349="G","🧪 Chimie &amp; Biologie",B349="C","📣 Communication &amp; Culture",B349="D","✈️ Déplacements &amp; Logist.",B349="F","✈️ Déplacements &amp; Logist.",B349="E","📋 Études, Conseils &amp; RH",B349="I","💻 Informatique &amp; Audio.",B349="M","🔬 Instruments scient.",B349="O","🔬 Instruments scient.",B349="P","🔬 Instruments scient.",B349="S","🔬 Instruments scient.",B349="T","🔬 Instruments scient.",B349="U","🔬 Instruments scient.",B349="V","🔬 Instruments scient.",B349="W","🔬 Instruments scient.",B349="K","🐁 Expérimentation",B349="Q","🐁 Expérimentation",B349="L","🏥 Santé &amp; Médical",TRUE,"❓ Inconnu"))</f>
        <v>💻 Informatique &amp; Audio.</v>
      </c>
      <c r="D349" s="53" t="s">
        <v>777</v>
      </c>
      <c r="E349" s="53" t="s">
        <v>411</v>
      </c>
      <c r="F349" s="123" t="s">
        <v>952</v>
      </c>
      <c r="G349" s="53" t="s">
        <v>411</v>
      </c>
      <c r="H349" s="123" t="s">
        <v>952</v>
      </c>
      <c r="I349" s="53" t="s">
        <v>956</v>
      </c>
      <c r="J349" s="53" t="s">
        <v>853</v>
      </c>
      <c r="K349" s="53" t="s">
        <v>853</v>
      </c>
      <c r="L349" s="120">
        <v>45954</v>
      </c>
      <c r="M349" s="120">
        <v>47391</v>
      </c>
      <c r="N349" s="53">
        <v>4600004504</v>
      </c>
      <c r="O349" s="53">
        <v>1000000</v>
      </c>
      <c r="P349" s="53" t="s">
        <v>897</v>
      </c>
      <c r="Q349" s="53">
        <v>6543</v>
      </c>
      <c r="R349" s="53" t="s">
        <v>2121</v>
      </c>
      <c r="S349" s="53" t="s">
        <v>713</v>
      </c>
      <c r="T349" s="53" t="s">
        <v>54</v>
      </c>
      <c r="U349" s="169" t="s">
        <v>2291</v>
      </c>
      <c r="V349" s="53" t="s">
        <v>805</v>
      </c>
      <c r="W349" s="53" t="s">
        <v>443</v>
      </c>
      <c r="X349" s="121" t="s">
        <v>645</v>
      </c>
    </row>
    <row r="350" spans="1:24" ht="18" customHeight="1" x14ac:dyDescent="0.25">
      <c r="A350" t="str">
        <f ca="1">IF(M350&lt;TODAY(),"Marché terminé","Marché en cours")</f>
        <v>Marché en cours</v>
      </c>
      <c r="B350" s="576" t="str">
        <f t="shared" si="7"/>
        <v>I</v>
      </c>
      <c r="C350" s="577" t="str" cm="1">
        <f t="array" ref="C350">IF(B350="","",_xlfn.IFS(B350="A","📦 Appro. généraux",B350="H","🛡️ Hygiène &amp; Sécurité",B350="B","🏗️ Bâtiments &amp; Travaux",B350="J","🏗️ Bâtiments &amp; Travaux",B350="R","⚙️ Mécanique &amp; Atelier",B350="N","🧪 Chimie &amp; Biologie",B350="G","🧪 Chimie &amp; Biologie",B350="C","📣 Communication &amp; Culture",B350="D","✈️ Déplacements &amp; Logist.",B350="F","✈️ Déplacements &amp; Logist.",B350="E","📋 Études, Conseils &amp; RH",B350="I","💻 Informatique &amp; Audio.",B350="M","🔬 Instruments scient.",B350="O","🔬 Instruments scient.",B350="P","🔬 Instruments scient.",B350="S","🔬 Instruments scient.",B350="T","🔬 Instruments scient.",B350="U","🔬 Instruments scient.",B350="V","🔬 Instruments scient.",B350="W","🔬 Instruments scient.",B350="K","🐁 Expérimentation",B350="Q","🐁 Expérimentation",B350="L","🏥 Santé &amp; Médical",TRUE,"❓ Inconnu"))</f>
        <v>💻 Informatique &amp; Audio.</v>
      </c>
      <c r="D350" s="53" t="s">
        <v>777</v>
      </c>
      <c r="E350" s="53" t="s">
        <v>412</v>
      </c>
      <c r="F350" s="123" t="s">
        <v>953</v>
      </c>
      <c r="G350" s="53" t="s">
        <v>412</v>
      </c>
      <c r="H350" s="123" t="s">
        <v>953</v>
      </c>
      <c r="I350" s="53" t="s">
        <v>956</v>
      </c>
      <c r="J350" s="53" t="s">
        <v>853</v>
      </c>
      <c r="K350" s="53" t="s">
        <v>853</v>
      </c>
      <c r="L350" s="120">
        <v>45954</v>
      </c>
      <c r="M350" s="120">
        <v>47391</v>
      </c>
      <c r="N350" s="53">
        <v>4600004507</v>
      </c>
      <c r="O350" s="53">
        <v>1000000</v>
      </c>
      <c r="P350" s="53" t="s">
        <v>897</v>
      </c>
      <c r="Q350" s="53">
        <v>5976</v>
      </c>
      <c r="R350" s="53" t="s">
        <v>2137</v>
      </c>
      <c r="S350" s="53" t="s">
        <v>713</v>
      </c>
      <c r="T350" s="53" t="s">
        <v>54</v>
      </c>
      <c r="U350" s="169" t="s">
        <v>2292</v>
      </c>
      <c r="V350" s="53" t="s">
        <v>805</v>
      </c>
      <c r="W350" s="53" t="s">
        <v>469</v>
      </c>
      <c r="X350" s="121" t="s">
        <v>636</v>
      </c>
    </row>
    <row r="351" spans="1:24" ht="18" customHeight="1" x14ac:dyDescent="0.25">
      <c r="A351" t="str">
        <f ca="1">IF(M351&lt;TODAY(),"Marché terminé","Marché en cours")</f>
        <v>Marché en cours</v>
      </c>
      <c r="B351" s="576" t="str">
        <f t="shared" si="7"/>
        <v>I</v>
      </c>
      <c r="C351" s="577" t="str" cm="1">
        <f t="array" ref="C351">IF(B351="","",_xlfn.IFS(B351="A","📦 Appro. généraux",B351="H","🛡️ Hygiène &amp; Sécurité",B351="B","🏗️ Bâtiments &amp; Travaux",B351="J","🏗️ Bâtiments &amp; Travaux",B351="R","⚙️ Mécanique &amp; Atelier",B351="N","🧪 Chimie &amp; Biologie",B351="G","🧪 Chimie &amp; Biologie",B351="C","📣 Communication &amp; Culture",B351="D","✈️ Déplacements &amp; Logist.",B351="F","✈️ Déplacements &amp; Logist.",B351="E","📋 Études, Conseils &amp; RH",B351="I","💻 Informatique &amp; Audio.",B351="M","🔬 Instruments scient.",B351="O","🔬 Instruments scient.",B351="P","🔬 Instruments scient.",B351="S","🔬 Instruments scient.",B351="T","🔬 Instruments scient.",B351="U","🔬 Instruments scient.",B351="V","🔬 Instruments scient.",B351="W","🔬 Instruments scient.",B351="K","🐁 Expérimentation",B351="Q","🐁 Expérimentation",B351="L","🏥 Santé &amp; Médical",TRUE,"❓ Inconnu"))</f>
        <v>💻 Informatique &amp; Audio.</v>
      </c>
      <c r="D351" s="53" t="s">
        <v>777</v>
      </c>
      <c r="E351" s="53" t="s">
        <v>413</v>
      </c>
      <c r="F351" s="53" t="s">
        <v>1796</v>
      </c>
      <c r="G351" s="123" t="s">
        <v>413</v>
      </c>
      <c r="H351" s="53" t="s">
        <v>1796</v>
      </c>
      <c r="I351" s="53" t="s">
        <v>1102</v>
      </c>
      <c r="J351" s="123" t="s">
        <v>798</v>
      </c>
      <c r="K351" s="53" t="s">
        <v>856</v>
      </c>
      <c r="L351" s="120">
        <v>45996</v>
      </c>
      <c r="M351" s="120">
        <v>47459</v>
      </c>
      <c r="N351" s="53">
        <v>4600004533</v>
      </c>
      <c r="O351" s="53">
        <v>160000</v>
      </c>
      <c r="P351" s="53" t="s">
        <v>801</v>
      </c>
      <c r="Q351" s="53">
        <v>20676</v>
      </c>
      <c r="R351" s="53" t="s">
        <v>2174</v>
      </c>
      <c r="S351" s="53" t="s">
        <v>2230</v>
      </c>
      <c r="T351" s="53" t="s">
        <v>414</v>
      </c>
      <c r="U351" s="171" t="s">
        <v>2265</v>
      </c>
      <c r="V351" s="53" t="s">
        <v>1103</v>
      </c>
      <c r="W351" s="53" t="s">
        <v>470</v>
      </c>
      <c r="X351" s="121" t="s">
        <v>661</v>
      </c>
    </row>
    <row r="352" spans="1:24" ht="18" customHeight="1" x14ac:dyDescent="0.25">
      <c r="A352" t="str">
        <f ca="1">IF(M352&lt;TODAY(),"Marché terminé","Marché en cours")</f>
        <v>Marché en cours</v>
      </c>
      <c r="B352" s="576" t="str">
        <f t="shared" si="7"/>
        <v>I</v>
      </c>
      <c r="C352" s="577" t="str" cm="1">
        <f t="array" ref="C352">IF(B352="","",_xlfn.IFS(B352="A","📦 Appro. généraux",B352="H","🛡️ Hygiène &amp; Sécurité",B352="B","🏗️ Bâtiments &amp; Travaux",B352="J","🏗️ Bâtiments &amp; Travaux",B352="R","⚙️ Mécanique &amp; Atelier",B352="N","🧪 Chimie &amp; Biologie",B352="G","🧪 Chimie &amp; Biologie",B352="C","📣 Communication &amp; Culture",B352="D","✈️ Déplacements &amp; Logist.",B352="F","✈️ Déplacements &amp; Logist.",B352="E","📋 Études, Conseils &amp; RH",B352="I","💻 Informatique &amp; Audio.",B352="M","🔬 Instruments scient.",B352="O","🔬 Instruments scient.",B352="P","🔬 Instruments scient.",B352="S","🔬 Instruments scient.",B352="T","🔬 Instruments scient.",B352="U","🔬 Instruments scient.",B352="V","🔬 Instruments scient.",B352="W","🔬 Instruments scient.",B352="K","🐁 Expérimentation",B352="Q","🐁 Expérimentation",B352="L","🏥 Santé &amp; Médical",TRUE,"❓ Inconnu"))</f>
        <v>💻 Informatique &amp; Audio.</v>
      </c>
      <c r="D352" s="53" t="s">
        <v>777</v>
      </c>
      <c r="E352" s="53" t="s">
        <v>386</v>
      </c>
      <c r="F352" s="53" t="s">
        <v>1056</v>
      </c>
      <c r="G352" s="53" t="s">
        <v>386</v>
      </c>
      <c r="H352" s="53" t="s">
        <v>1056</v>
      </c>
      <c r="I352" s="53" t="s">
        <v>798</v>
      </c>
      <c r="J352" s="53" t="s">
        <v>853</v>
      </c>
      <c r="K352" s="53" t="s">
        <v>853</v>
      </c>
      <c r="L352" s="120">
        <v>45240</v>
      </c>
      <c r="M352" s="120">
        <v>46700</v>
      </c>
      <c r="N352" s="53">
        <v>4600004534</v>
      </c>
      <c r="O352" s="53">
        <v>4006861.9</v>
      </c>
      <c r="P352" s="53" t="s">
        <v>801</v>
      </c>
      <c r="Q352" s="53">
        <v>15066</v>
      </c>
      <c r="R352" s="53" t="s">
        <v>2131</v>
      </c>
      <c r="S352" s="53" t="s">
        <v>1089</v>
      </c>
      <c r="T352" s="53" t="s">
        <v>54</v>
      </c>
      <c r="U352" s="169" t="s">
        <v>2278</v>
      </c>
      <c r="V352" s="53" t="s">
        <v>1103</v>
      </c>
      <c r="W352" s="53" t="s">
        <v>443</v>
      </c>
      <c r="X352" s="121" t="s">
        <v>645</v>
      </c>
    </row>
    <row r="353" spans="1:24" ht="18" customHeight="1" x14ac:dyDescent="0.25">
      <c r="A353" t="str">
        <f ca="1">IF(M353&lt;TODAY(),"Marché terminé","Marché en cours")</f>
        <v>Marché terminé</v>
      </c>
      <c r="B353" s="578" t="str">
        <f t="shared" si="7"/>
        <v>E</v>
      </c>
      <c r="C353" s="579" t="str" cm="1">
        <f t="array" ref="C353">IF(B353="","",_xlfn.IFS(B353="A","📦 Appro. généraux",B353="H","🛡️ Hygiène &amp; Sécurité",B353="B","🏗️ Bâtiments &amp; Travaux",B353="J","🏗️ Bâtiments &amp; Travaux",B353="R","⚙️ Mécanique &amp; Atelier",B353="N","🧪 Chimie &amp; Biologie",B353="G","🧪 Chimie &amp; Biologie",B353="C","📣 Communication &amp; Culture",B353="D","✈️ Déplacements &amp; Logist.",B353="F","✈️ Déplacements &amp; Logist.",B353="E","📋 Études, Conseils &amp; RH",B353="I","💻 Informatique &amp; Audio.",B353="M","🔬 Instruments scient.",B353="O","🔬 Instruments scient.",B353="P","🔬 Instruments scient.",B353="S","🔬 Instruments scient.",B353="T","🔬 Instruments scient.",B353="U","🔬 Instruments scient.",B353="V","🔬 Instruments scient.",B353="W","🔬 Instruments scient.",B353="K","🐁 Expérimentation",B353="Q","🐁 Expérimentation",B353="L","🏥 Santé &amp; Médical",TRUE,"❓ Inconnu"))</f>
        <v>📋 Études, Conseils &amp; RH</v>
      </c>
      <c r="D353" s="52" t="s">
        <v>777</v>
      </c>
      <c r="E353" s="52" t="s">
        <v>308</v>
      </c>
      <c r="F353" s="52" t="s">
        <v>765</v>
      </c>
      <c r="G353" s="52" t="s">
        <v>308</v>
      </c>
      <c r="H353" s="52" t="s">
        <v>765</v>
      </c>
      <c r="I353" s="52" t="s">
        <v>1102</v>
      </c>
      <c r="J353" s="52" t="s">
        <v>855</v>
      </c>
      <c r="K353" s="52" t="s">
        <v>2191</v>
      </c>
      <c r="L353" s="118">
        <v>43504</v>
      </c>
      <c r="M353" s="118">
        <v>44964</v>
      </c>
      <c r="N353" s="52">
        <v>4600002939</v>
      </c>
      <c r="O353" s="52">
        <v>80000</v>
      </c>
      <c r="P353" s="52" t="s">
        <v>800</v>
      </c>
      <c r="Q353" s="52">
        <v>3156</v>
      </c>
      <c r="R353" s="52" t="s">
        <v>2096</v>
      </c>
      <c r="S353" s="52" t="s">
        <v>747</v>
      </c>
      <c r="T353" s="52" t="s">
        <v>54</v>
      </c>
      <c r="U353" s="169" t="s">
        <v>765</v>
      </c>
      <c r="V353" s="52" t="s">
        <v>1103</v>
      </c>
      <c r="W353" s="52" t="s">
        <v>334</v>
      </c>
      <c r="X353" s="119" t="s">
        <v>603</v>
      </c>
    </row>
    <row r="354" spans="1:24" ht="18" customHeight="1" x14ac:dyDescent="0.25">
      <c r="A354" t="str">
        <f ca="1">IF(M354&lt;TODAY(),"Marché terminé","Marché en cours")</f>
        <v>Marché terminé</v>
      </c>
      <c r="B354" s="578" t="str">
        <f t="shared" si="7"/>
        <v>E</v>
      </c>
      <c r="C354" s="579" t="str" cm="1">
        <f t="array" ref="C354">IF(B354="","",_xlfn.IFS(B354="A","📦 Appro. généraux",B354="H","🛡️ Hygiène &amp; Sécurité",B354="B","🏗️ Bâtiments &amp; Travaux",B354="J","🏗️ Bâtiments &amp; Travaux",B354="R","⚙️ Mécanique &amp; Atelier",B354="N","🧪 Chimie &amp; Biologie",B354="G","🧪 Chimie &amp; Biologie",B354="C","📣 Communication &amp; Culture",B354="D","✈️ Déplacements &amp; Logist.",B354="F","✈️ Déplacements &amp; Logist.",B354="E","📋 Études, Conseils &amp; RH",B354="I","💻 Informatique &amp; Audio.",B354="M","🔬 Instruments scient.",B354="O","🔬 Instruments scient.",B354="P","🔬 Instruments scient.",B354="S","🔬 Instruments scient.",B354="T","🔬 Instruments scient.",B354="U","🔬 Instruments scient.",B354="V","🔬 Instruments scient.",B354="W","🔬 Instruments scient.",B354="K","🐁 Expérimentation",B354="Q","🐁 Expérimentation",B354="L","🏥 Santé &amp; Médical",TRUE,"❓ Inconnu"))</f>
        <v>📋 Études, Conseils &amp; RH</v>
      </c>
      <c r="D354" s="52" t="s">
        <v>777</v>
      </c>
      <c r="E354" s="52" t="s">
        <v>309</v>
      </c>
      <c r="F354" s="52" t="s">
        <v>1711</v>
      </c>
      <c r="G354" s="52" t="s">
        <v>309</v>
      </c>
      <c r="H354" s="52" t="s">
        <v>1711</v>
      </c>
      <c r="I354" s="52" t="s">
        <v>1095</v>
      </c>
      <c r="J354" s="52" t="s">
        <v>798</v>
      </c>
      <c r="K354" s="52" t="s">
        <v>799</v>
      </c>
      <c r="L354" s="118">
        <v>43641</v>
      </c>
      <c r="M354" s="118">
        <v>45582</v>
      </c>
      <c r="N354" s="52">
        <v>4600003097</v>
      </c>
      <c r="O354" s="52">
        <v>0</v>
      </c>
      <c r="P354" s="52" t="s">
        <v>800</v>
      </c>
      <c r="Q354" s="52">
        <v>107</v>
      </c>
      <c r="R354" s="52" t="s">
        <v>2097</v>
      </c>
      <c r="S354" s="52" t="s">
        <v>1093</v>
      </c>
      <c r="T354" s="52" t="s">
        <v>54</v>
      </c>
      <c r="U354" s="186" t="s">
        <v>2565</v>
      </c>
      <c r="V354" s="52" t="s">
        <v>1103</v>
      </c>
      <c r="W354" s="52" t="s">
        <v>335</v>
      </c>
      <c r="X354" s="119" t="s">
        <v>604</v>
      </c>
    </row>
    <row r="355" spans="1:24" ht="18" customHeight="1" x14ac:dyDescent="0.25">
      <c r="A355" t="str">
        <f ca="1">IF(M355&lt;TODAY(),"Marché terminé","Marché en cours")</f>
        <v>Marché terminé</v>
      </c>
      <c r="B355" s="578" t="str">
        <f t="shared" si="7"/>
        <v>E</v>
      </c>
      <c r="C355" s="579" t="str" cm="1">
        <f t="array" ref="C355">IF(B355="","",_xlfn.IFS(B355="A","📦 Appro. généraux",B355="H","🛡️ Hygiène &amp; Sécurité",B355="B","🏗️ Bâtiments &amp; Travaux",B355="J","🏗️ Bâtiments &amp; Travaux",B355="R","⚙️ Mécanique &amp; Atelier",B355="N","🧪 Chimie &amp; Biologie",B355="G","🧪 Chimie &amp; Biologie",B355="C","📣 Communication &amp; Culture",B355="D","✈️ Déplacements &amp; Logist.",B355="F","✈️ Déplacements &amp; Logist.",B355="E","📋 Études, Conseils &amp; RH",B355="I","💻 Informatique &amp; Audio.",B355="M","🔬 Instruments scient.",B355="O","🔬 Instruments scient.",B355="P","🔬 Instruments scient.",B355="S","🔬 Instruments scient.",B355="T","🔬 Instruments scient.",B355="U","🔬 Instruments scient.",B355="V","🔬 Instruments scient.",B355="W","🔬 Instruments scient.",B355="K","🐁 Expérimentation",B355="Q","🐁 Expérimentation",B355="L","🏥 Santé &amp; Médical",TRUE,"❓ Inconnu"))</f>
        <v>📋 Études, Conseils &amp; RH</v>
      </c>
      <c r="D355" s="52" t="s">
        <v>777</v>
      </c>
      <c r="E355" s="52" t="s">
        <v>310</v>
      </c>
      <c r="F355" s="52" t="s">
        <v>1712</v>
      </c>
      <c r="G355" s="52" t="s">
        <v>310</v>
      </c>
      <c r="H355" s="52" t="s">
        <v>1712</v>
      </c>
      <c r="I355" s="52" t="s">
        <v>1095</v>
      </c>
      <c r="J355" s="52" t="s">
        <v>798</v>
      </c>
      <c r="K355" s="52" t="s">
        <v>799</v>
      </c>
      <c r="L355" s="118">
        <v>43466</v>
      </c>
      <c r="M355" s="118">
        <v>45657</v>
      </c>
      <c r="N355" s="52">
        <v>4600003351</v>
      </c>
      <c r="O355" s="52">
        <v>35322</v>
      </c>
      <c r="P355" s="52" t="s">
        <v>800</v>
      </c>
      <c r="Q355" s="52">
        <v>732</v>
      </c>
      <c r="R355" s="52" t="s">
        <v>2098</v>
      </c>
      <c r="S355" s="52" t="s">
        <v>769</v>
      </c>
      <c r="T355" s="52" t="s">
        <v>54</v>
      </c>
      <c r="U355" s="169" t="s">
        <v>2253</v>
      </c>
      <c r="V355" s="52" t="s">
        <v>1103</v>
      </c>
      <c r="W355" s="52" t="s">
        <v>336</v>
      </c>
      <c r="X355" s="119" t="s">
        <v>605</v>
      </c>
    </row>
    <row r="356" spans="1:24" ht="18" customHeight="1" x14ac:dyDescent="0.25">
      <c r="A356" t="str">
        <f ca="1">IF(M356&lt;TODAY(),"Marché terminé","Marché en cours")</f>
        <v>Marché terminé</v>
      </c>
      <c r="B356" s="578" t="str">
        <f t="shared" si="7"/>
        <v>E</v>
      </c>
      <c r="C356" s="579" t="str" cm="1">
        <f t="array" ref="C356">IF(B356="","",_xlfn.IFS(B356="A","📦 Appro. généraux",B356="H","🛡️ Hygiène &amp; Sécurité",B356="B","🏗️ Bâtiments &amp; Travaux",B356="J","🏗️ Bâtiments &amp; Travaux",B356="R","⚙️ Mécanique &amp; Atelier",B356="N","🧪 Chimie &amp; Biologie",B356="G","🧪 Chimie &amp; Biologie",B356="C","📣 Communication &amp; Culture",B356="D","✈️ Déplacements &amp; Logist.",B356="F","✈️ Déplacements &amp; Logist.",B356="E","📋 Études, Conseils &amp; RH",B356="I","💻 Informatique &amp; Audio.",B356="M","🔬 Instruments scient.",B356="O","🔬 Instruments scient.",B356="P","🔬 Instruments scient.",B356="S","🔬 Instruments scient.",B356="T","🔬 Instruments scient.",B356="U","🔬 Instruments scient.",B356="V","🔬 Instruments scient.",B356="W","🔬 Instruments scient.",B356="K","🐁 Expérimentation",B356="Q","🐁 Expérimentation",B356="L","🏥 Santé &amp; Médical",TRUE,"❓ Inconnu"))</f>
        <v>📋 Études, Conseils &amp; RH</v>
      </c>
      <c r="D356" s="52" t="s">
        <v>777</v>
      </c>
      <c r="E356" s="52" t="s">
        <v>310</v>
      </c>
      <c r="F356" s="52" t="s">
        <v>1712</v>
      </c>
      <c r="G356" s="52" t="s">
        <v>310</v>
      </c>
      <c r="H356" s="52" t="s">
        <v>1712</v>
      </c>
      <c r="I356" s="52" t="s">
        <v>1095</v>
      </c>
      <c r="J356" s="52" t="s">
        <v>798</v>
      </c>
      <c r="K356" s="52" t="s">
        <v>799</v>
      </c>
      <c r="L356" s="118">
        <v>43466</v>
      </c>
      <c r="M356" s="118">
        <v>45657</v>
      </c>
      <c r="N356" s="52">
        <v>4600003356</v>
      </c>
      <c r="O356" s="52">
        <v>60117.09</v>
      </c>
      <c r="P356" s="52" t="s">
        <v>800</v>
      </c>
      <c r="Q356" s="52">
        <v>732</v>
      </c>
      <c r="R356" s="52" t="s">
        <v>2098</v>
      </c>
      <c r="S356" s="52" t="s">
        <v>769</v>
      </c>
      <c r="T356" s="52" t="s">
        <v>54</v>
      </c>
      <c r="U356" s="169" t="s">
        <v>2253</v>
      </c>
      <c r="V356" s="52" t="s">
        <v>1103</v>
      </c>
      <c r="W356" s="52" t="s">
        <v>337</v>
      </c>
      <c r="X356" s="119" t="s">
        <v>606</v>
      </c>
    </row>
    <row r="357" spans="1:24" ht="18" customHeight="1" x14ac:dyDescent="0.25">
      <c r="A357" t="str">
        <f ca="1">IF(M357&lt;TODAY(),"Marché terminé","Marché en cours")</f>
        <v>Marché terminé</v>
      </c>
      <c r="B357" s="578" t="str">
        <f t="shared" si="7"/>
        <v>E</v>
      </c>
      <c r="C357" s="579" t="str" cm="1">
        <f t="array" ref="C357">IF(B357="","",_xlfn.IFS(B357="A","📦 Appro. généraux",B357="H","🛡️ Hygiène &amp; Sécurité",B357="B","🏗️ Bâtiments &amp; Travaux",B357="J","🏗️ Bâtiments &amp; Travaux",B357="R","⚙️ Mécanique &amp; Atelier",B357="N","🧪 Chimie &amp; Biologie",B357="G","🧪 Chimie &amp; Biologie",B357="C","📣 Communication &amp; Culture",B357="D","✈️ Déplacements &amp; Logist.",B357="F","✈️ Déplacements &amp; Logist.",B357="E","📋 Études, Conseils &amp; RH",B357="I","💻 Informatique &amp; Audio.",B357="M","🔬 Instruments scient.",B357="O","🔬 Instruments scient.",B357="P","🔬 Instruments scient.",B357="S","🔬 Instruments scient.",B357="T","🔬 Instruments scient.",B357="U","🔬 Instruments scient.",B357="V","🔬 Instruments scient.",B357="W","🔬 Instruments scient.",B357="K","🐁 Expérimentation",B357="Q","🐁 Expérimentation",B357="L","🏥 Santé &amp; Médical",TRUE,"❓ Inconnu"))</f>
        <v>📋 Études, Conseils &amp; RH</v>
      </c>
      <c r="D357" s="52" t="s">
        <v>777</v>
      </c>
      <c r="E357" s="52" t="s">
        <v>311</v>
      </c>
      <c r="F357" s="52" t="s">
        <v>1028</v>
      </c>
      <c r="G357" s="52" t="s">
        <v>311</v>
      </c>
      <c r="H357" s="52" t="s">
        <v>1028</v>
      </c>
      <c r="I357" s="52" t="s">
        <v>1095</v>
      </c>
      <c r="J357" s="52" t="s">
        <v>798</v>
      </c>
      <c r="K357" s="52" t="s">
        <v>799</v>
      </c>
      <c r="L357" s="118">
        <v>43831</v>
      </c>
      <c r="M357" s="118">
        <v>45291</v>
      </c>
      <c r="N357" s="52">
        <v>4600003361</v>
      </c>
      <c r="O357" s="52">
        <v>10187.35</v>
      </c>
      <c r="P357" s="52" t="s">
        <v>800</v>
      </c>
      <c r="Q357" s="52">
        <v>1588</v>
      </c>
      <c r="R357" s="52" t="s">
        <v>1943</v>
      </c>
      <c r="S357" s="52" t="s">
        <v>1067</v>
      </c>
      <c r="T357" s="52" t="s">
        <v>54</v>
      </c>
      <c r="U357" s="170" t="s">
        <v>1871</v>
      </c>
      <c r="V357" s="52" t="s">
        <v>1103</v>
      </c>
      <c r="W357" s="52" t="s">
        <v>338</v>
      </c>
      <c r="X357" s="119" t="s">
        <v>607</v>
      </c>
    </row>
    <row r="358" spans="1:24" ht="18" customHeight="1" x14ac:dyDescent="0.25">
      <c r="A358" t="str">
        <f ca="1">IF(M358&lt;TODAY(),"Marché terminé","Marché en cours")</f>
        <v>Marché terminé</v>
      </c>
      <c r="B358" s="578" t="str">
        <f t="shared" si="7"/>
        <v>E</v>
      </c>
      <c r="C358" s="579" t="str" cm="1">
        <f t="array" ref="C358">IF(B358="","",_xlfn.IFS(B358="A","📦 Appro. généraux",B358="H","🛡️ Hygiène &amp; Sécurité",B358="B","🏗️ Bâtiments &amp; Travaux",B358="J","🏗️ Bâtiments &amp; Travaux",B358="R","⚙️ Mécanique &amp; Atelier",B358="N","🧪 Chimie &amp; Biologie",B358="G","🧪 Chimie &amp; Biologie",B358="C","📣 Communication &amp; Culture",B358="D","✈️ Déplacements &amp; Logist.",B358="F","✈️ Déplacements &amp; Logist.",B358="E","📋 Études, Conseils &amp; RH",B358="I","💻 Informatique &amp; Audio.",B358="M","🔬 Instruments scient.",B358="O","🔬 Instruments scient.",B358="P","🔬 Instruments scient.",B358="S","🔬 Instruments scient.",B358="T","🔬 Instruments scient.",B358="U","🔬 Instruments scient.",B358="V","🔬 Instruments scient.",B358="W","🔬 Instruments scient.",B358="K","🐁 Expérimentation",B358="Q","🐁 Expérimentation",B358="L","🏥 Santé &amp; Médical",TRUE,"❓ Inconnu"))</f>
        <v>📋 Études, Conseils &amp; RH</v>
      </c>
      <c r="D358" s="52" t="s">
        <v>777</v>
      </c>
      <c r="E358" s="52" t="s">
        <v>312</v>
      </c>
      <c r="F358" s="52" t="s">
        <v>1817</v>
      </c>
      <c r="G358" s="52" t="s">
        <v>312</v>
      </c>
      <c r="H358" s="52" t="s">
        <v>1817</v>
      </c>
      <c r="I358" s="52" t="s">
        <v>1096</v>
      </c>
      <c r="J358" s="52" t="s">
        <v>2191</v>
      </c>
      <c r="K358" s="52" t="s">
        <v>858</v>
      </c>
      <c r="L358" s="118">
        <v>44603</v>
      </c>
      <c r="M358" s="118">
        <v>46022</v>
      </c>
      <c r="N358" s="52">
        <v>4600004026</v>
      </c>
      <c r="O358" s="52" t="s">
        <v>1818</v>
      </c>
      <c r="P358" s="52" t="s">
        <v>860</v>
      </c>
      <c r="Q358" s="52">
        <v>14831</v>
      </c>
      <c r="R358" s="52" t="s">
        <v>2099</v>
      </c>
      <c r="S358" s="52" t="s">
        <v>2222</v>
      </c>
      <c r="T358" s="52" t="s">
        <v>54</v>
      </c>
      <c r="U358" s="172" t="s">
        <v>765</v>
      </c>
      <c r="V358" s="52" t="s">
        <v>1103</v>
      </c>
      <c r="W358" s="52" t="s">
        <v>339</v>
      </c>
      <c r="X358" s="119" t="s">
        <v>608</v>
      </c>
    </row>
    <row r="359" spans="1:24" ht="18" customHeight="1" x14ac:dyDescent="0.25">
      <c r="A359" t="str">
        <f ca="1">IF(M359&lt;TODAY(),"Marché terminé","Marché en cours")</f>
        <v>Marché terminé</v>
      </c>
      <c r="B359" s="578" t="str">
        <f t="shared" si="7"/>
        <v>E</v>
      </c>
      <c r="C359" s="579" t="str" cm="1">
        <f t="array" ref="C359">IF(B359="","",_xlfn.IFS(B359="A","📦 Appro. généraux",B359="H","🛡️ Hygiène &amp; Sécurité",B359="B","🏗️ Bâtiments &amp; Travaux",B359="J","🏗️ Bâtiments &amp; Travaux",B359="R","⚙️ Mécanique &amp; Atelier",B359="N","🧪 Chimie &amp; Biologie",B359="G","🧪 Chimie &amp; Biologie",B359="C","📣 Communication &amp; Culture",B359="D","✈️ Déplacements &amp; Logist.",B359="F","✈️ Déplacements &amp; Logist.",B359="E","📋 Études, Conseils &amp; RH",B359="I","💻 Informatique &amp; Audio.",B359="M","🔬 Instruments scient.",B359="O","🔬 Instruments scient.",B359="P","🔬 Instruments scient.",B359="S","🔬 Instruments scient.",B359="T","🔬 Instruments scient.",B359="U","🔬 Instruments scient.",B359="V","🔬 Instruments scient.",B359="W","🔬 Instruments scient.",B359="K","🐁 Expérimentation",B359="Q","🐁 Expérimentation",B359="L","🏥 Santé &amp; Médical",TRUE,"❓ Inconnu"))</f>
        <v>📋 Études, Conseils &amp; RH</v>
      </c>
      <c r="D359" s="52" t="s">
        <v>777</v>
      </c>
      <c r="E359" s="52" t="s">
        <v>313</v>
      </c>
      <c r="F359" s="52" t="s">
        <v>1029</v>
      </c>
      <c r="G359" s="52" t="s">
        <v>313</v>
      </c>
      <c r="H359" s="52" t="s">
        <v>1029</v>
      </c>
      <c r="I359" s="52" t="s">
        <v>1095</v>
      </c>
      <c r="J359" s="52" t="s">
        <v>798</v>
      </c>
      <c r="K359" s="52" t="s">
        <v>799</v>
      </c>
      <c r="L359" s="118">
        <v>44617</v>
      </c>
      <c r="M359" s="118">
        <v>46077</v>
      </c>
      <c r="N359" s="52">
        <v>4600004038</v>
      </c>
      <c r="O359" s="52" t="s">
        <v>1816</v>
      </c>
      <c r="P359" s="52" t="s">
        <v>800</v>
      </c>
      <c r="Q359" s="52">
        <v>14821</v>
      </c>
      <c r="R359" s="52" t="s">
        <v>2100</v>
      </c>
      <c r="S359" s="52" t="s">
        <v>2223</v>
      </c>
      <c r="T359" s="52" t="s">
        <v>54</v>
      </c>
      <c r="U359" s="170" t="s">
        <v>1872</v>
      </c>
      <c r="V359" s="52" t="s">
        <v>1103</v>
      </c>
      <c r="W359" s="52" t="s">
        <v>340</v>
      </c>
      <c r="X359" s="119" t="s">
        <v>609</v>
      </c>
    </row>
    <row r="360" spans="1:24" ht="18" customHeight="1" x14ac:dyDescent="0.25">
      <c r="A360" t="str">
        <f ca="1">IF(M360&lt;TODAY(),"Marché terminé","Marché en cours")</f>
        <v>Marché terminé</v>
      </c>
      <c r="B360" s="578" t="str">
        <f t="shared" si="7"/>
        <v>E</v>
      </c>
      <c r="C360" s="579" t="str" cm="1">
        <f t="array" ref="C360">IF(B360="","",_xlfn.IFS(B360="A","📦 Appro. généraux",B360="H","🛡️ Hygiène &amp; Sécurité",B360="B","🏗️ Bâtiments &amp; Travaux",B360="J","🏗️ Bâtiments &amp; Travaux",B360="R","⚙️ Mécanique &amp; Atelier",B360="N","🧪 Chimie &amp; Biologie",B360="G","🧪 Chimie &amp; Biologie",B360="C","📣 Communication &amp; Culture",B360="D","✈️ Déplacements &amp; Logist.",B360="F","✈️ Déplacements &amp; Logist.",B360="E","📋 Études, Conseils &amp; RH",B360="I","💻 Informatique &amp; Audio.",B360="M","🔬 Instruments scient.",B360="O","🔬 Instruments scient.",B360="P","🔬 Instruments scient.",B360="S","🔬 Instruments scient.",B360="T","🔬 Instruments scient.",B360="U","🔬 Instruments scient.",B360="V","🔬 Instruments scient.",B360="W","🔬 Instruments scient.",B360="K","🐁 Expérimentation",B360="Q","🐁 Expérimentation",B360="L","🏥 Santé &amp; Médical",TRUE,"❓ Inconnu"))</f>
        <v>📋 Études, Conseils &amp; RH</v>
      </c>
      <c r="D360" s="52" t="s">
        <v>777</v>
      </c>
      <c r="E360" s="52" t="s">
        <v>256</v>
      </c>
      <c r="F360" s="52" t="s">
        <v>1815</v>
      </c>
      <c r="G360" s="52" t="s">
        <v>256</v>
      </c>
      <c r="H360" s="52" t="s">
        <v>1815</v>
      </c>
      <c r="I360" s="52" t="s">
        <v>1095</v>
      </c>
      <c r="J360" s="52" t="s">
        <v>798</v>
      </c>
      <c r="K360" s="52" t="s">
        <v>799</v>
      </c>
      <c r="L360" s="118">
        <v>44694</v>
      </c>
      <c r="M360" s="118">
        <v>46154</v>
      </c>
      <c r="N360" s="52">
        <v>4600004102</v>
      </c>
      <c r="O360" s="52">
        <v>900000</v>
      </c>
      <c r="P360" s="52" t="s">
        <v>800</v>
      </c>
      <c r="Q360" s="52">
        <v>1933</v>
      </c>
      <c r="R360" s="52" t="s">
        <v>2073</v>
      </c>
      <c r="S360" s="52" t="s">
        <v>2220</v>
      </c>
      <c r="T360" s="52" t="s">
        <v>54</v>
      </c>
      <c r="U360" s="169" t="s">
        <v>765</v>
      </c>
      <c r="V360" s="52" t="s">
        <v>1103</v>
      </c>
      <c r="W360" s="52" t="s">
        <v>341</v>
      </c>
      <c r="X360" s="119" t="s">
        <v>610</v>
      </c>
    </row>
    <row r="361" spans="1:24" ht="18" customHeight="1" x14ac:dyDescent="0.25">
      <c r="A361" t="str">
        <f ca="1">IF(M361&lt;TODAY(),"Marché terminé","Marché en cours")</f>
        <v>Marché terminé</v>
      </c>
      <c r="B361" s="578" t="str">
        <f t="shared" si="7"/>
        <v>E</v>
      </c>
      <c r="C361" s="579" t="str" cm="1">
        <f t="array" ref="C361">IF(B361="","",_xlfn.IFS(B361="A","📦 Appro. généraux",B361="H","🛡️ Hygiène &amp; Sécurité",B361="B","🏗️ Bâtiments &amp; Travaux",B361="J","🏗️ Bâtiments &amp; Travaux",B361="R","⚙️ Mécanique &amp; Atelier",B361="N","🧪 Chimie &amp; Biologie",B361="G","🧪 Chimie &amp; Biologie",B361="C","📣 Communication &amp; Culture",B361="D","✈️ Déplacements &amp; Logist.",B361="F","✈️ Déplacements &amp; Logist.",B361="E","📋 Études, Conseils &amp; RH",B361="I","💻 Informatique &amp; Audio.",B361="M","🔬 Instruments scient.",B361="O","🔬 Instruments scient.",B361="P","🔬 Instruments scient.",B361="S","🔬 Instruments scient.",B361="T","🔬 Instruments scient.",B361="U","🔬 Instruments scient.",B361="V","🔬 Instruments scient.",B361="W","🔬 Instruments scient.",B361="K","🐁 Expérimentation",B361="Q","🐁 Expérimentation",B361="L","🏥 Santé &amp; Médical",TRUE,"❓ Inconnu"))</f>
        <v>📋 Études, Conseils &amp; RH</v>
      </c>
      <c r="D361" s="52" t="s">
        <v>777</v>
      </c>
      <c r="E361" s="52" t="s">
        <v>314</v>
      </c>
      <c r="F361" s="52" t="s">
        <v>1030</v>
      </c>
      <c r="G361" s="52" t="s">
        <v>314</v>
      </c>
      <c r="H361" s="52" t="s">
        <v>1030</v>
      </c>
      <c r="I361" s="52" t="s">
        <v>1096</v>
      </c>
      <c r="J361" s="52" t="s">
        <v>855</v>
      </c>
      <c r="K361" s="52" t="s">
        <v>858</v>
      </c>
      <c r="L361" s="118">
        <v>44805</v>
      </c>
      <c r="M361" s="118">
        <v>45535</v>
      </c>
      <c r="N361" s="52">
        <v>4600004140</v>
      </c>
      <c r="O361" s="52">
        <v>57975</v>
      </c>
      <c r="P361" s="52" t="s">
        <v>860</v>
      </c>
      <c r="Q361" s="52">
        <v>16712</v>
      </c>
      <c r="R361" s="52" t="s">
        <v>2101</v>
      </c>
      <c r="S361" s="52" t="s">
        <v>2224</v>
      </c>
      <c r="T361" s="52" t="s">
        <v>54</v>
      </c>
      <c r="U361" s="170" t="s">
        <v>1912</v>
      </c>
      <c r="V361" s="52" t="s">
        <v>1103</v>
      </c>
      <c r="W361" s="52" t="s">
        <v>342</v>
      </c>
      <c r="X361" s="119" t="s">
        <v>611</v>
      </c>
    </row>
    <row r="362" spans="1:24" ht="18" customHeight="1" x14ac:dyDescent="0.25">
      <c r="A362" t="str">
        <f ca="1">IF(M362&lt;TODAY(),"Marché terminé","Marché en cours")</f>
        <v>Marché terminé</v>
      </c>
      <c r="B362" s="578" t="str">
        <f t="shared" si="7"/>
        <v>E</v>
      </c>
      <c r="C362" s="579" t="str" cm="1">
        <f t="array" ref="C362">IF(B362="","",_xlfn.IFS(B362="A","📦 Appro. généraux",B362="H","🛡️ Hygiène &amp; Sécurité",B362="B","🏗️ Bâtiments &amp; Travaux",B362="J","🏗️ Bâtiments &amp; Travaux",B362="R","⚙️ Mécanique &amp; Atelier",B362="N","🧪 Chimie &amp; Biologie",B362="G","🧪 Chimie &amp; Biologie",B362="C","📣 Communication &amp; Culture",B362="D","✈️ Déplacements &amp; Logist.",B362="F","✈️ Déplacements &amp; Logist.",B362="E","📋 Études, Conseils &amp; RH",B362="I","💻 Informatique &amp; Audio.",B362="M","🔬 Instruments scient.",B362="O","🔬 Instruments scient.",B362="P","🔬 Instruments scient.",B362="S","🔬 Instruments scient.",B362="T","🔬 Instruments scient.",B362="U","🔬 Instruments scient.",B362="V","🔬 Instruments scient.",B362="W","🔬 Instruments scient.",B362="K","🐁 Expérimentation",B362="Q","🐁 Expérimentation",B362="L","🏥 Santé &amp; Médical",TRUE,"❓ Inconnu"))</f>
        <v>📋 Études, Conseils &amp; RH</v>
      </c>
      <c r="D362" s="52" t="s">
        <v>777</v>
      </c>
      <c r="E362" s="52" t="s">
        <v>314</v>
      </c>
      <c r="F362" s="52" t="s">
        <v>1030</v>
      </c>
      <c r="G362" s="52" t="s">
        <v>314</v>
      </c>
      <c r="H362" s="52" t="s">
        <v>1030</v>
      </c>
      <c r="I362" s="52" t="s">
        <v>1096</v>
      </c>
      <c r="J362" s="52" t="s">
        <v>855</v>
      </c>
      <c r="K362" s="52" t="s">
        <v>858</v>
      </c>
      <c r="L362" s="118">
        <v>44805</v>
      </c>
      <c r="M362" s="118">
        <v>45535</v>
      </c>
      <c r="N362" s="52">
        <v>4600004141</v>
      </c>
      <c r="O362" s="52">
        <v>40525</v>
      </c>
      <c r="P362" s="52" t="s">
        <v>860</v>
      </c>
      <c r="Q362" s="52">
        <v>16712</v>
      </c>
      <c r="R362" s="52" t="s">
        <v>2101</v>
      </c>
      <c r="S362" s="52" t="s">
        <v>2224</v>
      </c>
      <c r="T362" s="52" t="s">
        <v>54</v>
      </c>
      <c r="U362" s="170" t="s">
        <v>1873</v>
      </c>
      <c r="V362" s="52" t="s">
        <v>1103</v>
      </c>
      <c r="W362" s="52" t="s">
        <v>342</v>
      </c>
      <c r="X362" s="119" t="s">
        <v>611</v>
      </c>
    </row>
    <row r="363" spans="1:24" ht="18" customHeight="1" x14ac:dyDescent="0.25">
      <c r="A363" t="str">
        <f ca="1">IF(M363&lt;TODAY(),"Marché terminé","Marché en cours")</f>
        <v>Marché en cours</v>
      </c>
      <c r="B363" s="578" t="str">
        <f t="shared" si="7"/>
        <v>E</v>
      </c>
      <c r="C363" s="579" t="str" cm="1">
        <f t="array" ref="C363">IF(B363="","",_xlfn.IFS(B363="A","📦 Appro. généraux",B363="H","🛡️ Hygiène &amp; Sécurité",B363="B","🏗️ Bâtiments &amp; Travaux",B363="J","🏗️ Bâtiments &amp; Travaux",B363="R","⚙️ Mécanique &amp; Atelier",B363="N","🧪 Chimie &amp; Biologie",B363="G","🧪 Chimie &amp; Biologie",B363="C","📣 Communication &amp; Culture",B363="D","✈️ Déplacements &amp; Logist.",B363="F","✈️ Déplacements &amp; Logist.",B363="E","📋 Études, Conseils &amp; RH",B363="I","💻 Informatique &amp; Audio.",B363="M","🔬 Instruments scient.",B363="O","🔬 Instruments scient.",B363="P","🔬 Instruments scient.",B363="S","🔬 Instruments scient.",B363="T","🔬 Instruments scient.",B363="U","🔬 Instruments scient.",B363="V","🔬 Instruments scient.",B363="W","🔬 Instruments scient.",B363="K","🐁 Expérimentation",B363="Q","🐁 Expérimentation",B363="L","🏥 Santé &amp; Médical",TRUE,"❓ Inconnu"))</f>
        <v>📋 Études, Conseils &amp; RH</v>
      </c>
      <c r="D363" s="52" t="s">
        <v>777</v>
      </c>
      <c r="E363" s="52" t="s">
        <v>315</v>
      </c>
      <c r="F363" s="52" t="s">
        <v>1031</v>
      </c>
      <c r="G363" s="52" t="s">
        <v>315</v>
      </c>
      <c r="H363" s="52" t="s">
        <v>1031</v>
      </c>
      <c r="I363" s="52" t="s">
        <v>853</v>
      </c>
      <c r="J363" s="52" t="s">
        <v>853</v>
      </c>
      <c r="K363" s="52" t="s">
        <v>853</v>
      </c>
      <c r="L363" s="118">
        <v>44893</v>
      </c>
      <c r="M363" s="118">
        <v>47118</v>
      </c>
      <c r="N363" s="52">
        <v>4600004156</v>
      </c>
      <c r="O363" s="52">
        <v>239400</v>
      </c>
      <c r="P363" s="52" t="s">
        <v>860</v>
      </c>
      <c r="Q363" s="52">
        <v>10110</v>
      </c>
      <c r="R363" s="52" t="s">
        <v>2102</v>
      </c>
      <c r="S363" s="52" t="s">
        <v>2196</v>
      </c>
      <c r="T363" s="52" t="s">
        <v>54</v>
      </c>
      <c r="U363" s="170" t="s">
        <v>1913</v>
      </c>
      <c r="V363" s="52" t="s">
        <v>1103</v>
      </c>
      <c r="W363" s="52" t="s">
        <v>343</v>
      </c>
      <c r="X363" s="119" t="s">
        <v>612</v>
      </c>
    </row>
    <row r="364" spans="1:24" ht="18" customHeight="1" x14ac:dyDescent="0.25">
      <c r="A364" t="str">
        <f ca="1">IF(M364&lt;TODAY(),"Marché terminé","Marché en cours")</f>
        <v>Marché en cours</v>
      </c>
      <c r="B364" s="578" t="str">
        <f t="shared" si="7"/>
        <v>E</v>
      </c>
      <c r="C364" s="579" t="str" cm="1">
        <f t="array" ref="C364">IF(B364="","",_xlfn.IFS(B364="A","📦 Appro. généraux",B364="H","🛡️ Hygiène &amp; Sécurité",B364="B","🏗️ Bâtiments &amp; Travaux",B364="J","🏗️ Bâtiments &amp; Travaux",B364="R","⚙️ Mécanique &amp; Atelier",B364="N","🧪 Chimie &amp; Biologie",B364="G","🧪 Chimie &amp; Biologie",B364="C","📣 Communication &amp; Culture",B364="D","✈️ Déplacements &amp; Logist.",B364="F","✈️ Déplacements &amp; Logist.",B364="E","📋 Études, Conseils &amp; RH",B364="I","💻 Informatique &amp; Audio.",B364="M","🔬 Instruments scient.",B364="O","🔬 Instruments scient.",B364="P","🔬 Instruments scient.",B364="S","🔬 Instruments scient.",B364="T","🔬 Instruments scient.",B364="U","🔬 Instruments scient.",B364="V","🔬 Instruments scient.",B364="W","🔬 Instruments scient.",B364="K","🐁 Expérimentation",B364="Q","🐁 Expérimentation",B364="L","🏥 Santé &amp; Médical",TRUE,"❓ Inconnu"))</f>
        <v>📋 Études, Conseils &amp; RH</v>
      </c>
      <c r="D364" s="52" t="s">
        <v>777</v>
      </c>
      <c r="E364" s="52" t="s">
        <v>43</v>
      </c>
      <c r="F364" s="52" t="s">
        <v>990</v>
      </c>
      <c r="G364" s="52" t="s">
        <v>43</v>
      </c>
      <c r="H364" s="52" t="s">
        <v>990</v>
      </c>
      <c r="I364" s="52" t="s">
        <v>798</v>
      </c>
      <c r="J364" s="52" t="s">
        <v>2191</v>
      </c>
      <c r="K364" s="52" t="s">
        <v>2191</v>
      </c>
      <c r="L364" s="118">
        <v>44631</v>
      </c>
      <c r="M364" s="118">
        <v>47574</v>
      </c>
      <c r="N364" s="52">
        <v>4600004205</v>
      </c>
      <c r="O364" s="52">
        <v>8620000</v>
      </c>
      <c r="P364" s="52" t="s">
        <v>801</v>
      </c>
      <c r="Q364" s="52">
        <v>1588</v>
      </c>
      <c r="R364" s="52" t="s">
        <v>1943</v>
      </c>
      <c r="S364" s="52" t="s">
        <v>1067</v>
      </c>
      <c r="T364" s="52" t="s">
        <v>54</v>
      </c>
      <c r="U364" s="170" t="s">
        <v>2271</v>
      </c>
      <c r="V364" s="52" t="s">
        <v>1103</v>
      </c>
      <c r="W364" s="52" t="s">
        <v>344</v>
      </c>
      <c r="X364" s="119" t="s">
        <v>613</v>
      </c>
    </row>
    <row r="365" spans="1:24" ht="18" customHeight="1" x14ac:dyDescent="0.25">
      <c r="A365" t="str">
        <f ca="1">IF(M365&lt;TODAY(),"Marché terminé","Marché en cours")</f>
        <v>Marché terminé</v>
      </c>
      <c r="B365" s="578" t="str">
        <f t="shared" si="7"/>
        <v>E</v>
      </c>
      <c r="C365" s="579" t="str" cm="1">
        <f t="array" ref="C365">IF(B365="","",_xlfn.IFS(B365="A","📦 Appro. généraux",B365="H","🛡️ Hygiène &amp; Sécurité",B365="B","🏗️ Bâtiments &amp; Travaux",B365="J","🏗️ Bâtiments &amp; Travaux",B365="R","⚙️ Mécanique &amp; Atelier",B365="N","🧪 Chimie &amp; Biologie",B365="G","🧪 Chimie &amp; Biologie",B365="C","📣 Communication &amp; Culture",B365="D","✈️ Déplacements &amp; Logist.",B365="F","✈️ Déplacements &amp; Logist.",B365="E","📋 Études, Conseils &amp; RH",B365="I","💻 Informatique &amp; Audio.",B365="M","🔬 Instruments scient.",B365="O","🔬 Instruments scient.",B365="P","🔬 Instruments scient.",B365="S","🔬 Instruments scient.",B365="T","🔬 Instruments scient.",B365="U","🔬 Instruments scient.",B365="V","🔬 Instruments scient.",B365="W","🔬 Instruments scient.",B365="K","🐁 Expérimentation",B365="Q","🐁 Expérimentation",B365="L","🏥 Santé &amp; Médical",TRUE,"❓ Inconnu"))</f>
        <v>📋 Études, Conseils &amp; RH</v>
      </c>
      <c r="D365" s="52" t="s">
        <v>777</v>
      </c>
      <c r="E365" s="52" t="s">
        <v>316</v>
      </c>
      <c r="F365" s="52" t="s">
        <v>1814</v>
      </c>
      <c r="G365" s="52" t="s">
        <v>316</v>
      </c>
      <c r="H365" s="52" t="s">
        <v>1814</v>
      </c>
      <c r="I365" s="52" t="s">
        <v>1096</v>
      </c>
      <c r="J365" s="52" t="s">
        <v>798</v>
      </c>
      <c r="K365" s="52" t="s">
        <v>799</v>
      </c>
      <c r="L365" s="118">
        <v>45023</v>
      </c>
      <c r="M365" s="118">
        <v>46022</v>
      </c>
      <c r="N365" s="52">
        <v>4600004234</v>
      </c>
      <c r="O365" s="52">
        <v>40000</v>
      </c>
      <c r="P365" s="52" t="s">
        <v>860</v>
      </c>
      <c r="Q365" s="52">
        <v>9321</v>
      </c>
      <c r="R365" s="52" t="s">
        <v>2103</v>
      </c>
      <c r="S365" s="52" t="s">
        <v>765</v>
      </c>
      <c r="T365" s="52" t="s">
        <v>54</v>
      </c>
      <c r="U365" s="169" t="s">
        <v>765</v>
      </c>
      <c r="V365" s="52" t="s">
        <v>1103</v>
      </c>
      <c r="W365" s="52" t="s">
        <v>345</v>
      </c>
      <c r="X365" s="119" t="s">
        <v>614</v>
      </c>
    </row>
    <row r="366" spans="1:24" ht="18" customHeight="1" x14ac:dyDescent="0.25">
      <c r="A366" t="str">
        <f ca="1">IF(M366&lt;TODAY(),"Marché terminé","Marché en cours")</f>
        <v>Marché terminé</v>
      </c>
      <c r="B366" s="578" t="str">
        <f t="shared" si="7"/>
        <v>E</v>
      </c>
      <c r="C366" s="579" t="str" cm="1">
        <f t="array" ref="C366">IF(B366="","",_xlfn.IFS(B366="A","📦 Appro. généraux",B366="H","🛡️ Hygiène &amp; Sécurité",B366="B","🏗️ Bâtiments &amp; Travaux",B366="J","🏗️ Bâtiments &amp; Travaux",B366="R","⚙️ Mécanique &amp; Atelier",B366="N","🧪 Chimie &amp; Biologie",B366="G","🧪 Chimie &amp; Biologie",B366="C","📣 Communication &amp; Culture",B366="D","✈️ Déplacements &amp; Logist.",B366="F","✈️ Déplacements &amp; Logist.",B366="E","📋 Études, Conseils &amp; RH",B366="I","💻 Informatique &amp; Audio.",B366="M","🔬 Instruments scient.",B366="O","🔬 Instruments scient.",B366="P","🔬 Instruments scient.",B366="S","🔬 Instruments scient.",B366="T","🔬 Instruments scient.",B366="U","🔬 Instruments scient.",B366="V","🔬 Instruments scient.",B366="W","🔬 Instruments scient.",B366="K","🐁 Expérimentation",B366="Q","🐁 Expérimentation",B366="L","🏥 Santé &amp; Médical",TRUE,"❓ Inconnu"))</f>
        <v>📋 Études, Conseils &amp; RH</v>
      </c>
      <c r="D366" s="52" t="s">
        <v>806</v>
      </c>
      <c r="E366" s="52" t="s">
        <v>317</v>
      </c>
      <c r="F366" s="52" t="s">
        <v>905</v>
      </c>
      <c r="G366" s="52" t="s">
        <v>317</v>
      </c>
      <c r="H366" s="52" t="s">
        <v>905</v>
      </c>
      <c r="I366" s="52" t="s">
        <v>796</v>
      </c>
      <c r="J366" s="52" t="s">
        <v>855</v>
      </c>
      <c r="K366" s="52" t="s">
        <v>858</v>
      </c>
      <c r="L366" s="118">
        <v>45127</v>
      </c>
      <c r="M366" s="118">
        <v>45174</v>
      </c>
      <c r="N366" s="52">
        <v>4600004260</v>
      </c>
      <c r="O366" s="52">
        <v>75945</v>
      </c>
      <c r="P366" s="52" t="s">
        <v>860</v>
      </c>
      <c r="Q366" s="52">
        <v>17867</v>
      </c>
      <c r="R366" s="52" t="s">
        <v>2104</v>
      </c>
      <c r="S366" s="52" t="s">
        <v>748</v>
      </c>
      <c r="T366" s="52" t="s">
        <v>54</v>
      </c>
      <c r="U366" s="170" t="s">
        <v>2254</v>
      </c>
      <c r="V366" s="52" t="s">
        <v>868</v>
      </c>
      <c r="W366" s="52" t="s">
        <v>346</v>
      </c>
      <c r="X366" s="119" t="s">
        <v>615</v>
      </c>
    </row>
    <row r="367" spans="1:24" ht="18" customHeight="1" x14ac:dyDescent="0.25">
      <c r="A367" t="str">
        <f ca="1">IF(M367&lt;TODAY(),"Marché terminé","Marché en cours")</f>
        <v>Marché en cours</v>
      </c>
      <c r="B367" s="578" t="str">
        <f t="shared" si="7"/>
        <v>E</v>
      </c>
      <c r="C367" s="579" t="str" cm="1">
        <f t="array" ref="C367">IF(B367="","",_xlfn.IFS(B367="A","📦 Appro. généraux",B367="H","🛡️ Hygiène &amp; Sécurité",B367="B","🏗️ Bâtiments &amp; Travaux",B367="J","🏗️ Bâtiments &amp; Travaux",B367="R","⚙️ Mécanique &amp; Atelier",B367="N","🧪 Chimie &amp; Biologie",B367="G","🧪 Chimie &amp; Biologie",B367="C","📣 Communication &amp; Culture",B367="D","✈️ Déplacements &amp; Logist.",B367="F","✈️ Déplacements &amp; Logist.",B367="E","📋 Études, Conseils &amp; RH",B367="I","💻 Informatique &amp; Audio.",B367="M","🔬 Instruments scient.",B367="O","🔬 Instruments scient.",B367="P","🔬 Instruments scient.",B367="S","🔬 Instruments scient.",B367="T","🔬 Instruments scient.",B367="U","🔬 Instruments scient.",B367="V","🔬 Instruments scient.",B367="W","🔬 Instruments scient.",B367="K","🐁 Expérimentation",B367="Q","🐁 Expérimentation",B367="L","🏥 Santé &amp; Médical",TRUE,"❓ Inconnu"))</f>
        <v>📋 Études, Conseils &amp; RH</v>
      </c>
      <c r="D367" s="52" t="s">
        <v>806</v>
      </c>
      <c r="E367" s="52" t="s">
        <v>318</v>
      </c>
      <c r="F367" s="52" t="s">
        <v>906</v>
      </c>
      <c r="G367" s="52" t="s">
        <v>318</v>
      </c>
      <c r="H367" s="52" t="s">
        <v>906</v>
      </c>
      <c r="I367" s="52" t="s">
        <v>797</v>
      </c>
      <c r="J367" s="52" t="s">
        <v>798</v>
      </c>
      <c r="K367" s="52" t="s">
        <v>799</v>
      </c>
      <c r="L367" s="118">
        <v>45215</v>
      </c>
      <c r="M367" s="118">
        <v>46676</v>
      </c>
      <c r="N367" s="52">
        <v>4600004274</v>
      </c>
      <c r="O367" s="52">
        <v>175000</v>
      </c>
      <c r="P367" s="52" t="s">
        <v>800</v>
      </c>
      <c r="Q367" s="52">
        <v>6953</v>
      </c>
      <c r="R367" s="52" t="s">
        <v>2105</v>
      </c>
      <c r="S367" s="52" t="s">
        <v>770</v>
      </c>
      <c r="T367" s="52" t="s">
        <v>54</v>
      </c>
      <c r="U367" s="187" t="s">
        <v>2546</v>
      </c>
      <c r="V367" s="52" t="s">
        <v>802</v>
      </c>
      <c r="W367" s="52" t="s">
        <v>347</v>
      </c>
      <c r="X367" s="119" t="s">
        <v>616</v>
      </c>
    </row>
    <row r="368" spans="1:24" ht="18" customHeight="1" x14ac:dyDescent="0.25">
      <c r="A368" t="str">
        <f ca="1">IF(M368&lt;TODAY(),"Marché terminé","Marché en cours")</f>
        <v>Marché terminé</v>
      </c>
      <c r="B368" s="578" t="str">
        <f t="shared" si="7"/>
        <v>E</v>
      </c>
      <c r="C368" s="579" t="str" cm="1">
        <f t="array" ref="C368">IF(B368="","",_xlfn.IFS(B368="A","📦 Appro. généraux",B368="H","🛡️ Hygiène &amp; Sécurité",B368="B","🏗️ Bâtiments &amp; Travaux",B368="J","🏗️ Bâtiments &amp; Travaux",B368="R","⚙️ Mécanique &amp; Atelier",B368="N","🧪 Chimie &amp; Biologie",B368="G","🧪 Chimie &amp; Biologie",B368="C","📣 Communication &amp; Culture",B368="D","✈️ Déplacements &amp; Logist.",B368="F","✈️ Déplacements &amp; Logist.",B368="E","📋 Études, Conseils &amp; RH",B368="I","💻 Informatique &amp; Audio.",B368="M","🔬 Instruments scient.",B368="O","🔬 Instruments scient.",B368="P","🔬 Instruments scient.",B368="S","🔬 Instruments scient.",B368="T","🔬 Instruments scient.",B368="U","🔬 Instruments scient.",B368="V","🔬 Instruments scient.",B368="W","🔬 Instruments scient.",B368="K","🐁 Expérimentation",B368="Q","🐁 Expérimentation",B368="L","🏥 Santé &amp; Médical",TRUE,"❓ Inconnu"))</f>
        <v>📋 Études, Conseils &amp; RH</v>
      </c>
      <c r="D368" s="52" t="s">
        <v>777</v>
      </c>
      <c r="E368" s="52" t="s">
        <v>319</v>
      </c>
      <c r="F368" s="52" t="s">
        <v>1813</v>
      </c>
      <c r="G368" s="52" t="s">
        <v>319</v>
      </c>
      <c r="H368" s="52" t="s">
        <v>1813</v>
      </c>
      <c r="I368" s="52" t="s">
        <v>1097</v>
      </c>
      <c r="J368" s="52" t="s">
        <v>798</v>
      </c>
      <c r="K368" s="52" t="s">
        <v>799</v>
      </c>
      <c r="L368" s="118">
        <v>45219</v>
      </c>
      <c r="M368" s="118">
        <v>46091</v>
      </c>
      <c r="N368" s="52">
        <v>4600004275</v>
      </c>
      <c r="O368" s="52">
        <v>500000</v>
      </c>
      <c r="P368" s="52" t="s">
        <v>860</v>
      </c>
      <c r="Q368" s="52">
        <v>1588</v>
      </c>
      <c r="R368" s="52" t="s">
        <v>1943</v>
      </c>
      <c r="S368" s="52" t="s">
        <v>1067</v>
      </c>
      <c r="T368" s="52" t="s">
        <v>54</v>
      </c>
      <c r="U368" s="186" t="s">
        <v>2577</v>
      </c>
      <c r="V368" s="52" t="s">
        <v>1103</v>
      </c>
      <c r="W368" s="52" t="s">
        <v>348</v>
      </c>
      <c r="X368" s="119" t="s">
        <v>617</v>
      </c>
    </row>
    <row r="369" spans="1:24" ht="18" customHeight="1" x14ac:dyDescent="0.25">
      <c r="A369" t="str">
        <f ca="1">IF(M369&lt;TODAY(),"Marché terminé","Marché en cours")</f>
        <v>Marché terminé</v>
      </c>
      <c r="B369" s="578" t="str">
        <f t="shared" si="7"/>
        <v>E</v>
      </c>
      <c r="C369" s="579" t="str" cm="1">
        <f t="array" ref="C369">IF(B369="","",_xlfn.IFS(B369="A","📦 Appro. généraux",B369="H","🛡️ Hygiène &amp; Sécurité",B369="B","🏗️ Bâtiments &amp; Travaux",B369="J","🏗️ Bâtiments &amp; Travaux",B369="R","⚙️ Mécanique &amp; Atelier",B369="N","🧪 Chimie &amp; Biologie",B369="G","🧪 Chimie &amp; Biologie",B369="C","📣 Communication &amp; Culture",B369="D","✈️ Déplacements &amp; Logist.",B369="F","✈️ Déplacements &amp; Logist.",B369="E","📋 Études, Conseils &amp; RH",B369="I","💻 Informatique &amp; Audio.",B369="M","🔬 Instruments scient.",B369="O","🔬 Instruments scient.",B369="P","🔬 Instruments scient.",B369="S","🔬 Instruments scient.",B369="T","🔬 Instruments scient.",B369="U","🔬 Instruments scient.",B369="V","🔬 Instruments scient.",B369="W","🔬 Instruments scient.",B369="K","🐁 Expérimentation",B369="Q","🐁 Expérimentation",B369="L","🏥 Santé &amp; Médical",TRUE,"❓ Inconnu"))</f>
        <v>📋 Études, Conseils &amp; RH</v>
      </c>
      <c r="D369" s="52" t="s">
        <v>777</v>
      </c>
      <c r="E369" s="52" t="s">
        <v>320</v>
      </c>
      <c r="F369" s="52" t="s">
        <v>1032</v>
      </c>
      <c r="G369" s="52" t="s">
        <v>320</v>
      </c>
      <c r="H369" s="52" t="s">
        <v>1032</v>
      </c>
      <c r="I369" s="52" t="s">
        <v>1096</v>
      </c>
      <c r="J369" s="52" t="s">
        <v>855</v>
      </c>
      <c r="K369" s="52" t="s">
        <v>858</v>
      </c>
      <c r="L369" s="118">
        <v>44870</v>
      </c>
      <c r="M369" s="118">
        <v>45602</v>
      </c>
      <c r="N369" s="52">
        <v>4600004302</v>
      </c>
      <c r="O369" s="52">
        <v>107100</v>
      </c>
      <c r="P369" s="52" t="s">
        <v>860</v>
      </c>
      <c r="Q369" s="52">
        <v>15471</v>
      </c>
      <c r="R369" s="52" t="s">
        <v>2106</v>
      </c>
      <c r="S369" s="52" t="s">
        <v>2196</v>
      </c>
      <c r="T369" s="52" t="s">
        <v>54</v>
      </c>
      <c r="U369" s="170" t="s">
        <v>1914</v>
      </c>
      <c r="V369" s="52" t="s">
        <v>1103</v>
      </c>
      <c r="W369" s="52" t="s">
        <v>348</v>
      </c>
      <c r="X369" s="119" t="s">
        <v>617</v>
      </c>
    </row>
    <row r="370" spans="1:24" ht="18" customHeight="1" x14ac:dyDescent="0.25">
      <c r="A370" t="str">
        <f ca="1">IF(M370&lt;TODAY(),"Marché terminé","Marché en cours")</f>
        <v>Marché en cours</v>
      </c>
      <c r="B370" s="578" t="str">
        <f t="shared" si="7"/>
        <v>E</v>
      </c>
      <c r="C370" s="579" t="str" cm="1">
        <f t="array" ref="C370">IF(B370="","",_xlfn.IFS(B370="A","📦 Appro. généraux",B370="H","🛡️ Hygiène &amp; Sécurité",B370="B","🏗️ Bâtiments &amp; Travaux",B370="J","🏗️ Bâtiments &amp; Travaux",B370="R","⚙️ Mécanique &amp; Atelier",B370="N","🧪 Chimie &amp; Biologie",B370="G","🧪 Chimie &amp; Biologie",B370="C","📣 Communication &amp; Culture",B370="D","✈️ Déplacements &amp; Logist.",B370="F","✈️ Déplacements &amp; Logist.",B370="E","📋 Études, Conseils &amp; RH",B370="I","💻 Informatique &amp; Audio.",B370="M","🔬 Instruments scient.",B370="O","🔬 Instruments scient.",B370="P","🔬 Instruments scient.",B370="S","🔬 Instruments scient.",B370="T","🔬 Instruments scient.",B370="U","🔬 Instruments scient.",B370="V","🔬 Instruments scient.",B370="W","🔬 Instruments scient.",B370="K","🐁 Expérimentation",B370="Q","🐁 Expérimentation",B370="L","🏥 Santé &amp; Médical",TRUE,"❓ Inconnu"))</f>
        <v>📋 Études, Conseils &amp; RH</v>
      </c>
      <c r="D370" s="52" t="s">
        <v>806</v>
      </c>
      <c r="E370" s="52" t="s">
        <v>321</v>
      </c>
      <c r="F370" s="52" t="s">
        <v>907</v>
      </c>
      <c r="G370" s="52" t="s">
        <v>321</v>
      </c>
      <c r="H370" s="52" t="s">
        <v>912</v>
      </c>
      <c r="I370" s="52" t="s">
        <v>797</v>
      </c>
      <c r="J370" s="52" t="s">
        <v>798</v>
      </c>
      <c r="K370" s="52" t="s">
        <v>799</v>
      </c>
      <c r="L370" s="118">
        <v>45261</v>
      </c>
      <c r="M370" s="118">
        <v>46721</v>
      </c>
      <c r="N370" s="52">
        <v>4600004307</v>
      </c>
      <c r="O370" s="52">
        <v>160000</v>
      </c>
      <c r="P370" s="52" t="s">
        <v>800</v>
      </c>
      <c r="Q370" s="52">
        <v>18343</v>
      </c>
      <c r="R370" s="52" t="s">
        <v>2107</v>
      </c>
      <c r="S370" s="52" t="s">
        <v>749</v>
      </c>
      <c r="T370" s="52" t="s">
        <v>54</v>
      </c>
      <c r="U370" s="170" t="s">
        <v>2281</v>
      </c>
      <c r="V370" s="52" t="s">
        <v>802</v>
      </c>
      <c r="W370" s="52" t="s">
        <v>349</v>
      </c>
      <c r="X370" s="119" t="s">
        <v>618</v>
      </c>
    </row>
    <row r="371" spans="1:24" ht="18" customHeight="1" x14ac:dyDescent="0.25">
      <c r="A371" t="str">
        <f ca="1">IF(M371&lt;TODAY(),"Marché terminé","Marché en cours")</f>
        <v>Marché en cours</v>
      </c>
      <c r="B371" s="578" t="str">
        <f t="shared" si="7"/>
        <v>E</v>
      </c>
      <c r="C371" s="579" t="str" cm="1">
        <f t="array" ref="C371">IF(B371="","",_xlfn.IFS(B371="A","📦 Appro. généraux",B371="H","🛡️ Hygiène &amp; Sécurité",B371="B","🏗️ Bâtiments &amp; Travaux",B371="J","🏗️ Bâtiments &amp; Travaux",B371="R","⚙️ Mécanique &amp; Atelier",B371="N","🧪 Chimie &amp; Biologie",B371="G","🧪 Chimie &amp; Biologie",B371="C","📣 Communication &amp; Culture",B371="D","✈️ Déplacements &amp; Logist.",B371="F","✈️ Déplacements &amp; Logist.",B371="E","📋 Études, Conseils &amp; RH",B371="I","💻 Informatique &amp; Audio.",B371="M","🔬 Instruments scient.",B371="O","🔬 Instruments scient.",B371="P","🔬 Instruments scient.",B371="S","🔬 Instruments scient.",B371="T","🔬 Instruments scient.",B371="U","🔬 Instruments scient.",B371="V","🔬 Instruments scient.",B371="W","🔬 Instruments scient.",B371="K","🐁 Expérimentation",B371="Q","🐁 Expérimentation",B371="L","🏥 Santé &amp; Médical",TRUE,"❓ Inconnu"))</f>
        <v>📋 Études, Conseils &amp; RH</v>
      </c>
      <c r="D371" s="52" t="s">
        <v>806</v>
      </c>
      <c r="E371" s="52" t="s">
        <v>322</v>
      </c>
      <c r="F371" s="52" t="s">
        <v>907</v>
      </c>
      <c r="G371" s="52" t="s">
        <v>322</v>
      </c>
      <c r="H371" s="52" t="s">
        <v>913</v>
      </c>
      <c r="I371" s="52" t="s">
        <v>797</v>
      </c>
      <c r="J371" s="52" t="s">
        <v>798</v>
      </c>
      <c r="K371" s="52" t="s">
        <v>799</v>
      </c>
      <c r="L371" s="118">
        <v>45261</v>
      </c>
      <c r="M371" s="118">
        <v>46721</v>
      </c>
      <c r="N371" s="52">
        <v>4600004308</v>
      </c>
      <c r="O371" s="52">
        <v>80000</v>
      </c>
      <c r="P371" s="52" t="s">
        <v>800</v>
      </c>
      <c r="Q371" s="52">
        <v>18344</v>
      </c>
      <c r="R371" s="52" t="s">
        <v>2108</v>
      </c>
      <c r="S371" s="52" t="s">
        <v>765</v>
      </c>
      <c r="T371" s="52" t="s">
        <v>332</v>
      </c>
      <c r="U371" s="170" t="s">
        <v>2281</v>
      </c>
      <c r="V371" s="52" t="s">
        <v>802</v>
      </c>
      <c r="W371" s="52" t="s">
        <v>334</v>
      </c>
      <c r="X371" s="119" t="s">
        <v>603</v>
      </c>
    </row>
    <row r="372" spans="1:24" ht="18" customHeight="1" x14ac:dyDescent="0.25">
      <c r="A372" t="str">
        <f ca="1">IF(M372&lt;TODAY(),"Marché terminé","Marché en cours")</f>
        <v>Marché en cours</v>
      </c>
      <c r="B372" s="578" t="str">
        <f t="shared" si="7"/>
        <v>E</v>
      </c>
      <c r="C372" s="579" t="str" cm="1">
        <f t="array" ref="C372">IF(B372="","",_xlfn.IFS(B372="A","📦 Appro. généraux",B372="H","🛡️ Hygiène &amp; Sécurité",B372="B","🏗️ Bâtiments &amp; Travaux",B372="J","🏗️ Bâtiments &amp; Travaux",B372="R","⚙️ Mécanique &amp; Atelier",B372="N","🧪 Chimie &amp; Biologie",B372="G","🧪 Chimie &amp; Biologie",B372="C","📣 Communication &amp; Culture",B372="D","✈️ Déplacements &amp; Logist.",B372="F","✈️ Déplacements &amp; Logist.",B372="E","📋 Études, Conseils &amp; RH",B372="I","💻 Informatique &amp; Audio.",B372="M","🔬 Instruments scient.",B372="O","🔬 Instruments scient.",B372="P","🔬 Instruments scient.",B372="S","🔬 Instruments scient.",B372="T","🔬 Instruments scient.",B372="U","🔬 Instruments scient.",B372="V","🔬 Instruments scient.",B372="W","🔬 Instruments scient.",B372="K","🐁 Expérimentation",B372="Q","🐁 Expérimentation",B372="L","🏥 Santé &amp; Médical",TRUE,"❓ Inconnu"))</f>
        <v>📋 Études, Conseils &amp; RH</v>
      </c>
      <c r="D372" s="52" t="s">
        <v>777</v>
      </c>
      <c r="E372" s="52" t="s">
        <v>321</v>
      </c>
      <c r="F372" s="52" t="s">
        <v>1033</v>
      </c>
      <c r="G372" s="52" t="s">
        <v>321</v>
      </c>
      <c r="H372" s="52" t="s">
        <v>1033</v>
      </c>
      <c r="I372" s="52" t="s">
        <v>1095</v>
      </c>
      <c r="J372" s="52" t="s">
        <v>2191</v>
      </c>
      <c r="K372" s="52" t="s">
        <v>2191</v>
      </c>
      <c r="L372" s="118">
        <v>45261</v>
      </c>
      <c r="M372" s="118">
        <v>46721</v>
      </c>
      <c r="N372" s="52">
        <v>4600004312</v>
      </c>
      <c r="O372" s="52">
        <v>160002</v>
      </c>
      <c r="P372" s="52" t="s">
        <v>860</v>
      </c>
      <c r="Q372" s="52">
        <v>3156</v>
      </c>
      <c r="R372" s="52" t="s">
        <v>2096</v>
      </c>
      <c r="S372" s="52" t="s">
        <v>747</v>
      </c>
      <c r="T372" s="52" t="s">
        <v>54</v>
      </c>
      <c r="U372" s="170" t="s">
        <v>1889</v>
      </c>
      <c r="V372" s="52" t="s">
        <v>1103</v>
      </c>
      <c r="W372" s="52" t="s">
        <v>350</v>
      </c>
      <c r="X372" s="119" t="s">
        <v>619</v>
      </c>
    </row>
    <row r="373" spans="1:24" ht="18" customHeight="1" x14ac:dyDescent="0.25">
      <c r="A373" t="str">
        <f ca="1">IF(M373&lt;TODAY(),"Marché terminé","Marché en cours")</f>
        <v>Marché en cours</v>
      </c>
      <c r="B373" s="578" t="str">
        <f t="shared" si="7"/>
        <v>E</v>
      </c>
      <c r="C373" s="579" t="str" cm="1">
        <f t="array" ref="C373">IF(B373="","",_xlfn.IFS(B373="A","📦 Appro. généraux",B373="H","🛡️ Hygiène &amp; Sécurité",B373="B","🏗️ Bâtiments &amp; Travaux",B373="J","🏗️ Bâtiments &amp; Travaux",B373="R","⚙️ Mécanique &amp; Atelier",B373="N","🧪 Chimie &amp; Biologie",B373="G","🧪 Chimie &amp; Biologie",B373="C","📣 Communication &amp; Culture",B373="D","✈️ Déplacements &amp; Logist.",B373="F","✈️ Déplacements &amp; Logist.",B373="E","📋 Études, Conseils &amp; RH",B373="I","💻 Informatique &amp; Audio.",B373="M","🔬 Instruments scient.",B373="O","🔬 Instruments scient.",B373="P","🔬 Instruments scient.",B373="S","🔬 Instruments scient.",B373="T","🔬 Instruments scient.",B373="U","🔬 Instruments scient.",B373="V","🔬 Instruments scient.",B373="W","🔬 Instruments scient.",B373="K","🐁 Expérimentation",B373="Q","🐁 Expérimentation",B373="L","🏥 Santé &amp; Médical",TRUE,"❓ Inconnu"))</f>
        <v>📋 Études, Conseils &amp; RH</v>
      </c>
      <c r="D373" s="52" t="s">
        <v>806</v>
      </c>
      <c r="E373" s="52" t="s">
        <v>323</v>
      </c>
      <c r="F373" s="52" t="s">
        <v>908</v>
      </c>
      <c r="G373" s="52" t="s">
        <v>323</v>
      </c>
      <c r="H373" s="52" t="s">
        <v>914</v>
      </c>
      <c r="I373" s="52" t="s">
        <v>852</v>
      </c>
      <c r="J373" s="52" t="s">
        <v>798</v>
      </c>
      <c r="K373" s="52" t="s">
        <v>856</v>
      </c>
      <c r="L373" s="118">
        <v>45320</v>
      </c>
      <c r="M373" s="118">
        <v>46780</v>
      </c>
      <c r="N373" s="52">
        <v>4600004319</v>
      </c>
      <c r="O373" s="52">
        <v>150000</v>
      </c>
      <c r="P373" s="52" t="s">
        <v>800</v>
      </c>
      <c r="Q373" s="52">
        <v>9238</v>
      </c>
      <c r="R373" s="52" t="s">
        <v>2109</v>
      </c>
      <c r="S373" s="52" t="s">
        <v>771</v>
      </c>
      <c r="T373" s="52" t="s">
        <v>54</v>
      </c>
      <c r="U373" s="176" t="s">
        <v>1915</v>
      </c>
      <c r="V373" s="52" t="s">
        <v>802</v>
      </c>
      <c r="W373" s="52" t="s">
        <v>351</v>
      </c>
      <c r="X373" s="119" t="s">
        <v>608</v>
      </c>
    </row>
    <row r="374" spans="1:24" ht="18" customHeight="1" x14ac:dyDescent="0.25">
      <c r="A374" t="str">
        <f ca="1">IF(M374&lt;TODAY(),"Marché terminé","Marché en cours")</f>
        <v>Marché en cours</v>
      </c>
      <c r="B374" s="578" t="str">
        <f t="shared" si="7"/>
        <v>E</v>
      </c>
      <c r="C374" s="579" t="str" cm="1">
        <f t="array" ref="C374">IF(B374="","",_xlfn.IFS(B374="A","📦 Appro. généraux",B374="H","🛡️ Hygiène &amp; Sécurité",B374="B","🏗️ Bâtiments &amp; Travaux",B374="J","🏗️ Bâtiments &amp; Travaux",B374="R","⚙️ Mécanique &amp; Atelier",B374="N","🧪 Chimie &amp; Biologie",B374="G","🧪 Chimie &amp; Biologie",B374="C","📣 Communication &amp; Culture",B374="D","✈️ Déplacements &amp; Logist.",B374="F","✈️ Déplacements &amp; Logist.",B374="E","📋 Études, Conseils &amp; RH",B374="I","💻 Informatique &amp; Audio.",B374="M","🔬 Instruments scient.",B374="O","🔬 Instruments scient.",B374="P","🔬 Instruments scient.",B374="S","🔬 Instruments scient.",B374="T","🔬 Instruments scient.",B374="U","🔬 Instruments scient.",B374="V","🔬 Instruments scient.",B374="W","🔬 Instruments scient.",B374="K","🐁 Expérimentation",B374="Q","🐁 Expérimentation",B374="L","🏥 Santé &amp; Médical",TRUE,"❓ Inconnu"))</f>
        <v>📋 Études, Conseils &amp; RH</v>
      </c>
      <c r="D374" s="52" t="s">
        <v>806</v>
      </c>
      <c r="E374" s="52" t="s">
        <v>323</v>
      </c>
      <c r="F374" s="52" t="s">
        <v>908</v>
      </c>
      <c r="G374" s="52" t="s">
        <v>323</v>
      </c>
      <c r="H374" s="52" t="s">
        <v>915</v>
      </c>
      <c r="I374" s="52" t="s">
        <v>852</v>
      </c>
      <c r="J374" s="52" t="s">
        <v>855</v>
      </c>
      <c r="K374" s="52" t="s">
        <v>856</v>
      </c>
      <c r="L374" s="118">
        <v>45320</v>
      </c>
      <c r="M374" s="118">
        <v>46780</v>
      </c>
      <c r="N374" s="52">
        <v>4600004320</v>
      </c>
      <c r="O374" s="52">
        <v>30000</v>
      </c>
      <c r="P374" s="52" t="s">
        <v>800</v>
      </c>
      <c r="Q374" s="52">
        <v>9238</v>
      </c>
      <c r="R374" s="52" t="s">
        <v>2109</v>
      </c>
      <c r="S374" s="52" t="s">
        <v>771</v>
      </c>
      <c r="T374" s="52" t="s">
        <v>54</v>
      </c>
      <c r="U374" s="174" t="s">
        <v>1915</v>
      </c>
      <c r="V374" s="52" t="s">
        <v>802</v>
      </c>
      <c r="W374" s="52" t="s">
        <v>339</v>
      </c>
      <c r="X374" s="119" t="s">
        <v>608</v>
      </c>
    </row>
    <row r="375" spans="1:24" ht="18" customHeight="1" x14ac:dyDescent="0.25">
      <c r="A375" t="str">
        <f ca="1">IF(M375&lt;TODAY(),"Marché terminé","Marché en cours")</f>
        <v>Marché en cours</v>
      </c>
      <c r="B375" s="578" t="str">
        <f t="shared" si="7"/>
        <v>E</v>
      </c>
      <c r="C375" s="579" t="str" cm="1">
        <f t="array" ref="C375">IF(B375="","",_xlfn.IFS(B375="A","📦 Appro. généraux",B375="H","🛡️ Hygiène &amp; Sécurité",B375="B","🏗️ Bâtiments &amp; Travaux",B375="J","🏗️ Bâtiments &amp; Travaux",B375="R","⚙️ Mécanique &amp; Atelier",B375="N","🧪 Chimie &amp; Biologie",B375="G","🧪 Chimie &amp; Biologie",B375="C","📣 Communication &amp; Culture",B375="D","✈️ Déplacements &amp; Logist.",B375="F","✈️ Déplacements &amp; Logist.",B375="E","📋 Études, Conseils &amp; RH",B375="I","💻 Informatique &amp; Audio.",B375="M","🔬 Instruments scient.",B375="O","🔬 Instruments scient.",B375="P","🔬 Instruments scient.",B375="S","🔬 Instruments scient.",B375="T","🔬 Instruments scient.",B375="U","🔬 Instruments scient.",B375="V","🔬 Instruments scient.",B375="W","🔬 Instruments scient.",B375="K","🐁 Expérimentation",B375="Q","🐁 Expérimentation",B375="L","🏥 Santé &amp; Médical",TRUE,"❓ Inconnu"))</f>
        <v>📋 Études, Conseils &amp; RH</v>
      </c>
      <c r="D375" s="52" t="s">
        <v>806</v>
      </c>
      <c r="E375" s="52" t="s">
        <v>323</v>
      </c>
      <c r="F375" s="52" t="s">
        <v>908</v>
      </c>
      <c r="G375" s="52" t="s">
        <v>323</v>
      </c>
      <c r="H375" s="52" t="s">
        <v>916</v>
      </c>
      <c r="I375" s="52" t="s">
        <v>852</v>
      </c>
      <c r="J375" s="52" t="s">
        <v>798</v>
      </c>
      <c r="K375" s="52" t="s">
        <v>856</v>
      </c>
      <c r="L375" s="118">
        <v>45320</v>
      </c>
      <c r="M375" s="118">
        <v>46780</v>
      </c>
      <c r="N375" s="52">
        <v>4600004321</v>
      </c>
      <c r="O375" s="52">
        <v>30000</v>
      </c>
      <c r="P375" s="52" t="s">
        <v>800</v>
      </c>
      <c r="Q375" s="52">
        <v>9238</v>
      </c>
      <c r="R375" s="52" t="s">
        <v>2109</v>
      </c>
      <c r="S375" s="52" t="s">
        <v>771</v>
      </c>
      <c r="T375" s="52" t="s">
        <v>54</v>
      </c>
      <c r="U375" s="174" t="s">
        <v>1861</v>
      </c>
      <c r="V375" s="52" t="s">
        <v>802</v>
      </c>
      <c r="W375" s="52" t="s">
        <v>339</v>
      </c>
      <c r="X375" s="119" t="s">
        <v>608</v>
      </c>
    </row>
    <row r="376" spans="1:24" ht="18" customHeight="1" x14ac:dyDescent="0.25">
      <c r="A376" t="str">
        <f ca="1">IF(M376&lt;TODAY(),"Marché terminé","Marché en cours")</f>
        <v>Marché en cours</v>
      </c>
      <c r="B376" s="578" t="str">
        <f t="shared" si="7"/>
        <v>E</v>
      </c>
      <c r="C376" s="579" t="str" cm="1">
        <f t="array" ref="C376">IF(B376="","",_xlfn.IFS(B376="A","📦 Appro. généraux",B376="H","🛡️ Hygiène &amp; Sécurité",B376="B","🏗️ Bâtiments &amp; Travaux",B376="J","🏗️ Bâtiments &amp; Travaux",B376="R","⚙️ Mécanique &amp; Atelier",B376="N","🧪 Chimie &amp; Biologie",B376="G","🧪 Chimie &amp; Biologie",B376="C","📣 Communication &amp; Culture",B376="D","✈️ Déplacements &amp; Logist.",B376="F","✈️ Déplacements &amp; Logist.",B376="E","📋 Études, Conseils &amp; RH",B376="I","💻 Informatique &amp; Audio.",B376="M","🔬 Instruments scient.",B376="O","🔬 Instruments scient.",B376="P","🔬 Instruments scient.",B376="S","🔬 Instruments scient.",B376="T","🔬 Instruments scient.",B376="U","🔬 Instruments scient.",B376="V","🔬 Instruments scient.",B376="W","🔬 Instruments scient.",B376="K","🐁 Expérimentation",B376="Q","🐁 Expérimentation",B376="L","🏥 Santé &amp; Médical",TRUE,"❓ Inconnu"))</f>
        <v>📋 Études, Conseils &amp; RH</v>
      </c>
      <c r="D376" s="52" t="s">
        <v>806</v>
      </c>
      <c r="E376" s="52" t="s">
        <v>324</v>
      </c>
      <c r="F376" s="52" t="s">
        <v>909</v>
      </c>
      <c r="G376" s="52" t="s">
        <v>324</v>
      </c>
      <c r="H376" s="52" t="s">
        <v>909</v>
      </c>
      <c r="I376" s="52" t="s">
        <v>796</v>
      </c>
      <c r="J376" s="52" t="s">
        <v>855</v>
      </c>
      <c r="K376" s="52" t="s">
        <v>857</v>
      </c>
      <c r="L376" s="118">
        <v>45475</v>
      </c>
      <c r="M376" s="118">
        <v>46540</v>
      </c>
      <c r="N376" s="52">
        <v>4600004324</v>
      </c>
      <c r="O376" s="52">
        <v>90000</v>
      </c>
      <c r="P376" s="52" t="s">
        <v>860</v>
      </c>
      <c r="Q376" s="52">
        <v>18462</v>
      </c>
      <c r="R376" s="52" t="s">
        <v>2110</v>
      </c>
      <c r="S376" s="52" t="s">
        <v>750</v>
      </c>
      <c r="T376" s="52" t="s">
        <v>54</v>
      </c>
      <c r="U376" s="169" t="s">
        <v>1915</v>
      </c>
      <c r="V376" s="52" t="s">
        <v>920</v>
      </c>
      <c r="W376" s="52" t="s">
        <v>352</v>
      </c>
      <c r="X376" s="119" t="s">
        <v>620</v>
      </c>
    </row>
    <row r="377" spans="1:24" ht="18" customHeight="1" x14ac:dyDescent="0.25">
      <c r="A377" t="str">
        <f ca="1">IF(M377&lt;TODAY(),"Marché terminé","Marché en cours")</f>
        <v>Marché en cours</v>
      </c>
      <c r="B377" s="578" t="str">
        <f t="shared" si="7"/>
        <v>E</v>
      </c>
      <c r="C377" s="579" t="str" cm="1">
        <f t="array" ref="C377">IF(B377="","",_xlfn.IFS(B377="A","📦 Appro. généraux",B377="H","🛡️ Hygiène &amp; Sécurité",B377="B","🏗️ Bâtiments &amp; Travaux",B377="J","🏗️ Bâtiments &amp; Travaux",B377="R","⚙️ Mécanique &amp; Atelier",B377="N","🧪 Chimie &amp; Biologie",B377="G","🧪 Chimie &amp; Biologie",B377="C","📣 Communication &amp; Culture",B377="D","✈️ Déplacements &amp; Logist.",B377="F","✈️ Déplacements &amp; Logist.",B377="E","📋 Études, Conseils &amp; RH",B377="I","💻 Informatique &amp; Audio.",B377="M","🔬 Instruments scient.",B377="O","🔬 Instruments scient.",B377="P","🔬 Instruments scient.",B377="S","🔬 Instruments scient.",B377="T","🔬 Instruments scient.",B377="U","🔬 Instruments scient.",B377="V","🔬 Instruments scient.",B377="W","🔬 Instruments scient.",B377="K","🐁 Expérimentation",B377="Q","🐁 Expérimentation",B377="L","🏥 Santé &amp; Médical",TRUE,"❓ Inconnu"))</f>
        <v>📋 Études, Conseils &amp; RH</v>
      </c>
      <c r="D377" s="52" t="s">
        <v>777</v>
      </c>
      <c r="E377" s="52" t="s">
        <v>325</v>
      </c>
      <c r="F377" s="52" t="s">
        <v>1811</v>
      </c>
      <c r="G377" s="52" t="s">
        <v>325</v>
      </c>
      <c r="H377" s="52" t="s">
        <v>1811</v>
      </c>
      <c r="I377" s="52" t="s">
        <v>1096</v>
      </c>
      <c r="J377" s="52" t="s">
        <v>798</v>
      </c>
      <c r="K377" s="52" t="s">
        <v>2191</v>
      </c>
      <c r="L377" s="118">
        <v>45292</v>
      </c>
      <c r="M377" s="118">
        <v>47118</v>
      </c>
      <c r="N377" s="52">
        <v>4600004334</v>
      </c>
      <c r="O377" s="52" t="s">
        <v>1244</v>
      </c>
      <c r="P377" s="52" t="s">
        <v>860</v>
      </c>
      <c r="Q377" s="52">
        <v>18766</v>
      </c>
      <c r="R377" s="52" t="s">
        <v>2111</v>
      </c>
      <c r="S377" s="52" t="s">
        <v>2215</v>
      </c>
      <c r="T377" s="52" t="s">
        <v>54</v>
      </c>
      <c r="U377" s="187" t="s">
        <v>2573</v>
      </c>
      <c r="V377" s="52" t="s">
        <v>1103</v>
      </c>
      <c r="W377" s="52" t="s">
        <v>353</v>
      </c>
      <c r="X377" s="119" t="s">
        <v>621</v>
      </c>
    </row>
    <row r="378" spans="1:24" ht="18" customHeight="1" x14ac:dyDescent="0.25">
      <c r="A378" t="str">
        <f ca="1">IF(M378&lt;TODAY(),"Marché terminé","Marché en cours")</f>
        <v>Marché en cours</v>
      </c>
      <c r="B378" s="578" t="str">
        <f t="shared" si="7"/>
        <v>E</v>
      </c>
      <c r="C378" s="579" t="str" cm="1">
        <f t="array" ref="C378">IF(B378="","",_xlfn.IFS(B378="A","📦 Appro. généraux",B378="H","🛡️ Hygiène &amp; Sécurité",B378="B","🏗️ Bâtiments &amp; Travaux",B378="J","🏗️ Bâtiments &amp; Travaux",B378="R","⚙️ Mécanique &amp; Atelier",B378="N","🧪 Chimie &amp; Biologie",B378="G","🧪 Chimie &amp; Biologie",B378="C","📣 Communication &amp; Culture",B378="D","✈️ Déplacements &amp; Logist.",B378="F","✈️ Déplacements &amp; Logist.",B378="E","📋 Études, Conseils &amp; RH",B378="I","💻 Informatique &amp; Audio.",B378="M","🔬 Instruments scient.",B378="O","🔬 Instruments scient.",B378="P","🔬 Instruments scient.",B378="S","🔬 Instruments scient.",B378="T","🔬 Instruments scient.",B378="U","🔬 Instruments scient.",B378="V","🔬 Instruments scient.",B378="W","🔬 Instruments scient.",B378="K","🐁 Expérimentation",B378="Q","🐁 Expérimentation",B378="L","🏥 Santé &amp; Médical",TRUE,"❓ Inconnu"))</f>
        <v>📋 Études, Conseils &amp; RH</v>
      </c>
      <c r="D378" s="52" t="s">
        <v>777</v>
      </c>
      <c r="E378" s="52" t="s">
        <v>326</v>
      </c>
      <c r="F378" s="52" t="s">
        <v>1812</v>
      </c>
      <c r="G378" s="52" t="s">
        <v>326</v>
      </c>
      <c r="H378" s="52" t="s">
        <v>1812</v>
      </c>
      <c r="I378" s="52" t="s">
        <v>1102</v>
      </c>
      <c r="J378" s="52" t="s">
        <v>798</v>
      </c>
      <c r="K378" s="52" t="s">
        <v>2191</v>
      </c>
      <c r="L378" s="118">
        <v>45443</v>
      </c>
      <c r="M378" s="118">
        <v>46172</v>
      </c>
      <c r="N378" s="52">
        <v>4600004339</v>
      </c>
      <c r="O378" s="52">
        <v>100000</v>
      </c>
      <c r="P378" s="52" t="s">
        <v>800</v>
      </c>
      <c r="Q378" s="52">
        <v>10303</v>
      </c>
      <c r="R378" s="52" t="s">
        <v>2112</v>
      </c>
      <c r="S378" s="52" t="s">
        <v>2220</v>
      </c>
      <c r="T378" s="52" t="s">
        <v>54</v>
      </c>
      <c r="U378" s="187" t="s">
        <v>2574</v>
      </c>
      <c r="V378" s="52" t="s">
        <v>1103</v>
      </c>
      <c r="W378" s="52" t="s">
        <v>354</v>
      </c>
      <c r="X378" s="119" t="s">
        <v>610</v>
      </c>
    </row>
    <row r="379" spans="1:24" ht="18" customHeight="1" x14ac:dyDescent="0.25">
      <c r="A379" t="str">
        <f ca="1">IF(M379&lt;TODAY(),"Marché terminé","Marché en cours")</f>
        <v>Marché en cours</v>
      </c>
      <c r="B379" s="578" t="str">
        <f t="shared" si="7"/>
        <v>E</v>
      </c>
      <c r="C379" s="579" t="str" cm="1">
        <f t="array" ref="C379">IF(B379="","",_xlfn.IFS(B379="A","📦 Appro. généraux",B379="H","🛡️ Hygiène &amp; Sécurité",B379="B","🏗️ Bâtiments &amp; Travaux",B379="J","🏗️ Bâtiments &amp; Travaux",B379="R","⚙️ Mécanique &amp; Atelier",B379="N","🧪 Chimie &amp; Biologie",B379="G","🧪 Chimie &amp; Biologie",B379="C","📣 Communication &amp; Culture",B379="D","✈️ Déplacements &amp; Logist.",B379="F","✈️ Déplacements &amp; Logist.",B379="E","📋 Études, Conseils &amp; RH",B379="I","💻 Informatique &amp; Audio.",B379="M","🔬 Instruments scient.",B379="O","🔬 Instruments scient.",B379="P","🔬 Instruments scient.",B379="S","🔬 Instruments scient.",B379="T","🔬 Instruments scient.",B379="U","🔬 Instruments scient.",B379="V","🔬 Instruments scient.",B379="W","🔬 Instruments scient.",B379="K","🐁 Expérimentation",B379="Q","🐁 Expérimentation",B379="L","🏥 Santé &amp; Médical",TRUE,"❓ Inconnu"))</f>
        <v>📋 Études, Conseils &amp; RH</v>
      </c>
      <c r="D379" s="52" t="s">
        <v>777</v>
      </c>
      <c r="E379" s="52" t="s">
        <v>327</v>
      </c>
      <c r="F379" s="52" t="s">
        <v>910</v>
      </c>
      <c r="G379" s="52" t="s">
        <v>327</v>
      </c>
      <c r="H379" s="52" t="s">
        <v>910</v>
      </c>
      <c r="I379" s="52" t="s">
        <v>796</v>
      </c>
      <c r="J379" s="52" t="s">
        <v>798</v>
      </c>
      <c r="K379" s="52" t="s">
        <v>799</v>
      </c>
      <c r="L379" s="118">
        <v>45448</v>
      </c>
      <c r="M379" s="118">
        <v>46542</v>
      </c>
      <c r="N379" s="52">
        <v>4600004340</v>
      </c>
      <c r="O379" s="52">
        <v>120000</v>
      </c>
      <c r="P379" s="52" t="s">
        <v>800</v>
      </c>
      <c r="Q379" s="52">
        <v>18032</v>
      </c>
      <c r="R379" s="52" t="s">
        <v>2113</v>
      </c>
      <c r="S379" s="52" t="s">
        <v>751</v>
      </c>
      <c r="T379" s="52" t="s">
        <v>333</v>
      </c>
      <c r="U379" s="173" t="s">
        <v>1906</v>
      </c>
      <c r="V379" s="52" t="s">
        <v>921</v>
      </c>
      <c r="W379" s="52" t="s">
        <v>348</v>
      </c>
      <c r="X379" s="119" t="s">
        <v>617</v>
      </c>
    </row>
    <row r="380" spans="1:24" ht="18" customHeight="1" x14ac:dyDescent="0.25">
      <c r="A380" t="str">
        <f ca="1">IF(M380&lt;TODAY(),"Marché terminé","Marché en cours")</f>
        <v>Marché en cours</v>
      </c>
      <c r="B380" s="578" t="str">
        <f t="shared" si="7"/>
        <v>E</v>
      </c>
      <c r="C380" s="579" t="str" cm="1">
        <f t="array" ref="C380">IF(B380="","",_xlfn.IFS(B380="A","📦 Appro. généraux",B380="H","🛡️ Hygiène &amp; Sécurité",B380="B","🏗️ Bâtiments &amp; Travaux",B380="J","🏗️ Bâtiments &amp; Travaux",B380="R","⚙️ Mécanique &amp; Atelier",B380="N","🧪 Chimie &amp; Biologie",B380="G","🧪 Chimie &amp; Biologie",B380="C","📣 Communication &amp; Culture",B380="D","✈️ Déplacements &amp; Logist.",B380="F","✈️ Déplacements &amp; Logist.",B380="E","📋 Études, Conseils &amp; RH",B380="I","💻 Informatique &amp; Audio.",B380="M","🔬 Instruments scient.",B380="O","🔬 Instruments scient.",B380="P","🔬 Instruments scient.",B380="S","🔬 Instruments scient.",B380="T","🔬 Instruments scient.",B380="U","🔬 Instruments scient.",B380="V","🔬 Instruments scient.",B380="W","🔬 Instruments scient.",B380="K","🐁 Expérimentation",B380="Q","🐁 Expérimentation",B380="L","🏥 Santé &amp; Médical",TRUE,"❓ Inconnu"))</f>
        <v>📋 Études, Conseils &amp; RH</v>
      </c>
      <c r="D380" s="52" t="s">
        <v>777</v>
      </c>
      <c r="E380" s="52" t="s">
        <v>328</v>
      </c>
      <c r="F380" s="52" t="s">
        <v>1034</v>
      </c>
      <c r="G380" s="52" t="s">
        <v>328</v>
      </c>
      <c r="H380" s="52" t="s">
        <v>1034</v>
      </c>
      <c r="I380" s="52" t="s">
        <v>1102</v>
      </c>
      <c r="J380" s="52" t="s">
        <v>855</v>
      </c>
      <c r="K380" s="52" t="s">
        <v>858</v>
      </c>
      <c r="L380" s="118">
        <v>45489</v>
      </c>
      <c r="M380" s="118">
        <v>46583</v>
      </c>
      <c r="N380" s="52">
        <v>4600004399</v>
      </c>
      <c r="O380" s="52">
        <v>23921.72</v>
      </c>
      <c r="P380" s="52" t="s">
        <v>801</v>
      </c>
      <c r="Q380" s="52">
        <v>940</v>
      </c>
      <c r="R380" s="52" t="s">
        <v>2114</v>
      </c>
      <c r="S380" s="52" t="s">
        <v>765</v>
      </c>
      <c r="T380" s="52" t="s">
        <v>54</v>
      </c>
      <c r="U380" s="173" t="s">
        <v>1916</v>
      </c>
      <c r="V380" s="52" t="s">
        <v>1103</v>
      </c>
      <c r="W380" s="52" t="s">
        <v>335</v>
      </c>
      <c r="X380" s="119" t="s">
        <v>604</v>
      </c>
    </row>
    <row r="381" spans="1:24" ht="18" customHeight="1" x14ac:dyDescent="0.25">
      <c r="A381" t="str">
        <f ca="1">IF(M381&lt;TODAY(),"Marché terminé","Marché en cours")</f>
        <v>Marché en cours</v>
      </c>
      <c r="B381" s="578" t="str">
        <f t="shared" si="7"/>
        <v>E</v>
      </c>
      <c r="C381" s="579" t="str" cm="1">
        <f t="array" ref="C381">IF(B381="","",_xlfn.IFS(B381="A","📦 Appro. généraux",B381="H","🛡️ Hygiène &amp; Sécurité",B381="B","🏗️ Bâtiments &amp; Travaux",B381="J","🏗️ Bâtiments &amp; Travaux",B381="R","⚙️ Mécanique &amp; Atelier",B381="N","🧪 Chimie &amp; Biologie",B381="G","🧪 Chimie &amp; Biologie",B381="C","📣 Communication &amp; Culture",B381="D","✈️ Déplacements &amp; Logist.",B381="F","✈️ Déplacements &amp; Logist.",B381="E","📋 Études, Conseils &amp; RH",B381="I","💻 Informatique &amp; Audio.",B381="M","🔬 Instruments scient.",B381="O","🔬 Instruments scient.",B381="P","🔬 Instruments scient.",B381="S","🔬 Instruments scient.",B381="T","🔬 Instruments scient.",B381="U","🔬 Instruments scient.",B381="V","🔬 Instruments scient.",B381="W","🔬 Instruments scient.",B381="K","🐁 Expérimentation",B381="Q","🐁 Expérimentation",B381="L","🏥 Santé &amp; Médical",TRUE,"❓ Inconnu"))</f>
        <v>📋 Études, Conseils &amp; RH</v>
      </c>
      <c r="D381" s="52" t="s">
        <v>777</v>
      </c>
      <c r="E381" s="52" t="s">
        <v>329</v>
      </c>
      <c r="F381" s="52" t="s">
        <v>911</v>
      </c>
      <c r="G381" s="52" t="s">
        <v>329</v>
      </c>
      <c r="H381" s="52" t="s">
        <v>917</v>
      </c>
      <c r="I381" s="52" t="s">
        <v>797</v>
      </c>
      <c r="J381" s="52" t="s">
        <v>855</v>
      </c>
      <c r="K381" s="52" t="s">
        <v>858</v>
      </c>
      <c r="L381" s="118">
        <v>45658</v>
      </c>
      <c r="M381" s="118">
        <v>47468</v>
      </c>
      <c r="N381" s="52">
        <v>4600004417</v>
      </c>
      <c r="O381" s="52" t="s">
        <v>1808</v>
      </c>
      <c r="P381" s="52" t="s">
        <v>800</v>
      </c>
      <c r="Q381" s="52">
        <v>732</v>
      </c>
      <c r="R381" s="52" t="s">
        <v>2098</v>
      </c>
      <c r="S381" s="52" t="s">
        <v>769</v>
      </c>
      <c r="T381" s="52" t="s">
        <v>54</v>
      </c>
      <c r="U381" s="177" t="s">
        <v>2255</v>
      </c>
      <c r="V381" s="52" t="s">
        <v>922</v>
      </c>
      <c r="W381" s="52" t="s">
        <v>337</v>
      </c>
      <c r="X381" s="119" t="s">
        <v>606</v>
      </c>
    </row>
    <row r="382" spans="1:24" ht="18" customHeight="1" x14ac:dyDescent="0.25">
      <c r="A382" t="str">
        <f t="shared" ref="A382" ca="1" si="8">IF(M382="","",IF(M382&lt;TODAY(),"Marché terminé","Marché en cours"))</f>
        <v>Marché en cours</v>
      </c>
      <c r="B382" s="578" t="str">
        <f t="shared" si="7"/>
        <v>E</v>
      </c>
      <c r="C382" s="579" t="str" cm="1">
        <f t="array" ref="C382">IF(B382="","",_xlfn.IFS(B382="A","📦 Appro. généraux",B382="H","🛡️ Hygiène &amp; Sécurité",B382="B","🏗️ Bâtiments &amp; Travaux",B382="J","🏗️ Bâtiments &amp; Travaux",B382="R","⚙️ Mécanique &amp; Atelier",B382="N","🧪 Chimie &amp; Biologie",B382="G","🧪 Chimie &amp; Biologie",B382="C","📣 Communication &amp; Culture",B382="D","✈️ Déplacements &amp; Logist.",B382="F","✈️ Déplacements &amp; Logist.",B382="E","📋 Études, Conseils &amp; RH",B382="I","💻 Informatique &amp; Audio.",B382="M","🔬 Instruments scient.",B382="O","🔬 Instruments scient.",B382="P","🔬 Instruments scient.",B382="S","🔬 Instruments scient.",B382="T","🔬 Instruments scient.",B382="U","🔬 Instruments scient.",B382="V","🔬 Instruments scient.",B382="W","🔬 Instruments scient.",B382="K","🐁 Expérimentation",B382="Q","🐁 Expérimentation",B382="L","🏥 Santé &amp; Médical",TRUE,"❓ Inconnu"))</f>
        <v>📋 Études, Conseils &amp; RH</v>
      </c>
      <c r="D382" s="52" t="s">
        <v>777</v>
      </c>
      <c r="E382" s="52" t="s">
        <v>765</v>
      </c>
      <c r="F382" s="52" t="s">
        <v>911</v>
      </c>
      <c r="G382" s="52" t="s">
        <v>329</v>
      </c>
      <c r="H382" s="52" t="s">
        <v>918</v>
      </c>
      <c r="I382" s="52" t="s">
        <v>797</v>
      </c>
      <c r="J382" s="52" t="s">
        <v>855</v>
      </c>
      <c r="K382" s="52" t="s">
        <v>858</v>
      </c>
      <c r="L382" s="118">
        <v>45658</v>
      </c>
      <c r="M382" s="118">
        <v>47468</v>
      </c>
      <c r="N382" s="52">
        <v>4600004418</v>
      </c>
      <c r="O382" s="52" t="s">
        <v>1809</v>
      </c>
      <c r="P382" s="52" t="s">
        <v>800</v>
      </c>
      <c r="Q382" s="52">
        <v>732</v>
      </c>
      <c r="R382" s="52" t="s">
        <v>2098</v>
      </c>
      <c r="S382" s="52" t="s">
        <v>769</v>
      </c>
      <c r="T382" s="52" t="s">
        <v>54</v>
      </c>
      <c r="U382" s="174" t="s">
        <v>329</v>
      </c>
      <c r="V382" s="52" t="s">
        <v>922</v>
      </c>
      <c r="W382" s="52" t="s">
        <v>336</v>
      </c>
      <c r="X382" s="119" t="s">
        <v>605</v>
      </c>
    </row>
    <row r="383" spans="1:24" ht="18" customHeight="1" x14ac:dyDescent="0.25">
      <c r="A383" t="str">
        <f ca="1">IF(M383&lt;TODAY(),"Marché terminé","Marché en cours")</f>
        <v>Marché en cours</v>
      </c>
      <c r="B383" s="578" t="str">
        <f t="shared" si="7"/>
        <v>E</v>
      </c>
      <c r="C383" s="579" t="str" cm="1">
        <f t="array" ref="C383">IF(B383="","",_xlfn.IFS(B383="A","📦 Appro. généraux",B383="H","🛡️ Hygiène &amp; Sécurité",B383="B","🏗️ Bâtiments &amp; Travaux",B383="J","🏗️ Bâtiments &amp; Travaux",B383="R","⚙️ Mécanique &amp; Atelier",B383="N","🧪 Chimie &amp; Biologie",B383="G","🧪 Chimie &amp; Biologie",B383="C","📣 Communication &amp; Culture",B383="D","✈️ Déplacements &amp; Logist.",B383="F","✈️ Déplacements &amp; Logist.",B383="E","📋 Études, Conseils &amp; RH",B383="I","💻 Informatique &amp; Audio.",B383="M","🔬 Instruments scient.",B383="O","🔬 Instruments scient.",B383="P","🔬 Instruments scient.",B383="S","🔬 Instruments scient.",B383="T","🔬 Instruments scient.",B383="U","🔬 Instruments scient.",B383="V","🔬 Instruments scient.",B383="W","🔬 Instruments scient.",B383="K","🐁 Expérimentation",B383="Q","🐁 Expérimentation",B383="L","🏥 Santé &amp; Médical",TRUE,"❓ Inconnu"))</f>
        <v>📋 Études, Conseils &amp; RH</v>
      </c>
      <c r="D383" s="52" t="s">
        <v>777</v>
      </c>
      <c r="E383" s="52" t="s">
        <v>329</v>
      </c>
      <c r="F383" s="52" t="s">
        <v>911</v>
      </c>
      <c r="G383" s="52" t="s">
        <v>329</v>
      </c>
      <c r="H383" s="52" t="s">
        <v>919</v>
      </c>
      <c r="I383" s="52" t="s">
        <v>797</v>
      </c>
      <c r="J383" s="52" t="s">
        <v>855</v>
      </c>
      <c r="K383" s="52" t="s">
        <v>858</v>
      </c>
      <c r="L383" s="118">
        <v>45658</v>
      </c>
      <c r="M383" s="118">
        <v>47468</v>
      </c>
      <c r="N383" s="52">
        <v>4600004419</v>
      </c>
      <c r="O383" s="52" t="s">
        <v>1810</v>
      </c>
      <c r="P383" s="52" t="s">
        <v>800</v>
      </c>
      <c r="Q383" s="52">
        <v>19566</v>
      </c>
      <c r="R383" s="52" t="s">
        <v>2115</v>
      </c>
      <c r="S383" s="52" t="s">
        <v>752</v>
      </c>
      <c r="T383" s="52" t="s">
        <v>54</v>
      </c>
      <c r="U383" s="177" t="s">
        <v>2255</v>
      </c>
      <c r="V383" s="52" t="s">
        <v>922</v>
      </c>
      <c r="W383" s="52" t="s">
        <v>355</v>
      </c>
      <c r="X383" s="119" t="s">
        <v>622</v>
      </c>
    </row>
    <row r="384" spans="1:24" ht="18" customHeight="1" x14ac:dyDescent="0.25">
      <c r="A384" t="str">
        <f ca="1">IF(M384&lt;TODAY(),"Marché terminé","Marché en cours")</f>
        <v>Marché en cours</v>
      </c>
      <c r="B384" s="578" t="str">
        <f t="shared" si="7"/>
        <v>E</v>
      </c>
      <c r="C384" s="579" t="str" cm="1">
        <f t="array" ref="C384">IF(B384="","",_xlfn.IFS(B384="A","📦 Appro. généraux",B384="H","🛡️ Hygiène &amp; Sécurité",B384="B","🏗️ Bâtiments &amp; Travaux",B384="J","🏗️ Bâtiments &amp; Travaux",B384="R","⚙️ Mécanique &amp; Atelier",B384="N","🧪 Chimie &amp; Biologie",B384="G","🧪 Chimie &amp; Biologie",B384="C","📣 Communication &amp; Culture",B384="D","✈️ Déplacements &amp; Logist.",B384="F","✈️ Déplacements &amp; Logist.",B384="E","📋 Études, Conseils &amp; RH",B384="I","💻 Informatique &amp; Audio.",B384="M","🔬 Instruments scient.",B384="O","🔬 Instruments scient.",B384="P","🔬 Instruments scient.",B384="S","🔬 Instruments scient.",B384="T","🔬 Instruments scient.",B384="U","🔬 Instruments scient.",B384="V","🔬 Instruments scient.",B384="W","🔬 Instruments scient.",B384="K","🐁 Expérimentation",B384="Q","🐁 Expérimentation",B384="L","🏥 Santé &amp; Médical",TRUE,"❓ Inconnu"))</f>
        <v>📋 Études, Conseils &amp; RH</v>
      </c>
      <c r="D384" s="52" t="s">
        <v>777</v>
      </c>
      <c r="E384" s="52" t="s">
        <v>330</v>
      </c>
      <c r="F384" s="52" t="s">
        <v>1807</v>
      </c>
      <c r="G384" s="52" t="s">
        <v>330</v>
      </c>
      <c r="H384" s="52" t="s">
        <v>1807</v>
      </c>
      <c r="I384" s="52" t="s">
        <v>1095</v>
      </c>
      <c r="J384" s="52" t="s">
        <v>855</v>
      </c>
      <c r="K384" s="52" t="s">
        <v>2191</v>
      </c>
      <c r="L384" s="118">
        <v>45981</v>
      </c>
      <c r="M384" s="118">
        <v>47603</v>
      </c>
      <c r="N384" s="52">
        <v>4600004529</v>
      </c>
      <c r="O384" s="52">
        <v>208200</v>
      </c>
      <c r="P384" s="52" t="s">
        <v>860</v>
      </c>
      <c r="Q384" s="52">
        <v>20589</v>
      </c>
      <c r="R384" s="52" t="s">
        <v>2116</v>
      </c>
      <c r="S384" s="52" t="s">
        <v>765</v>
      </c>
      <c r="T384" s="52" t="s">
        <v>54</v>
      </c>
      <c r="U384" s="189" t="s">
        <v>2547</v>
      </c>
      <c r="V384" s="52" t="s">
        <v>1103</v>
      </c>
      <c r="W384" s="52" t="s">
        <v>348</v>
      </c>
      <c r="X384" s="119" t="s">
        <v>617</v>
      </c>
    </row>
    <row r="385" spans="1:24" ht="18" customHeight="1" x14ac:dyDescent="0.25">
      <c r="A385" t="str">
        <f ca="1">IF(M385&lt;TODAY(),"Marché terminé","Marché en cours")</f>
        <v>Marché en cours</v>
      </c>
      <c r="B385" s="578" t="str">
        <f t="shared" si="7"/>
        <v>E</v>
      </c>
      <c r="C385" s="579" t="str" cm="1">
        <f t="array" ref="C385">IF(B385="","",_xlfn.IFS(B385="A","📦 Appro. généraux",B385="H","🛡️ Hygiène &amp; Sécurité",B385="B","🏗️ Bâtiments &amp; Travaux",B385="J","🏗️ Bâtiments &amp; Travaux",B385="R","⚙️ Mécanique &amp; Atelier",B385="N","🧪 Chimie &amp; Biologie",B385="G","🧪 Chimie &amp; Biologie",B385="C","📣 Communication &amp; Culture",B385="D","✈️ Déplacements &amp; Logist.",B385="F","✈️ Déplacements &amp; Logist.",B385="E","📋 Études, Conseils &amp; RH",B385="I","💻 Informatique &amp; Audio.",B385="M","🔬 Instruments scient.",B385="O","🔬 Instruments scient.",B385="P","🔬 Instruments scient.",B385="S","🔬 Instruments scient.",B385="T","🔬 Instruments scient.",B385="U","🔬 Instruments scient.",B385="V","🔬 Instruments scient.",B385="W","🔬 Instruments scient.",B385="K","🐁 Expérimentation",B385="Q","🐁 Expérimentation",B385="L","🏥 Santé &amp; Médical",TRUE,"❓ Inconnu"))</f>
        <v>📋 Études, Conseils &amp; RH</v>
      </c>
      <c r="D385" s="52" t="s">
        <v>777</v>
      </c>
      <c r="E385" s="52" t="s">
        <v>331</v>
      </c>
      <c r="F385" s="52" t="s">
        <v>1807</v>
      </c>
      <c r="G385" s="52" t="s">
        <v>331</v>
      </c>
      <c r="H385" s="52" t="s">
        <v>1807</v>
      </c>
      <c r="I385" s="52" t="s">
        <v>1095</v>
      </c>
      <c r="J385" s="52" t="s">
        <v>855</v>
      </c>
      <c r="K385" s="52" t="s">
        <v>2191</v>
      </c>
      <c r="L385" s="118">
        <v>45981</v>
      </c>
      <c r="M385" s="118">
        <v>47603</v>
      </c>
      <c r="N385" s="52">
        <v>4600004530</v>
      </c>
      <c r="O385" s="52">
        <v>191400</v>
      </c>
      <c r="P385" s="52" t="s">
        <v>860</v>
      </c>
      <c r="Q385" s="52">
        <v>20590</v>
      </c>
      <c r="R385" s="52" t="s">
        <v>2117</v>
      </c>
      <c r="S385" s="52" t="s">
        <v>2225</v>
      </c>
      <c r="T385" s="52" t="s">
        <v>54</v>
      </c>
      <c r="U385" s="186" t="s">
        <v>2547</v>
      </c>
      <c r="V385" s="52" t="s">
        <v>1103</v>
      </c>
      <c r="W385" s="52" t="s">
        <v>348</v>
      </c>
      <c r="X385" s="119" t="s">
        <v>617</v>
      </c>
    </row>
    <row r="386" spans="1:24" ht="18" customHeight="1" x14ac:dyDescent="0.25">
      <c r="A386" t="str">
        <f ca="1">IF(M386&lt;TODAY(),"Marché terminé","Marché en cours")</f>
        <v>Marché terminé</v>
      </c>
      <c r="B386" s="580" t="str">
        <f t="shared" si="7"/>
        <v>C</v>
      </c>
      <c r="C386" s="581" t="str" cm="1">
        <f t="array" ref="C386">IF(B386="","",_xlfn.IFS(B386="A","📦 Appro. généraux",B386="H","🛡️ Hygiène &amp; Sécurité",B386="B","🏗️ Bâtiments &amp; Travaux",B386="J","🏗️ Bâtiments &amp; Travaux",B386="R","⚙️ Mécanique &amp; Atelier",B386="N","🧪 Chimie &amp; Biologie",B386="G","🧪 Chimie &amp; Biologie",B386="C","📣 Communication &amp; Culture",B386="D","✈️ Déplacements &amp; Logist.",B386="F","✈️ Déplacements &amp; Logist.",B386="E","📋 Études, Conseils &amp; RH",B386="I","💻 Informatique &amp; Audio.",B386="M","🔬 Instruments scient.",B386="O","🔬 Instruments scient.",B386="P","🔬 Instruments scient.",B386="S","🔬 Instruments scient.",B386="T","🔬 Instruments scient.",B386="U","🔬 Instruments scient.",B386="V","🔬 Instruments scient.",B386="W","🔬 Instruments scient.",B386="K","🐁 Expérimentation",B386="Q","🐁 Expérimentation",B386="L","🏥 Santé &amp; Médical",TRUE,"❓ Inconnu"))</f>
        <v>📣 Communication &amp; Culture</v>
      </c>
      <c r="D386" s="50" t="s">
        <v>777</v>
      </c>
      <c r="E386" s="50" t="s">
        <v>254</v>
      </c>
      <c r="F386" s="50" t="s">
        <v>1116</v>
      </c>
      <c r="G386" s="50" t="s">
        <v>254</v>
      </c>
      <c r="H386" s="50" t="s">
        <v>1116</v>
      </c>
      <c r="I386" s="50" t="s">
        <v>1095</v>
      </c>
      <c r="J386" s="50" t="s">
        <v>798</v>
      </c>
      <c r="K386" s="50" t="s">
        <v>799</v>
      </c>
      <c r="L386" s="114">
        <v>43966</v>
      </c>
      <c r="M386" s="114">
        <v>45426</v>
      </c>
      <c r="N386" s="50">
        <v>4600003461</v>
      </c>
      <c r="O386" s="50">
        <v>0</v>
      </c>
      <c r="P386" s="50" t="s">
        <v>801</v>
      </c>
      <c r="Q386" s="50">
        <v>59</v>
      </c>
      <c r="R386" s="50" t="s">
        <v>2071</v>
      </c>
      <c r="S386" s="50" t="s">
        <v>1710</v>
      </c>
      <c r="T386" s="50" t="s">
        <v>54</v>
      </c>
      <c r="U386" s="186" t="s">
        <v>2548</v>
      </c>
      <c r="V386" s="50" t="s">
        <v>1103</v>
      </c>
      <c r="W386" s="50" t="s">
        <v>277</v>
      </c>
      <c r="X386" s="115" t="s">
        <v>584</v>
      </c>
    </row>
    <row r="387" spans="1:24" ht="18" customHeight="1" x14ac:dyDescent="0.25">
      <c r="A387" t="str">
        <f ca="1">IF(M387&lt;TODAY(),"Marché terminé","Marché en cours")</f>
        <v>Marché terminé</v>
      </c>
      <c r="B387" s="580" t="str">
        <f t="shared" ref="B387:B450" si="9">LEFT(W387,1)</f>
        <v>C</v>
      </c>
      <c r="C387" s="581" t="str" cm="1">
        <f t="array" ref="C387">IF(B387="","",_xlfn.IFS(B387="A","📦 Appro. généraux",B387="H","🛡️ Hygiène &amp; Sécurité",B387="B","🏗️ Bâtiments &amp; Travaux",B387="J","🏗️ Bâtiments &amp; Travaux",B387="R","⚙️ Mécanique &amp; Atelier",B387="N","🧪 Chimie &amp; Biologie",B387="G","🧪 Chimie &amp; Biologie",B387="C","📣 Communication &amp; Culture",B387="D","✈️ Déplacements &amp; Logist.",B387="F","✈️ Déplacements &amp; Logist.",B387="E","📋 Études, Conseils &amp; RH",B387="I","💻 Informatique &amp; Audio.",B387="M","🔬 Instruments scient.",B387="O","🔬 Instruments scient.",B387="P","🔬 Instruments scient.",B387="S","🔬 Instruments scient.",B387="T","🔬 Instruments scient.",B387="U","🔬 Instruments scient.",B387="V","🔬 Instruments scient.",B387="W","🔬 Instruments scient.",B387="K","🐁 Expérimentation",B387="Q","🐁 Expérimentation",B387="L","🏥 Santé &amp; Médical",TRUE,"❓ Inconnu"))</f>
        <v>📣 Communication &amp; Culture</v>
      </c>
      <c r="D387" s="50" t="s">
        <v>777</v>
      </c>
      <c r="E387" s="50" t="s">
        <v>254</v>
      </c>
      <c r="F387" s="50" t="s">
        <v>1116</v>
      </c>
      <c r="G387" s="50" t="s">
        <v>254</v>
      </c>
      <c r="H387" s="50" t="s">
        <v>1116</v>
      </c>
      <c r="I387" s="50" t="s">
        <v>1095</v>
      </c>
      <c r="J387" s="50" t="s">
        <v>798</v>
      </c>
      <c r="K387" s="50" t="s">
        <v>799</v>
      </c>
      <c r="L387" s="114">
        <v>43966</v>
      </c>
      <c r="M387" s="114">
        <v>45426</v>
      </c>
      <c r="N387" s="50">
        <v>4600003464</v>
      </c>
      <c r="O387" s="50">
        <v>190000</v>
      </c>
      <c r="P387" s="50" t="s">
        <v>801</v>
      </c>
      <c r="Q387" s="50">
        <v>59</v>
      </c>
      <c r="R387" s="50" t="s">
        <v>2071</v>
      </c>
      <c r="S387" s="50" t="s">
        <v>1710</v>
      </c>
      <c r="T387" s="50" t="s">
        <v>54</v>
      </c>
      <c r="U387" s="189" t="s">
        <v>2548</v>
      </c>
      <c r="V387" s="50" t="s">
        <v>1103</v>
      </c>
      <c r="W387" s="50" t="s">
        <v>278</v>
      </c>
      <c r="X387" s="115" t="s">
        <v>585</v>
      </c>
    </row>
    <row r="388" spans="1:24" ht="18" customHeight="1" x14ac:dyDescent="0.25">
      <c r="A388" t="str">
        <f ca="1">IF(M388&lt;TODAY(),"Marché terminé","Marché en cours")</f>
        <v>Marché terminé</v>
      </c>
      <c r="B388" s="580" t="str">
        <f t="shared" si="9"/>
        <v>C</v>
      </c>
      <c r="C388" s="581" t="str" cm="1">
        <f t="array" ref="C388">IF(B388="","",_xlfn.IFS(B388="A","📦 Appro. généraux",B388="H","🛡️ Hygiène &amp; Sécurité",B388="B","🏗️ Bâtiments &amp; Travaux",B388="J","🏗️ Bâtiments &amp; Travaux",B388="R","⚙️ Mécanique &amp; Atelier",B388="N","🧪 Chimie &amp; Biologie",B388="G","🧪 Chimie &amp; Biologie",B388="C","📣 Communication &amp; Culture",B388="D","✈️ Déplacements &amp; Logist.",B388="F","✈️ Déplacements &amp; Logist.",B388="E","📋 Études, Conseils &amp; RH",B388="I","💻 Informatique &amp; Audio.",B388="M","🔬 Instruments scient.",B388="O","🔬 Instruments scient.",B388="P","🔬 Instruments scient.",B388="S","🔬 Instruments scient.",B388="T","🔬 Instruments scient.",B388="U","🔬 Instruments scient.",B388="V","🔬 Instruments scient.",B388="W","🔬 Instruments scient.",B388="K","🐁 Expérimentation",B388="Q","🐁 Expérimentation",B388="L","🏥 Santé &amp; Médical",TRUE,"❓ Inconnu"))</f>
        <v>📣 Communication &amp; Culture</v>
      </c>
      <c r="D388" s="50" t="s">
        <v>777</v>
      </c>
      <c r="E388" s="50" t="s">
        <v>254</v>
      </c>
      <c r="F388" s="50" t="s">
        <v>1116</v>
      </c>
      <c r="G388" s="50" t="s">
        <v>254</v>
      </c>
      <c r="H388" s="50" t="s">
        <v>1116</v>
      </c>
      <c r="I388" s="50" t="s">
        <v>1095</v>
      </c>
      <c r="J388" s="50" t="s">
        <v>2191</v>
      </c>
      <c r="K388" s="50" t="s">
        <v>2191</v>
      </c>
      <c r="L388" s="114">
        <v>43966</v>
      </c>
      <c r="M388" s="114">
        <v>45426</v>
      </c>
      <c r="N388" s="50">
        <v>4600003465</v>
      </c>
      <c r="O388" s="50">
        <v>316000</v>
      </c>
      <c r="P388" s="50" t="s">
        <v>800</v>
      </c>
      <c r="Q388" s="50">
        <v>59</v>
      </c>
      <c r="R388" s="50" t="s">
        <v>2071</v>
      </c>
      <c r="S388" s="50" t="s">
        <v>1710</v>
      </c>
      <c r="T388" s="50" t="s">
        <v>54</v>
      </c>
      <c r="U388" s="189" t="s">
        <v>2548</v>
      </c>
      <c r="V388" s="50" t="s">
        <v>1103</v>
      </c>
      <c r="W388" s="50" t="s">
        <v>278</v>
      </c>
      <c r="X388" s="115" t="s">
        <v>585</v>
      </c>
    </row>
    <row r="389" spans="1:24" ht="18" customHeight="1" x14ac:dyDescent="0.25">
      <c r="A389" t="str">
        <f ca="1">IF(M389&lt;TODAY(),"Marché terminé","Marché en cours")</f>
        <v>Marché terminé</v>
      </c>
      <c r="B389" s="580" t="str">
        <f t="shared" si="9"/>
        <v>C</v>
      </c>
      <c r="C389" s="581" t="str" cm="1">
        <f t="array" ref="C389">IF(B389="","",_xlfn.IFS(B389="A","📦 Appro. généraux",B389="H","🛡️ Hygiène &amp; Sécurité",B389="B","🏗️ Bâtiments &amp; Travaux",B389="J","🏗️ Bâtiments &amp; Travaux",B389="R","⚙️ Mécanique &amp; Atelier",B389="N","🧪 Chimie &amp; Biologie",B389="G","🧪 Chimie &amp; Biologie",B389="C","📣 Communication &amp; Culture",B389="D","✈️ Déplacements &amp; Logist.",B389="F","✈️ Déplacements &amp; Logist.",B389="E","📋 Études, Conseils &amp; RH",B389="I","💻 Informatique &amp; Audio.",B389="M","🔬 Instruments scient.",B389="O","🔬 Instruments scient.",B389="P","🔬 Instruments scient.",B389="S","🔬 Instruments scient.",B389="T","🔬 Instruments scient.",B389="U","🔬 Instruments scient.",B389="V","🔬 Instruments scient.",B389="W","🔬 Instruments scient.",B389="K","🐁 Expérimentation",B389="Q","🐁 Expérimentation",B389="L","🏥 Santé &amp; Médical",TRUE,"❓ Inconnu"))</f>
        <v>📣 Communication &amp; Culture</v>
      </c>
      <c r="D389" s="50" t="s">
        <v>777</v>
      </c>
      <c r="E389" s="50" t="s">
        <v>255</v>
      </c>
      <c r="F389" s="50" t="s">
        <v>1020</v>
      </c>
      <c r="G389" s="50" t="s">
        <v>255</v>
      </c>
      <c r="H389" s="50" t="s">
        <v>1020</v>
      </c>
      <c r="I389" s="50" t="s">
        <v>1095</v>
      </c>
      <c r="J389" s="50" t="s">
        <v>2191</v>
      </c>
      <c r="K389" s="50" t="s">
        <v>2191</v>
      </c>
      <c r="L389" s="114">
        <v>44197</v>
      </c>
      <c r="M389" s="114">
        <v>45657</v>
      </c>
      <c r="N389" s="50">
        <v>4600003584</v>
      </c>
      <c r="O389" s="50">
        <v>240000</v>
      </c>
      <c r="P389" s="50" t="s">
        <v>801</v>
      </c>
      <c r="Q389" s="50">
        <v>12</v>
      </c>
      <c r="R389" s="50" t="s">
        <v>2072</v>
      </c>
      <c r="S389" s="50" t="s">
        <v>1076</v>
      </c>
      <c r="T389" s="50" t="s">
        <v>54</v>
      </c>
      <c r="U389" s="189" t="s">
        <v>2566</v>
      </c>
      <c r="V389" s="50" t="s">
        <v>1103</v>
      </c>
      <c r="W389" s="50" t="s">
        <v>279</v>
      </c>
      <c r="X389" s="115" t="s">
        <v>586</v>
      </c>
    </row>
    <row r="390" spans="1:24" ht="18" customHeight="1" x14ac:dyDescent="0.25">
      <c r="A390" t="str">
        <f ca="1">IF(M390&lt;TODAY(),"Marché terminé","Marché en cours")</f>
        <v>Marché terminé</v>
      </c>
      <c r="B390" s="580" t="str">
        <f t="shared" si="9"/>
        <v>C</v>
      </c>
      <c r="C390" s="581" t="str" cm="1">
        <f t="array" ref="C390">IF(B390="","",_xlfn.IFS(B390="A","📦 Appro. généraux",B390="H","🛡️ Hygiène &amp; Sécurité",B390="B","🏗️ Bâtiments &amp; Travaux",B390="J","🏗️ Bâtiments &amp; Travaux",B390="R","⚙️ Mécanique &amp; Atelier",B390="N","🧪 Chimie &amp; Biologie",B390="G","🧪 Chimie &amp; Biologie",B390="C","📣 Communication &amp; Culture",B390="D","✈️ Déplacements &amp; Logist.",B390="F","✈️ Déplacements &amp; Logist.",B390="E","📋 Études, Conseils &amp; RH",B390="I","💻 Informatique &amp; Audio.",B390="M","🔬 Instruments scient.",B390="O","🔬 Instruments scient.",B390="P","🔬 Instruments scient.",B390="S","🔬 Instruments scient.",B390="T","🔬 Instruments scient.",B390="U","🔬 Instruments scient.",B390="V","🔬 Instruments scient.",B390="W","🔬 Instruments scient.",B390="K","🐁 Expérimentation",B390="Q","🐁 Expérimentation",B390="L","🏥 Santé &amp; Médical",TRUE,"❓ Inconnu"))</f>
        <v>📣 Communication &amp; Culture</v>
      </c>
      <c r="D390" s="50" t="s">
        <v>777</v>
      </c>
      <c r="E390" s="50" t="s">
        <v>256</v>
      </c>
      <c r="F390" s="50" t="s">
        <v>1815</v>
      </c>
      <c r="G390" s="50" t="s">
        <v>256</v>
      </c>
      <c r="H390" s="50" t="s">
        <v>1815</v>
      </c>
      <c r="I390" s="50" t="s">
        <v>1095</v>
      </c>
      <c r="J390" s="50" t="s">
        <v>798</v>
      </c>
      <c r="K390" s="50" t="s">
        <v>799</v>
      </c>
      <c r="L390" s="114">
        <v>44694</v>
      </c>
      <c r="M390" s="114">
        <v>46154</v>
      </c>
      <c r="N390" s="50">
        <v>4600004101</v>
      </c>
      <c r="O390" s="50">
        <v>300000</v>
      </c>
      <c r="P390" s="50" t="s">
        <v>800</v>
      </c>
      <c r="Q390" s="50">
        <v>1933</v>
      </c>
      <c r="R390" s="50" t="s">
        <v>2073</v>
      </c>
      <c r="S390" s="50" t="s">
        <v>2220</v>
      </c>
      <c r="T390" s="50" t="s">
        <v>54</v>
      </c>
      <c r="U390" s="169" t="s">
        <v>765</v>
      </c>
      <c r="V390" s="50" t="s">
        <v>1103</v>
      </c>
      <c r="W390" s="50" t="s">
        <v>280</v>
      </c>
      <c r="X390" s="115" t="s">
        <v>587</v>
      </c>
    </row>
    <row r="391" spans="1:24" ht="18" customHeight="1" x14ac:dyDescent="0.25">
      <c r="A391" t="str">
        <f ca="1">IF(M391&lt;TODAY(),"Marché terminé","Marché en cours")</f>
        <v>Marché terminé</v>
      </c>
      <c r="B391" s="580" t="str">
        <f t="shared" si="9"/>
        <v>C</v>
      </c>
      <c r="C391" s="581" t="str" cm="1">
        <f t="array" ref="C391">IF(B391="","",_xlfn.IFS(B391="A","📦 Appro. généraux",B391="H","🛡️ Hygiène &amp; Sécurité",B391="B","🏗️ Bâtiments &amp; Travaux",B391="J","🏗️ Bâtiments &amp; Travaux",B391="R","⚙️ Mécanique &amp; Atelier",B391="N","🧪 Chimie &amp; Biologie",B391="G","🧪 Chimie &amp; Biologie",B391="C","📣 Communication &amp; Culture",B391="D","✈️ Déplacements &amp; Logist.",B391="F","✈️ Déplacements &amp; Logist.",B391="E","📋 Études, Conseils &amp; RH",B391="I","💻 Informatique &amp; Audio.",B391="M","🔬 Instruments scient.",B391="O","🔬 Instruments scient.",B391="P","🔬 Instruments scient.",B391="S","🔬 Instruments scient.",B391="T","🔬 Instruments scient.",B391="U","🔬 Instruments scient.",B391="V","🔬 Instruments scient.",B391="W","🔬 Instruments scient.",B391="K","🐁 Expérimentation",B391="Q","🐁 Expérimentation",B391="L","🏥 Santé &amp; Médical",TRUE,"❓ Inconnu"))</f>
        <v>📣 Communication &amp; Culture</v>
      </c>
      <c r="D391" s="50" t="s">
        <v>777</v>
      </c>
      <c r="E391" s="50" t="s">
        <v>256</v>
      </c>
      <c r="F391" s="50" t="s">
        <v>1815</v>
      </c>
      <c r="G391" s="50" t="s">
        <v>256</v>
      </c>
      <c r="H391" s="50" t="s">
        <v>1815</v>
      </c>
      <c r="I391" s="50" t="s">
        <v>1095</v>
      </c>
      <c r="J391" s="50" t="s">
        <v>798</v>
      </c>
      <c r="K391" s="50" t="s">
        <v>799</v>
      </c>
      <c r="L391" s="114">
        <v>44694</v>
      </c>
      <c r="M391" s="114">
        <v>46154</v>
      </c>
      <c r="N391" s="50">
        <v>4600004102</v>
      </c>
      <c r="O391" s="50">
        <v>900000</v>
      </c>
      <c r="P391" s="50" t="s">
        <v>800</v>
      </c>
      <c r="Q391" s="50">
        <v>1933</v>
      </c>
      <c r="R391" s="50" t="s">
        <v>2073</v>
      </c>
      <c r="S391" s="50" t="s">
        <v>2220</v>
      </c>
      <c r="T391" s="50" t="s">
        <v>54</v>
      </c>
      <c r="U391" s="169" t="s">
        <v>765</v>
      </c>
      <c r="V391" s="50" t="s">
        <v>1103</v>
      </c>
      <c r="W391" s="50" t="s">
        <v>280</v>
      </c>
      <c r="X391" s="115" t="s">
        <v>587</v>
      </c>
    </row>
    <row r="392" spans="1:24" ht="18" customHeight="1" x14ac:dyDescent="0.25">
      <c r="A392" t="str">
        <f ca="1">IF(M392&lt;TODAY(),"Marché terminé","Marché en cours")</f>
        <v>Marché terminé</v>
      </c>
      <c r="B392" s="580" t="str">
        <f t="shared" si="9"/>
        <v>C</v>
      </c>
      <c r="C392" s="581" t="str" cm="1">
        <f t="array" ref="C392">IF(B392="","",_xlfn.IFS(B392="A","📦 Appro. généraux",B392="H","🛡️ Hygiène &amp; Sécurité",B392="B","🏗️ Bâtiments &amp; Travaux",B392="J","🏗️ Bâtiments &amp; Travaux",B392="R","⚙️ Mécanique &amp; Atelier",B392="N","🧪 Chimie &amp; Biologie",B392="G","🧪 Chimie &amp; Biologie",B392="C","📣 Communication &amp; Culture",B392="D","✈️ Déplacements &amp; Logist.",B392="F","✈️ Déplacements &amp; Logist.",B392="E","📋 Études, Conseils &amp; RH",B392="I","💻 Informatique &amp; Audio.",B392="M","🔬 Instruments scient.",B392="O","🔬 Instruments scient.",B392="P","🔬 Instruments scient.",B392="S","🔬 Instruments scient.",B392="T","🔬 Instruments scient.",B392="U","🔬 Instruments scient.",B392="V","🔬 Instruments scient.",B392="W","🔬 Instruments scient.",B392="K","🐁 Expérimentation",B392="Q","🐁 Expérimentation",B392="L","🏥 Santé &amp; Médical",TRUE,"❓ Inconnu"))</f>
        <v>📣 Communication &amp; Culture</v>
      </c>
      <c r="D392" s="50" t="s">
        <v>777</v>
      </c>
      <c r="E392" s="50" t="s">
        <v>255</v>
      </c>
      <c r="F392" s="50" t="s">
        <v>1021</v>
      </c>
      <c r="G392" s="50" t="s">
        <v>255</v>
      </c>
      <c r="H392" s="50" t="s">
        <v>1021</v>
      </c>
      <c r="I392" s="50" t="s">
        <v>1095</v>
      </c>
      <c r="J392" s="50" t="s">
        <v>2191</v>
      </c>
      <c r="K392" s="50" t="s">
        <v>2191</v>
      </c>
      <c r="L392" s="114">
        <v>44197</v>
      </c>
      <c r="M392" s="114">
        <v>45657</v>
      </c>
      <c r="N392" s="50">
        <v>4600004143</v>
      </c>
      <c r="O392" s="50">
        <v>530000</v>
      </c>
      <c r="P392" s="50" t="s">
        <v>801</v>
      </c>
      <c r="Q392" s="50">
        <v>12</v>
      </c>
      <c r="R392" s="50" t="s">
        <v>2072</v>
      </c>
      <c r="S392" s="50" t="s">
        <v>1076</v>
      </c>
      <c r="T392" s="50" t="s">
        <v>54</v>
      </c>
      <c r="U392" s="186" t="s">
        <v>2566</v>
      </c>
      <c r="V392" s="50" t="s">
        <v>1103</v>
      </c>
      <c r="W392" s="50" t="s">
        <v>281</v>
      </c>
      <c r="X392" s="115" t="s">
        <v>588</v>
      </c>
    </row>
    <row r="393" spans="1:24" ht="18" customHeight="1" x14ac:dyDescent="0.25">
      <c r="A393" t="str">
        <f ca="1">IF(M393&lt;TODAY(),"Marché terminé","Marché en cours")</f>
        <v>Marché en cours</v>
      </c>
      <c r="B393" s="580" t="str">
        <f t="shared" si="9"/>
        <v>C</v>
      </c>
      <c r="C393" s="581" t="str" cm="1">
        <f t="array" ref="C393">IF(B393="","",_xlfn.IFS(B393="A","📦 Appro. généraux",B393="H","🛡️ Hygiène &amp; Sécurité",B393="B","🏗️ Bâtiments &amp; Travaux",B393="J","🏗️ Bâtiments &amp; Travaux",B393="R","⚙️ Mécanique &amp; Atelier",B393="N","🧪 Chimie &amp; Biologie",B393="G","🧪 Chimie &amp; Biologie",B393="C","📣 Communication &amp; Culture",B393="D","✈️ Déplacements &amp; Logist.",B393="F","✈️ Déplacements &amp; Logist.",B393="E","📋 Études, Conseils &amp; RH",B393="I","💻 Informatique &amp; Audio.",B393="M","🔬 Instruments scient.",B393="O","🔬 Instruments scient.",B393="P","🔬 Instruments scient.",B393="S","🔬 Instruments scient.",B393="T","🔬 Instruments scient.",B393="U","🔬 Instruments scient.",B393="V","🔬 Instruments scient.",B393="W","🔬 Instruments scient.",B393="K","🐁 Expérimentation",B393="Q","🐁 Expérimentation",B393="L","🏥 Santé &amp; Médical",TRUE,"❓ Inconnu"))</f>
        <v>📣 Communication &amp; Culture</v>
      </c>
      <c r="D393" s="50" t="s">
        <v>777</v>
      </c>
      <c r="E393" s="50" t="s">
        <v>257</v>
      </c>
      <c r="F393" s="50" t="s">
        <v>1022</v>
      </c>
      <c r="G393" s="50" t="s">
        <v>257</v>
      </c>
      <c r="H393" s="50" t="s">
        <v>1022</v>
      </c>
      <c r="I393" s="50" t="s">
        <v>1095</v>
      </c>
      <c r="J393" s="50" t="s">
        <v>2191</v>
      </c>
      <c r="K393" s="50" t="s">
        <v>2191</v>
      </c>
      <c r="L393" s="114">
        <v>44893</v>
      </c>
      <c r="M393" s="114">
        <v>46353</v>
      </c>
      <c r="N393" s="50">
        <v>4600004165</v>
      </c>
      <c r="O393" s="50">
        <v>1500000</v>
      </c>
      <c r="P393" s="50" t="s">
        <v>801</v>
      </c>
      <c r="Q393" s="50">
        <v>22</v>
      </c>
      <c r="R393" s="50" t="s">
        <v>2074</v>
      </c>
      <c r="S393" s="50" t="s">
        <v>1077</v>
      </c>
      <c r="T393" s="50" t="s">
        <v>54</v>
      </c>
      <c r="U393" s="186" t="s">
        <v>2567</v>
      </c>
      <c r="V393" s="50" t="s">
        <v>1103</v>
      </c>
      <c r="W393" s="50" t="s">
        <v>282</v>
      </c>
      <c r="X393" s="115" t="s">
        <v>589</v>
      </c>
    </row>
    <row r="394" spans="1:24" ht="18" customHeight="1" x14ac:dyDescent="0.25">
      <c r="A394" t="str">
        <f ca="1">IF(M394&lt;TODAY(),"Marché terminé","Marché en cours")</f>
        <v>Marché en cours</v>
      </c>
      <c r="B394" s="580" t="str">
        <f t="shared" si="9"/>
        <v>C</v>
      </c>
      <c r="C394" s="581" t="str" cm="1">
        <f t="array" ref="C394">IF(B394="","",_xlfn.IFS(B394="A","📦 Appro. généraux",B394="H","🛡️ Hygiène &amp; Sécurité",B394="B","🏗️ Bâtiments &amp; Travaux",B394="J","🏗️ Bâtiments &amp; Travaux",B394="R","⚙️ Mécanique &amp; Atelier",B394="N","🧪 Chimie &amp; Biologie",B394="G","🧪 Chimie &amp; Biologie",B394="C","📣 Communication &amp; Culture",B394="D","✈️ Déplacements &amp; Logist.",B394="F","✈️ Déplacements &amp; Logist.",B394="E","📋 Études, Conseils &amp; RH",B394="I","💻 Informatique &amp; Audio.",B394="M","🔬 Instruments scient.",B394="O","🔬 Instruments scient.",B394="P","🔬 Instruments scient.",B394="S","🔬 Instruments scient.",B394="T","🔬 Instruments scient.",B394="U","🔬 Instruments scient.",B394="V","🔬 Instruments scient.",B394="W","🔬 Instruments scient.",B394="K","🐁 Expérimentation",B394="Q","🐁 Expérimentation",B394="L","🏥 Santé &amp; Médical",TRUE,"❓ Inconnu"))</f>
        <v>📣 Communication &amp; Culture</v>
      </c>
      <c r="D394" s="50" t="s">
        <v>777</v>
      </c>
      <c r="E394" s="50" t="s">
        <v>257</v>
      </c>
      <c r="F394" s="50" t="s">
        <v>1022</v>
      </c>
      <c r="G394" s="50" t="s">
        <v>257</v>
      </c>
      <c r="H394" s="50" t="s">
        <v>1022</v>
      </c>
      <c r="I394" s="50" t="s">
        <v>1095</v>
      </c>
      <c r="J394" s="50" t="s">
        <v>2191</v>
      </c>
      <c r="K394" s="50" t="s">
        <v>2191</v>
      </c>
      <c r="L394" s="114">
        <v>44893</v>
      </c>
      <c r="M394" s="114">
        <v>46353</v>
      </c>
      <c r="N394" s="50">
        <v>4600004166</v>
      </c>
      <c r="O394" s="50">
        <v>300000</v>
      </c>
      <c r="P394" s="50" t="s">
        <v>801</v>
      </c>
      <c r="Q394" s="50">
        <v>22</v>
      </c>
      <c r="R394" s="50" t="s">
        <v>2074</v>
      </c>
      <c r="S394" s="50" t="s">
        <v>1077</v>
      </c>
      <c r="T394" s="50" t="s">
        <v>54</v>
      </c>
      <c r="U394" s="186" t="s">
        <v>2567</v>
      </c>
      <c r="V394" s="50" t="s">
        <v>1103</v>
      </c>
      <c r="W394" s="50" t="s">
        <v>283</v>
      </c>
      <c r="X394" s="115" t="s">
        <v>589</v>
      </c>
    </row>
    <row r="395" spans="1:24" ht="18" customHeight="1" x14ac:dyDescent="0.25">
      <c r="A395" t="str">
        <f ca="1">IF(M395&lt;TODAY(),"Marché terminé","Marché en cours")</f>
        <v>Marché en cours</v>
      </c>
      <c r="B395" s="580" t="str">
        <f t="shared" si="9"/>
        <v>C</v>
      </c>
      <c r="C395" s="581" t="str" cm="1">
        <f t="array" ref="C395">IF(B395="","",_xlfn.IFS(B395="A","📦 Appro. généraux",B395="H","🛡️ Hygiène &amp; Sécurité",B395="B","🏗️ Bâtiments &amp; Travaux",B395="J","🏗️ Bâtiments &amp; Travaux",B395="R","⚙️ Mécanique &amp; Atelier",B395="N","🧪 Chimie &amp; Biologie",B395="G","🧪 Chimie &amp; Biologie",B395="C","📣 Communication &amp; Culture",B395="D","✈️ Déplacements &amp; Logist.",B395="F","✈️ Déplacements &amp; Logist.",B395="E","📋 Études, Conseils &amp; RH",B395="I","💻 Informatique &amp; Audio.",B395="M","🔬 Instruments scient.",B395="O","🔬 Instruments scient.",B395="P","🔬 Instruments scient.",B395="S","🔬 Instruments scient.",B395="T","🔬 Instruments scient.",B395="U","🔬 Instruments scient.",B395="V","🔬 Instruments scient.",B395="W","🔬 Instruments scient.",B395="K","🐁 Expérimentation",B395="Q","🐁 Expérimentation",B395="L","🏥 Santé &amp; Médical",TRUE,"❓ Inconnu"))</f>
        <v>📣 Communication &amp; Culture</v>
      </c>
      <c r="D395" s="50" t="s">
        <v>777</v>
      </c>
      <c r="E395" s="50" t="s">
        <v>257</v>
      </c>
      <c r="F395" s="50" t="s">
        <v>1022</v>
      </c>
      <c r="G395" s="50" t="s">
        <v>257</v>
      </c>
      <c r="H395" s="50" t="s">
        <v>1022</v>
      </c>
      <c r="I395" s="50" t="s">
        <v>1095</v>
      </c>
      <c r="J395" s="50" t="s">
        <v>2191</v>
      </c>
      <c r="K395" s="50" t="s">
        <v>2191</v>
      </c>
      <c r="L395" s="114">
        <v>44893</v>
      </c>
      <c r="M395" s="114">
        <v>46353</v>
      </c>
      <c r="N395" s="50">
        <v>4600004167</v>
      </c>
      <c r="O395" s="50">
        <v>300000</v>
      </c>
      <c r="P395" s="50" t="s">
        <v>801</v>
      </c>
      <c r="Q395" s="50">
        <v>22</v>
      </c>
      <c r="R395" s="50" t="s">
        <v>2074</v>
      </c>
      <c r="S395" s="50" t="s">
        <v>1077</v>
      </c>
      <c r="T395" s="50" t="s">
        <v>54</v>
      </c>
      <c r="U395" s="186" t="s">
        <v>2567</v>
      </c>
      <c r="V395" s="50" t="s">
        <v>1103</v>
      </c>
      <c r="W395" s="50" t="s">
        <v>284</v>
      </c>
      <c r="X395" s="115" t="s">
        <v>590</v>
      </c>
    </row>
    <row r="396" spans="1:24" ht="18" customHeight="1" x14ac:dyDescent="0.25">
      <c r="A396" t="str">
        <f ca="1">IF(M396&lt;TODAY(),"Marché terminé","Marché en cours")</f>
        <v>Marché en cours</v>
      </c>
      <c r="B396" s="580" t="str">
        <f t="shared" si="9"/>
        <v>C</v>
      </c>
      <c r="C396" s="581" t="str" cm="1">
        <f t="array" ref="C396">IF(B396="","",_xlfn.IFS(B396="A","📦 Appro. généraux",B396="H","🛡️ Hygiène &amp; Sécurité",B396="B","🏗️ Bâtiments &amp; Travaux",B396="J","🏗️ Bâtiments &amp; Travaux",B396="R","⚙️ Mécanique &amp; Atelier",B396="N","🧪 Chimie &amp; Biologie",B396="G","🧪 Chimie &amp; Biologie",B396="C","📣 Communication &amp; Culture",B396="D","✈️ Déplacements &amp; Logist.",B396="F","✈️ Déplacements &amp; Logist.",B396="E","📋 Études, Conseils &amp; RH",B396="I","💻 Informatique &amp; Audio.",B396="M","🔬 Instruments scient.",B396="O","🔬 Instruments scient.",B396="P","🔬 Instruments scient.",B396="S","🔬 Instruments scient.",B396="T","🔬 Instruments scient.",B396="U","🔬 Instruments scient.",B396="V","🔬 Instruments scient.",B396="W","🔬 Instruments scient.",B396="K","🐁 Expérimentation",B396="Q","🐁 Expérimentation",B396="L","🏥 Santé &amp; Médical",TRUE,"❓ Inconnu"))</f>
        <v>📣 Communication &amp; Culture</v>
      </c>
      <c r="D396" s="50" t="s">
        <v>777</v>
      </c>
      <c r="E396" s="50" t="s">
        <v>257</v>
      </c>
      <c r="F396" s="50" t="s">
        <v>1023</v>
      </c>
      <c r="G396" s="50" t="s">
        <v>257</v>
      </c>
      <c r="H396" s="50" t="s">
        <v>1023</v>
      </c>
      <c r="I396" s="50" t="s">
        <v>1095</v>
      </c>
      <c r="J396" s="50" t="s">
        <v>2191</v>
      </c>
      <c r="K396" s="50" t="s">
        <v>2191</v>
      </c>
      <c r="L396" s="114">
        <v>44893</v>
      </c>
      <c r="M396" s="114">
        <v>46353</v>
      </c>
      <c r="N396" s="50">
        <v>4600004169</v>
      </c>
      <c r="O396" s="50">
        <v>1500000</v>
      </c>
      <c r="P396" s="50" t="s">
        <v>801</v>
      </c>
      <c r="Q396" s="50">
        <v>22</v>
      </c>
      <c r="R396" s="50" t="s">
        <v>2074</v>
      </c>
      <c r="S396" s="50" t="s">
        <v>1077</v>
      </c>
      <c r="T396" s="50" t="s">
        <v>54</v>
      </c>
      <c r="U396" s="186" t="s">
        <v>2567</v>
      </c>
      <c r="V396" s="50" t="s">
        <v>1103</v>
      </c>
      <c r="W396" s="50" t="s">
        <v>285</v>
      </c>
      <c r="X396" s="115" t="s">
        <v>587</v>
      </c>
    </row>
    <row r="397" spans="1:24" ht="18" customHeight="1" x14ac:dyDescent="0.25">
      <c r="A397" t="str">
        <f ca="1">IF(M397&lt;TODAY(),"Marché terminé","Marché en cours")</f>
        <v>Marché en cours</v>
      </c>
      <c r="B397" s="580" t="str">
        <f t="shared" si="9"/>
        <v>C</v>
      </c>
      <c r="C397" s="581" t="str" cm="1">
        <f t="array" ref="C397">IF(B397="","",_xlfn.IFS(B397="A","📦 Appro. généraux",B397="H","🛡️ Hygiène &amp; Sécurité",B397="B","🏗️ Bâtiments &amp; Travaux",B397="J","🏗️ Bâtiments &amp; Travaux",B397="R","⚙️ Mécanique &amp; Atelier",B397="N","🧪 Chimie &amp; Biologie",B397="G","🧪 Chimie &amp; Biologie",B397="C","📣 Communication &amp; Culture",B397="D","✈️ Déplacements &amp; Logist.",B397="F","✈️ Déplacements &amp; Logist.",B397="E","📋 Études, Conseils &amp; RH",B397="I","💻 Informatique &amp; Audio.",B397="M","🔬 Instruments scient.",B397="O","🔬 Instruments scient.",B397="P","🔬 Instruments scient.",B397="S","🔬 Instruments scient.",B397="T","🔬 Instruments scient.",B397="U","🔬 Instruments scient.",B397="V","🔬 Instruments scient.",B397="W","🔬 Instruments scient.",B397="K","🐁 Expérimentation",B397="Q","🐁 Expérimentation",B397="L","🏥 Santé &amp; Médical",TRUE,"❓ Inconnu"))</f>
        <v>📣 Communication &amp; Culture</v>
      </c>
      <c r="D397" s="50" t="s">
        <v>777</v>
      </c>
      <c r="E397" s="50" t="s">
        <v>257</v>
      </c>
      <c r="F397" s="50" t="s">
        <v>1022</v>
      </c>
      <c r="G397" s="50" t="s">
        <v>257</v>
      </c>
      <c r="H397" s="50" t="s">
        <v>1022</v>
      </c>
      <c r="I397" s="50" t="s">
        <v>1095</v>
      </c>
      <c r="J397" s="50" t="s">
        <v>2191</v>
      </c>
      <c r="K397" s="50" t="s">
        <v>2191</v>
      </c>
      <c r="L397" s="114">
        <v>44893</v>
      </c>
      <c r="M397" s="114">
        <v>46353</v>
      </c>
      <c r="N397" s="50">
        <v>4600004170</v>
      </c>
      <c r="O397" s="50">
        <v>1500000</v>
      </c>
      <c r="P397" s="50" t="s">
        <v>801</v>
      </c>
      <c r="Q397" s="50">
        <v>22</v>
      </c>
      <c r="R397" s="50" t="s">
        <v>2074</v>
      </c>
      <c r="S397" s="50" t="s">
        <v>1077</v>
      </c>
      <c r="T397" s="50" t="s">
        <v>54</v>
      </c>
      <c r="U397" s="186" t="s">
        <v>2567</v>
      </c>
      <c r="V397" s="50" t="s">
        <v>1103</v>
      </c>
      <c r="W397" s="50" t="s">
        <v>285</v>
      </c>
      <c r="X397" s="115" t="s">
        <v>587</v>
      </c>
    </row>
    <row r="398" spans="1:24" ht="18" customHeight="1" x14ac:dyDescent="0.25">
      <c r="A398" t="str">
        <f ca="1">IF(M398&lt;TODAY(),"Marché terminé","Marché en cours")</f>
        <v>Marché en cours</v>
      </c>
      <c r="B398" s="580" t="str">
        <f t="shared" si="9"/>
        <v>C</v>
      </c>
      <c r="C398" s="581" t="str" cm="1">
        <f t="array" ref="C398">IF(B398="","",_xlfn.IFS(B398="A","📦 Appro. généraux",B398="H","🛡️ Hygiène &amp; Sécurité",B398="B","🏗️ Bâtiments &amp; Travaux",B398="J","🏗️ Bâtiments &amp; Travaux",B398="R","⚙️ Mécanique &amp; Atelier",B398="N","🧪 Chimie &amp; Biologie",B398="G","🧪 Chimie &amp; Biologie",B398="C","📣 Communication &amp; Culture",B398="D","✈️ Déplacements &amp; Logist.",B398="F","✈️ Déplacements &amp; Logist.",B398="E","📋 Études, Conseils &amp; RH",B398="I","💻 Informatique &amp; Audio.",B398="M","🔬 Instruments scient.",B398="O","🔬 Instruments scient.",B398="P","🔬 Instruments scient.",B398="S","🔬 Instruments scient.",B398="T","🔬 Instruments scient.",B398="U","🔬 Instruments scient.",B398="V","🔬 Instruments scient.",B398="W","🔬 Instruments scient.",B398="K","🐁 Expérimentation",B398="Q","🐁 Expérimentation",B398="L","🏥 Santé &amp; Médical",TRUE,"❓ Inconnu"))</f>
        <v>📣 Communication &amp; Culture</v>
      </c>
      <c r="D398" s="50" t="s">
        <v>777</v>
      </c>
      <c r="E398" s="50" t="s">
        <v>257</v>
      </c>
      <c r="F398" s="50" t="s">
        <v>1022</v>
      </c>
      <c r="G398" s="50" t="s">
        <v>257</v>
      </c>
      <c r="H398" s="50" t="s">
        <v>1022</v>
      </c>
      <c r="I398" s="50" t="s">
        <v>1095</v>
      </c>
      <c r="J398" s="50" t="s">
        <v>2191</v>
      </c>
      <c r="K398" s="50" t="s">
        <v>2191</v>
      </c>
      <c r="L398" s="114">
        <v>44893</v>
      </c>
      <c r="M398" s="114">
        <v>46353</v>
      </c>
      <c r="N398" s="50">
        <v>4600004171</v>
      </c>
      <c r="O398" s="50">
        <v>1500000</v>
      </c>
      <c r="P398" s="50" t="s">
        <v>801</v>
      </c>
      <c r="Q398" s="50">
        <v>22</v>
      </c>
      <c r="R398" s="50" t="s">
        <v>2074</v>
      </c>
      <c r="S398" s="50" t="s">
        <v>1077</v>
      </c>
      <c r="T398" s="50" t="s">
        <v>54</v>
      </c>
      <c r="U398" s="186" t="s">
        <v>2567</v>
      </c>
      <c r="V398" s="50" t="s">
        <v>1103</v>
      </c>
      <c r="W398" s="50" t="s">
        <v>285</v>
      </c>
      <c r="X398" s="115" t="s">
        <v>587</v>
      </c>
    </row>
    <row r="399" spans="1:24" ht="18" customHeight="1" x14ac:dyDescent="0.25">
      <c r="A399" t="str">
        <f ca="1">IF(M399&lt;TODAY(),"Marché terminé","Marché en cours")</f>
        <v>Marché en cours</v>
      </c>
      <c r="B399" s="580" t="str">
        <f t="shared" si="9"/>
        <v>C</v>
      </c>
      <c r="C399" s="581" t="str" cm="1">
        <f t="array" ref="C399">IF(B399="","",_xlfn.IFS(B399="A","📦 Appro. généraux",B399="H","🛡️ Hygiène &amp; Sécurité",B399="B","🏗️ Bâtiments &amp; Travaux",B399="J","🏗️ Bâtiments &amp; Travaux",B399="R","⚙️ Mécanique &amp; Atelier",B399="N","🧪 Chimie &amp; Biologie",B399="G","🧪 Chimie &amp; Biologie",B399="C","📣 Communication &amp; Culture",B399="D","✈️ Déplacements &amp; Logist.",B399="F","✈️ Déplacements &amp; Logist.",B399="E","📋 Études, Conseils &amp; RH",B399="I","💻 Informatique &amp; Audio.",B399="M","🔬 Instruments scient.",B399="O","🔬 Instruments scient.",B399="P","🔬 Instruments scient.",B399="S","🔬 Instruments scient.",B399="T","🔬 Instruments scient.",B399="U","🔬 Instruments scient.",B399="V","🔬 Instruments scient.",B399="W","🔬 Instruments scient.",B399="K","🐁 Expérimentation",B399="Q","🐁 Expérimentation",B399="L","🏥 Santé &amp; Médical",TRUE,"❓ Inconnu"))</f>
        <v>📣 Communication &amp; Culture</v>
      </c>
      <c r="D399" s="50" t="s">
        <v>777</v>
      </c>
      <c r="E399" s="50" t="s">
        <v>257</v>
      </c>
      <c r="F399" s="50" t="s">
        <v>1024</v>
      </c>
      <c r="G399" s="50" t="s">
        <v>257</v>
      </c>
      <c r="H399" s="50" t="s">
        <v>1024</v>
      </c>
      <c r="I399" s="50" t="s">
        <v>1095</v>
      </c>
      <c r="J399" s="50" t="s">
        <v>2191</v>
      </c>
      <c r="K399" s="50" t="s">
        <v>2191</v>
      </c>
      <c r="L399" s="114">
        <v>44893</v>
      </c>
      <c r="M399" s="114">
        <v>46353</v>
      </c>
      <c r="N399" s="50">
        <v>4600004173</v>
      </c>
      <c r="O399" s="50">
        <v>1500000</v>
      </c>
      <c r="P399" s="50" t="s">
        <v>801</v>
      </c>
      <c r="Q399" s="50">
        <v>22</v>
      </c>
      <c r="R399" s="50" t="s">
        <v>2074</v>
      </c>
      <c r="S399" s="50" t="s">
        <v>1077</v>
      </c>
      <c r="T399" s="50" t="s">
        <v>54</v>
      </c>
      <c r="U399" s="186" t="s">
        <v>2567</v>
      </c>
      <c r="V399" s="50" t="s">
        <v>1103</v>
      </c>
      <c r="W399" s="50" t="s">
        <v>285</v>
      </c>
      <c r="X399" s="115" t="s">
        <v>587</v>
      </c>
    </row>
    <row r="400" spans="1:24" ht="18" customHeight="1" x14ac:dyDescent="0.25">
      <c r="A400" t="str">
        <f ca="1">IF(M400&lt;TODAY(),"Marché terminé","Marché en cours")</f>
        <v>Marché en cours</v>
      </c>
      <c r="B400" s="580" t="str">
        <f t="shared" si="9"/>
        <v>C</v>
      </c>
      <c r="C400" s="581" t="str" cm="1">
        <f t="array" ref="C400">IF(B400="","",_xlfn.IFS(B400="A","📦 Appro. généraux",B400="H","🛡️ Hygiène &amp; Sécurité",B400="B","🏗️ Bâtiments &amp; Travaux",B400="J","🏗️ Bâtiments &amp; Travaux",B400="R","⚙️ Mécanique &amp; Atelier",B400="N","🧪 Chimie &amp; Biologie",B400="G","🧪 Chimie &amp; Biologie",B400="C","📣 Communication &amp; Culture",B400="D","✈️ Déplacements &amp; Logist.",B400="F","✈️ Déplacements &amp; Logist.",B400="E","📋 Études, Conseils &amp; RH",B400="I","💻 Informatique &amp; Audio.",B400="M","🔬 Instruments scient.",B400="O","🔬 Instruments scient.",B400="P","🔬 Instruments scient.",B400="S","🔬 Instruments scient.",B400="T","🔬 Instruments scient.",B400="U","🔬 Instruments scient.",B400="V","🔬 Instruments scient.",B400="W","🔬 Instruments scient.",B400="K","🐁 Expérimentation",B400="Q","🐁 Expérimentation",B400="L","🏥 Santé &amp; Médical",TRUE,"❓ Inconnu"))</f>
        <v>📣 Communication &amp; Culture</v>
      </c>
      <c r="D400" s="50" t="s">
        <v>777</v>
      </c>
      <c r="E400" s="50" t="s">
        <v>257</v>
      </c>
      <c r="F400" s="50" t="s">
        <v>1022</v>
      </c>
      <c r="G400" s="50" t="s">
        <v>257</v>
      </c>
      <c r="H400" s="50" t="s">
        <v>1022</v>
      </c>
      <c r="I400" s="50" t="s">
        <v>1095</v>
      </c>
      <c r="J400" s="50" t="s">
        <v>2191</v>
      </c>
      <c r="K400" s="50" t="s">
        <v>2191</v>
      </c>
      <c r="L400" s="114">
        <v>44893</v>
      </c>
      <c r="M400" s="114">
        <v>46353</v>
      </c>
      <c r="N400" s="50">
        <v>4600004174</v>
      </c>
      <c r="O400" s="50">
        <v>1500000</v>
      </c>
      <c r="P400" s="50" t="s">
        <v>801</v>
      </c>
      <c r="Q400" s="50">
        <v>22</v>
      </c>
      <c r="R400" s="50" t="s">
        <v>2074</v>
      </c>
      <c r="S400" s="50" t="s">
        <v>1077</v>
      </c>
      <c r="T400" s="50" t="s">
        <v>54</v>
      </c>
      <c r="U400" s="186" t="s">
        <v>2567</v>
      </c>
      <c r="V400" s="50" t="s">
        <v>1103</v>
      </c>
      <c r="W400" s="50" t="s">
        <v>286</v>
      </c>
      <c r="X400" s="115" t="s">
        <v>589</v>
      </c>
    </row>
    <row r="401" spans="1:24" ht="18" customHeight="1" x14ac:dyDescent="0.25">
      <c r="A401" t="str">
        <f ca="1">IF(M401&lt;TODAY(),"Marché terminé","Marché en cours")</f>
        <v>Marché en cours</v>
      </c>
      <c r="B401" s="580" t="str">
        <f t="shared" si="9"/>
        <v>C</v>
      </c>
      <c r="C401" s="581" t="str" cm="1">
        <f t="array" ref="C401">IF(B401="","",_xlfn.IFS(B401="A","📦 Appro. généraux",B401="H","🛡️ Hygiène &amp; Sécurité",B401="B","🏗️ Bâtiments &amp; Travaux",B401="J","🏗️ Bâtiments &amp; Travaux",B401="R","⚙️ Mécanique &amp; Atelier",B401="N","🧪 Chimie &amp; Biologie",B401="G","🧪 Chimie &amp; Biologie",B401="C","📣 Communication &amp; Culture",B401="D","✈️ Déplacements &amp; Logist.",B401="F","✈️ Déplacements &amp; Logist.",B401="E","📋 Études, Conseils &amp; RH",B401="I","💻 Informatique &amp; Audio.",B401="M","🔬 Instruments scient.",B401="O","🔬 Instruments scient.",B401="P","🔬 Instruments scient.",B401="S","🔬 Instruments scient.",B401="T","🔬 Instruments scient.",B401="U","🔬 Instruments scient.",B401="V","🔬 Instruments scient.",B401="W","🔬 Instruments scient.",B401="K","🐁 Expérimentation",B401="Q","🐁 Expérimentation",B401="L","🏥 Santé &amp; Médical",TRUE,"❓ Inconnu"))</f>
        <v>📣 Communication &amp; Culture</v>
      </c>
      <c r="D401" s="50" t="s">
        <v>777</v>
      </c>
      <c r="E401" s="50" t="s">
        <v>257</v>
      </c>
      <c r="F401" s="50" t="s">
        <v>1022</v>
      </c>
      <c r="G401" s="50" t="s">
        <v>257</v>
      </c>
      <c r="H401" s="50" t="s">
        <v>1022</v>
      </c>
      <c r="I401" s="50" t="s">
        <v>1095</v>
      </c>
      <c r="J401" s="50" t="s">
        <v>2191</v>
      </c>
      <c r="K401" s="50" t="s">
        <v>2191</v>
      </c>
      <c r="L401" s="114">
        <v>44893</v>
      </c>
      <c r="M401" s="114">
        <v>46353</v>
      </c>
      <c r="N401" s="50">
        <v>4600004175</v>
      </c>
      <c r="O401" s="50">
        <v>1500000</v>
      </c>
      <c r="P401" s="50" t="s">
        <v>801</v>
      </c>
      <c r="Q401" s="50">
        <v>22</v>
      </c>
      <c r="R401" s="50" t="s">
        <v>2074</v>
      </c>
      <c r="S401" s="50" t="s">
        <v>1077</v>
      </c>
      <c r="T401" s="50" t="s">
        <v>54</v>
      </c>
      <c r="U401" s="186" t="s">
        <v>2567</v>
      </c>
      <c r="V401" s="50" t="s">
        <v>1103</v>
      </c>
      <c r="W401" s="50" t="s">
        <v>286</v>
      </c>
      <c r="X401" s="115" t="s">
        <v>589</v>
      </c>
    </row>
    <row r="402" spans="1:24" ht="18" customHeight="1" x14ac:dyDescent="0.25">
      <c r="A402" t="str">
        <f ca="1">IF(M402&lt;TODAY(),"Marché terminé","Marché en cours")</f>
        <v>Marché en cours</v>
      </c>
      <c r="B402" s="580" t="str">
        <f t="shared" si="9"/>
        <v>C</v>
      </c>
      <c r="C402" s="581" t="str" cm="1">
        <f t="array" ref="C402">IF(B402="","",_xlfn.IFS(B402="A","📦 Appro. généraux",B402="H","🛡️ Hygiène &amp; Sécurité",B402="B","🏗️ Bâtiments &amp; Travaux",B402="J","🏗️ Bâtiments &amp; Travaux",B402="R","⚙️ Mécanique &amp; Atelier",B402="N","🧪 Chimie &amp; Biologie",B402="G","🧪 Chimie &amp; Biologie",B402="C","📣 Communication &amp; Culture",B402="D","✈️ Déplacements &amp; Logist.",B402="F","✈️ Déplacements &amp; Logist.",B402="E","📋 Études, Conseils &amp; RH",B402="I","💻 Informatique &amp; Audio.",B402="M","🔬 Instruments scient.",B402="O","🔬 Instruments scient.",B402="P","🔬 Instruments scient.",B402="S","🔬 Instruments scient.",B402="T","🔬 Instruments scient.",B402="U","🔬 Instruments scient.",B402="V","🔬 Instruments scient.",B402="W","🔬 Instruments scient.",B402="K","🐁 Expérimentation",B402="Q","🐁 Expérimentation",B402="L","🏥 Santé &amp; Médical",TRUE,"❓ Inconnu"))</f>
        <v>📣 Communication &amp; Culture</v>
      </c>
      <c r="D402" s="50" t="s">
        <v>777</v>
      </c>
      <c r="E402" s="50" t="s">
        <v>43</v>
      </c>
      <c r="F402" s="50" t="s">
        <v>990</v>
      </c>
      <c r="G402" s="50" t="s">
        <v>43</v>
      </c>
      <c r="H402" s="50" t="s">
        <v>990</v>
      </c>
      <c r="I402" s="50" t="s">
        <v>798</v>
      </c>
      <c r="J402" s="50" t="s">
        <v>2191</v>
      </c>
      <c r="K402" s="50" t="s">
        <v>2191</v>
      </c>
      <c r="L402" s="114">
        <v>44631</v>
      </c>
      <c r="M402" s="114">
        <v>47574</v>
      </c>
      <c r="N402" s="50">
        <v>4600004205</v>
      </c>
      <c r="O402" s="50">
        <v>8620000</v>
      </c>
      <c r="P402" s="50" t="s">
        <v>801</v>
      </c>
      <c r="Q402" s="50">
        <v>1588</v>
      </c>
      <c r="R402" s="50" t="s">
        <v>1943</v>
      </c>
      <c r="S402" s="50" t="s">
        <v>1067</v>
      </c>
      <c r="T402" s="50" t="s">
        <v>54</v>
      </c>
      <c r="U402" s="170" t="s">
        <v>2271</v>
      </c>
      <c r="V402" s="50" t="s">
        <v>1103</v>
      </c>
      <c r="W402" s="50" t="s">
        <v>287</v>
      </c>
      <c r="X402" s="115" t="s">
        <v>591</v>
      </c>
    </row>
    <row r="403" spans="1:24" ht="18" customHeight="1" x14ac:dyDescent="0.25">
      <c r="A403" t="str">
        <f ca="1">IF(M403&lt;TODAY(),"Marché terminé","Marché en cours")</f>
        <v>Marché en cours</v>
      </c>
      <c r="B403" s="580" t="str">
        <f t="shared" si="9"/>
        <v>C</v>
      </c>
      <c r="C403" s="581" t="str" cm="1">
        <f t="array" ref="C403">IF(B403="","",_xlfn.IFS(B403="A","📦 Appro. généraux",B403="H","🛡️ Hygiène &amp; Sécurité",B403="B","🏗️ Bâtiments &amp; Travaux",B403="J","🏗️ Bâtiments &amp; Travaux",B403="R","⚙️ Mécanique &amp; Atelier",B403="N","🧪 Chimie &amp; Biologie",B403="G","🧪 Chimie &amp; Biologie",B403="C","📣 Communication &amp; Culture",B403="D","✈️ Déplacements &amp; Logist.",B403="F","✈️ Déplacements &amp; Logist.",B403="E","📋 Études, Conseils &amp; RH",B403="I","💻 Informatique &amp; Audio.",B403="M","🔬 Instruments scient.",B403="O","🔬 Instruments scient.",B403="P","🔬 Instruments scient.",B403="S","🔬 Instruments scient.",B403="T","🔬 Instruments scient.",B403="U","🔬 Instruments scient.",B403="V","🔬 Instruments scient.",B403="W","🔬 Instruments scient.",B403="K","🐁 Expérimentation",B403="Q","🐁 Expérimentation",B403="L","🏥 Santé &amp; Médical",TRUE,"❓ Inconnu"))</f>
        <v>📣 Communication &amp; Culture</v>
      </c>
      <c r="D403" s="50" t="s">
        <v>806</v>
      </c>
      <c r="E403" s="50" t="s">
        <v>258</v>
      </c>
      <c r="F403" s="50" t="s">
        <v>884</v>
      </c>
      <c r="G403" s="50" t="s">
        <v>258</v>
      </c>
      <c r="H403" s="50" t="s">
        <v>884</v>
      </c>
      <c r="I403" s="50" t="s">
        <v>797</v>
      </c>
      <c r="J403" s="50" t="s">
        <v>798</v>
      </c>
      <c r="K403" s="50" t="s">
        <v>799</v>
      </c>
      <c r="L403" s="114">
        <v>45022</v>
      </c>
      <c r="M403" s="114">
        <v>46482</v>
      </c>
      <c r="N403" s="50">
        <v>4600004233</v>
      </c>
      <c r="O403" s="50">
        <v>400000</v>
      </c>
      <c r="P403" s="50" t="s">
        <v>800</v>
      </c>
      <c r="Q403" s="50">
        <v>16276</v>
      </c>
      <c r="R403" s="50" t="s">
        <v>2075</v>
      </c>
      <c r="S403" s="50" t="s">
        <v>739</v>
      </c>
      <c r="T403" s="50" t="s">
        <v>54</v>
      </c>
      <c r="U403" s="169" t="s">
        <v>2286</v>
      </c>
      <c r="V403" s="50" t="s">
        <v>1103</v>
      </c>
      <c r="W403" s="50" t="s">
        <v>277</v>
      </c>
      <c r="X403" s="115" t="s">
        <v>584</v>
      </c>
    </row>
    <row r="404" spans="1:24" ht="18" customHeight="1" x14ac:dyDescent="0.25">
      <c r="A404" t="str">
        <f ca="1">IF(M404&lt;TODAY(),"Marché terminé","Marché en cours")</f>
        <v>Marché en cours</v>
      </c>
      <c r="B404" s="580" t="str">
        <f t="shared" si="9"/>
        <v>C</v>
      </c>
      <c r="C404" s="581" t="str" cm="1">
        <f t="array" ref="C404">IF(B404="","",_xlfn.IFS(B404="A","📦 Appro. généraux",B404="H","🛡️ Hygiène &amp; Sécurité",B404="B","🏗️ Bâtiments &amp; Travaux",B404="J","🏗️ Bâtiments &amp; Travaux",B404="R","⚙️ Mécanique &amp; Atelier",B404="N","🧪 Chimie &amp; Biologie",B404="G","🧪 Chimie &amp; Biologie",B404="C","📣 Communication &amp; Culture",B404="D","✈️ Déplacements &amp; Logist.",B404="F","✈️ Déplacements &amp; Logist.",B404="E","📋 Études, Conseils &amp; RH",B404="I","💻 Informatique &amp; Audio.",B404="M","🔬 Instruments scient.",B404="O","🔬 Instruments scient.",B404="P","🔬 Instruments scient.",B404="S","🔬 Instruments scient.",B404="T","🔬 Instruments scient.",B404="U","🔬 Instruments scient.",B404="V","🔬 Instruments scient.",B404="W","🔬 Instruments scient.",B404="K","🐁 Expérimentation",B404="Q","🐁 Expérimentation",B404="L","🏥 Santé &amp; Médical",TRUE,"❓ Inconnu"))</f>
        <v>📣 Communication &amp; Culture</v>
      </c>
      <c r="D404" s="50" t="s">
        <v>777</v>
      </c>
      <c r="E404" s="50" t="s">
        <v>259</v>
      </c>
      <c r="F404" s="50" t="s">
        <v>1025</v>
      </c>
      <c r="G404" s="50" t="s">
        <v>259</v>
      </c>
      <c r="H404" s="50" t="s">
        <v>1025</v>
      </c>
      <c r="I404" s="50" t="s">
        <v>1063</v>
      </c>
      <c r="J404" s="50" t="s">
        <v>2191</v>
      </c>
      <c r="K404" s="50" t="s">
        <v>2191</v>
      </c>
      <c r="L404" s="114">
        <v>44197</v>
      </c>
      <c r="M404" s="114">
        <v>46387</v>
      </c>
      <c r="N404" s="50">
        <v>4600004235</v>
      </c>
      <c r="O404" s="50">
        <v>900000</v>
      </c>
      <c r="P404" s="50" t="s">
        <v>800</v>
      </c>
      <c r="Q404" s="50">
        <v>1594</v>
      </c>
      <c r="R404" s="50" t="s">
        <v>2076</v>
      </c>
      <c r="S404" s="50" t="s">
        <v>2221</v>
      </c>
      <c r="T404" s="50" t="s">
        <v>54</v>
      </c>
      <c r="U404" s="170" t="s">
        <v>1860</v>
      </c>
      <c r="V404" s="50" t="s">
        <v>1103</v>
      </c>
      <c r="W404" s="50" t="s">
        <v>288</v>
      </c>
      <c r="X404" s="115" t="s">
        <v>586</v>
      </c>
    </row>
    <row r="405" spans="1:24" ht="18" customHeight="1" x14ac:dyDescent="0.25">
      <c r="A405" t="str">
        <f ca="1">IF(M405&lt;TODAY(),"Marché terminé","Marché en cours")</f>
        <v>Marché terminé</v>
      </c>
      <c r="B405" s="580" t="str">
        <f t="shared" si="9"/>
        <v>C</v>
      </c>
      <c r="C405" s="581" t="str" cm="1">
        <f t="array" ref="C405">IF(B405="","",_xlfn.IFS(B405="A","📦 Appro. généraux",B405="H","🛡️ Hygiène &amp; Sécurité",B405="B","🏗️ Bâtiments &amp; Travaux",B405="J","🏗️ Bâtiments &amp; Travaux",B405="R","⚙️ Mécanique &amp; Atelier",B405="N","🧪 Chimie &amp; Biologie",B405="G","🧪 Chimie &amp; Biologie",B405="C","📣 Communication &amp; Culture",B405="D","✈️ Déplacements &amp; Logist.",B405="F","✈️ Déplacements &amp; Logist.",B405="E","📋 Études, Conseils &amp; RH",B405="I","💻 Informatique &amp; Audio.",B405="M","🔬 Instruments scient.",B405="O","🔬 Instruments scient.",B405="P","🔬 Instruments scient.",B405="S","🔬 Instruments scient.",B405="T","🔬 Instruments scient.",B405="U","🔬 Instruments scient.",B405="V","🔬 Instruments scient.",B405="W","🔬 Instruments scient.",B405="K","🐁 Expérimentation",B405="Q","🐁 Expérimentation",B405="L","🏥 Santé &amp; Médical",TRUE,"❓ Inconnu"))</f>
        <v>📣 Communication &amp; Culture</v>
      </c>
      <c r="D405" s="50" t="s">
        <v>777</v>
      </c>
      <c r="E405" s="50" t="s">
        <v>260</v>
      </c>
      <c r="F405" s="50" t="s">
        <v>1826</v>
      </c>
      <c r="G405" s="50" t="s">
        <v>260</v>
      </c>
      <c r="H405" s="50" t="s">
        <v>1826</v>
      </c>
      <c r="I405" s="50" t="s">
        <v>1102</v>
      </c>
      <c r="J405" s="50" t="s">
        <v>855</v>
      </c>
      <c r="K405" s="50" t="s">
        <v>2191</v>
      </c>
      <c r="L405" s="114">
        <v>45078</v>
      </c>
      <c r="M405" s="114">
        <v>45443</v>
      </c>
      <c r="N405" s="50">
        <v>4600004247</v>
      </c>
      <c r="O405" s="50">
        <v>70000</v>
      </c>
      <c r="P405" s="50" t="s">
        <v>800</v>
      </c>
      <c r="Q405" s="50">
        <v>1942</v>
      </c>
      <c r="R405" s="50" t="s">
        <v>2077</v>
      </c>
      <c r="S405" s="50" t="s">
        <v>765</v>
      </c>
      <c r="T405" s="50" t="s">
        <v>276</v>
      </c>
      <c r="U405" s="169" t="s">
        <v>765</v>
      </c>
      <c r="V405" s="50" t="s">
        <v>1103</v>
      </c>
      <c r="W405" s="50" t="s">
        <v>289</v>
      </c>
      <c r="X405" s="115" t="s">
        <v>592</v>
      </c>
    </row>
    <row r="406" spans="1:24" ht="18" customHeight="1" x14ac:dyDescent="0.25">
      <c r="A406" t="str">
        <f ca="1">IF(M406&lt;TODAY(),"Marché terminé","Marché en cours")</f>
        <v>Marché en cours</v>
      </c>
      <c r="B406" s="580" t="str">
        <f t="shared" si="9"/>
        <v>C</v>
      </c>
      <c r="C406" s="581" t="str" cm="1">
        <f t="array" ref="C406">IF(B406="","",_xlfn.IFS(B406="A","📦 Appro. généraux",B406="H","🛡️ Hygiène &amp; Sécurité",B406="B","🏗️ Bâtiments &amp; Travaux",B406="J","🏗️ Bâtiments &amp; Travaux",B406="R","⚙️ Mécanique &amp; Atelier",B406="N","🧪 Chimie &amp; Biologie",B406="G","🧪 Chimie &amp; Biologie",B406="C","📣 Communication &amp; Culture",B406="D","✈️ Déplacements &amp; Logist.",B406="F","✈️ Déplacements &amp; Logist.",B406="E","📋 Études, Conseils &amp; RH",B406="I","💻 Informatique &amp; Audio.",B406="M","🔬 Instruments scient.",B406="O","🔬 Instruments scient.",B406="P","🔬 Instruments scient.",B406="S","🔬 Instruments scient.",B406="T","🔬 Instruments scient.",B406="U","🔬 Instruments scient.",B406="V","🔬 Instruments scient.",B406="W","🔬 Instruments scient.",B406="K","🐁 Expérimentation",B406="Q","🐁 Expérimentation",B406="L","🏥 Santé &amp; Médical",TRUE,"❓ Inconnu"))</f>
        <v>📣 Communication &amp; Culture</v>
      </c>
      <c r="D406" s="50" t="s">
        <v>777</v>
      </c>
      <c r="E406" s="50" t="s">
        <v>261</v>
      </c>
      <c r="F406" s="50" t="s">
        <v>1825</v>
      </c>
      <c r="G406" s="50" t="s">
        <v>261</v>
      </c>
      <c r="H406" s="50" t="s">
        <v>1825</v>
      </c>
      <c r="I406" s="50" t="s">
        <v>1102</v>
      </c>
      <c r="J406" s="50" t="s">
        <v>855</v>
      </c>
      <c r="K406" s="50" t="s">
        <v>2191</v>
      </c>
      <c r="L406" s="114">
        <v>44927</v>
      </c>
      <c r="M406" s="114">
        <v>46387</v>
      </c>
      <c r="N406" s="50">
        <v>4600004259</v>
      </c>
      <c r="O406" s="50">
        <v>77702.45</v>
      </c>
      <c r="P406" s="50" t="s">
        <v>800</v>
      </c>
      <c r="Q406" s="50">
        <v>2458</v>
      </c>
      <c r="R406" s="50" t="s">
        <v>2078</v>
      </c>
      <c r="S406" s="50" t="s">
        <v>765</v>
      </c>
      <c r="T406" s="50" t="s">
        <v>54</v>
      </c>
      <c r="U406" s="169" t="s">
        <v>765</v>
      </c>
      <c r="V406" s="50" t="s">
        <v>1103</v>
      </c>
      <c r="W406" s="50" t="s">
        <v>290</v>
      </c>
      <c r="X406" s="115" t="s">
        <v>586</v>
      </c>
    </row>
    <row r="407" spans="1:24" ht="18" customHeight="1" x14ac:dyDescent="0.25">
      <c r="A407" t="str">
        <f ca="1">IF(M407&lt;TODAY(),"Marché terminé","Marché en cours")</f>
        <v>Marché en cours</v>
      </c>
      <c r="B407" s="580" t="str">
        <f t="shared" si="9"/>
        <v>C</v>
      </c>
      <c r="C407" s="581" t="str" cm="1">
        <f t="array" ref="C407">IF(B407="","",_xlfn.IFS(B407="A","📦 Appro. généraux",B407="H","🛡️ Hygiène &amp; Sécurité",B407="B","🏗️ Bâtiments &amp; Travaux",B407="J","🏗️ Bâtiments &amp; Travaux",B407="R","⚙️ Mécanique &amp; Atelier",B407="N","🧪 Chimie &amp; Biologie",B407="G","🧪 Chimie &amp; Biologie",B407="C","📣 Communication &amp; Culture",B407="D","✈️ Déplacements &amp; Logist.",B407="F","✈️ Déplacements &amp; Logist.",B407="E","📋 Études, Conseils &amp; RH",B407="I","💻 Informatique &amp; Audio.",B407="M","🔬 Instruments scient.",B407="O","🔬 Instruments scient.",B407="P","🔬 Instruments scient.",B407="S","🔬 Instruments scient.",B407="T","🔬 Instruments scient.",B407="U","🔬 Instruments scient.",B407="V","🔬 Instruments scient.",B407="W","🔬 Instruments scient.",B407="K","🐁 Expérimentation",B407="Q","🐁 Expérimentation",B407="L","🏥 Santé &amp; Médical",TRUE,"❓ Inconnu"))</f>
        <v>📣 Communication &amp; Culture</v>
      </c>
      <c r="D407" s="50" t="s">
        <v>777</v>
      </c>
      <c r="E407" s="50" t="s">
        <v>262</v>
      </c>
      <c r="F407" s="50" t="s">
        <v>1824</v>
      </c>
      <c r="G407" s="50" t="s">
        <v>262</v>
      </c>
      <c r="H407" s="50" t="s">
        <v>1824</v>
      </c>
      <c r="I407" s="50" t="s">
        <v>1102</v>
      </c>
      <c r="J407" s="50" t="s">
        <v>855</v>
      </c>
      <c r="K407" s="50" t="s">
        <v>2191</v>
      </c>
      <c r="L407" s="114">
        <v>44927</v>
      </c>
      <c r="M407" s="114">
        <v>46387</v>
      </c>
      <c r="N407" s="50">
        <v>4600004277</v>
      </c>
      <c r="O407" s="50">
        <v>400000</v>
      </c>
      <c r="P407" s="50" t="s">
        <v>800</v>
      </c>
      <c r="Q407" s="50">
        <v>1669</v>
      </c>
      <c r="R407" s="50" t="s">
        <v>2079</v>
      </c>
      <c r="S407" s="50" t="s">
        <v>765</v>
      </c>
      <c r="T407" s="50" t="s">
        <v>54</v>
      </c>
      <c r="U407" s="169" t="s">
        <v>765</v>
      </c>
      <c r="V407" s="50" t="s">
        <v>1103</v>
      </c>
      <c r="W407" s="50" t="s">
        <v>291</v>
      </c>
      <c r="X407" s="115" t="s">
        <v>586</v>
      </c>
    </row>
    <row r="408" spans="1:24" ht="18" customHeight="1" x14ac:dyDescent="0.25">
      <c r="A408" t="str">
        <f ca="1">IF(M408&lt;TODAY(),"Marché terminé","Marché en cours")</f>
        <v>Marché en cours</v>
      </c>
      <c r="B408" s="580" t="str">
        <f t="shared" si="9"/>
        <v>C</v>
      </c>
      <c r="C408" s="581" t="str" cm="1">
        <f t="array" ref="C408">IF(B408="","",_xlfn.IFS(B408="A","📦 Appro. généraux",B408="H","🛡️ Hygiène &amp; Sécurité",B408="B","🏗️ Bâtiments &amp; Travaux",B408="J","🏗️ Bâtiments &amp; Travaux",B408="R","⚙️ Mécanique &amp; Atelier",B408="N","🧪 Chimie &amp; Biologie",B408="G","🧪 Chimie &amp; Biologie",B408="C","📣 Communication &amp; Culture",B408="D","✈️ Déplacements &amp; Logist.",B408="F","✈️ Déplacements &amp; Logist.",B408="E","📋 Études, Conseils &amp; RH",B408="I","💻 Informatique &amp; Audio.",B408="M","🔬 Instruments scient.",B408="O","🔬 Instruments scient.",B408="P","🔬 Instruments scient.",B408="S","🔬 Instruments scient.",B408="T","🔬 Instruments scient.",B408="U","🔬 Instruments scient.",B408="V","🔬 Instruments scient.",B408="W","🔬 Instruments scient.",B408="K","🐁 Expérimentation",B408="Q","🐁 Expérimentation",B408="L","🏥 Santé &amp; Médical",TRUE,"❓ Inconnu"))</f>
        <v>📣 Communication &amp; Culture</v>
      </c>
      <c r="D408" s="50" t="s">
        <v>777</v>
      </c>
      <c r="E408" s="50" t="s">
        <v>263</v>
      </c>
      <c r="F408" s="50" t="s">
        <v>1823</v>
      </c>
      <c r="G408" s="50" t="s">
        <v>263</v>
      </c>
      <c r="H408" s="50" t="s">
        <v>1823</v>
      </c>
      <c r="I408" s="50" t="s">
        <v>1102</v>
      </c>
      <c r="J408" s="50" t="s">
        <v>855</v>
      </c>
      <c r="K408" s="50" t="s">
        <v>2191</v>
      </c>
      <c r="L408" s="114">
        <v>45274</v>
      </c>
      <c r="M408" s="114">
        <v>46734</v>
      </c>
      <c r="N408" s="50">
        <v>4600004300</v>
      </c>
      <c r="O408" s="50">
        <v>300000</v>
      </c>
      <c r="P408" s="50" t="s">
        <v>800</v>
      </c>
      <c r="Q408" s="50">
        <v>1569</v>
      </c>
      <c r="R408" s="50" t="s">
        <v>2080</v>
      </c>
      <c r="S408" s="50" t="s">
        <v>765</v>
      </c>
      <c r="T408" s="50" t="s">
        <v>54</v>
      </c>
      <c r="U408" s="171" t="s">
        <v>2249</v>
      </c>
      <c r="V408" s="50" t="s">
        <v>1103</v>
      </c>
      <c r="W408" s="50" t="s">
        <v>292</v>
      </c>
      <c r="X408" s="115" t="s">
        <v>593</v>
      </c>
    </row>
    <row r="409" spans="1:24" ht="18" customHeight="1" x14ac:dyDescent="0.25">
      <c r="A409" t="str">
        <f ca="1">IF(M409&lt;TODAY(),"Marché terminé","Marché en cours")</f>
        <v>Marché terminé</v>
      </c>
      <c r="B409" s="580" t="str">
        <f t="shared" si="9"/>
        <v>C</v>
      </c>
      <c r="C409" s="581" t="str" cm="1">
        <f t="array" ref="C409">IF(B409="","",_xlfn.IFS(B409="A","📦 Appro. généraux",B409="H","🛡️ Hygiène &amp; Sécurité",B409="B","🏗️ Bâtiments &amp; Travaux",B409="J","🏗️ Bâtiments &amp; Travaux",B409="R","⚙️ Mécanique &amp; Atelier",B409="N","🧪 Chimie &amp; Biologie",B409="G","🧪 Chimie &amp; Biologie",B409="C","📣 Communication &amp; Culture",B409="D","✈️ Déplacements &amp; Logist.",B409="F","✈️ Déplacements &amp; Logist.",B409="E","📋 Études, Conseils &amp; RH",B409="I","💻 Informatique &amp; Audio.",B409="M","🔬 Instruments scient.",B409="O","🔬 Instruments scient.",B409="P","🔬 Instruments scient.",B409="S","🔬 Instruments scient.",B409="T","🔬 Instruments scient.",B409="U","🔬 Instruments scient.",B409="V","🔬 Instruments scient.",B409="W","🔬 Instruments scient.",B409="K","🐁 Expérimentation",B409="Q","🐁 Expérimentation",B409="L","🏥 Santé &amp; Médical",TRUE,"❓ Inconnu"))</f>
        <v>📣 Communication &amp; Culture</v>
      </c>
      <c r="D409" s="50" t="s">
        <v>777</v>
      </c>
      <c r="E409" s="50" t="s">
        <v>264</v>
      </c>
      <c r="F409" s="50" t="s">
        <v>1822</v>
      </c>
      <c r="G409" s="50" t="s">
        <v>264</v>
      </c>
      <c r="H409" s="50" t="s">
        <v>1822</v>
      </c>
      <c r="I409" s="50" t="s">
        <v>1102</v>
      </c>
      <c r="J409" s="50" t="s">
        <v>855</v>
      </c>
      <c r="K409" s="50" t="s">
        <v>2191</v>
      </c>
      <c r="L409" s="114">
        <v>45378</v>
      </c>
      <c r="M409" s="114">
        <v>45561</v>
      </c>
      <c r="N409" s="50">
        <v>4600004330</v>
      </c>
      <c r="O409" s="50">
        <v>55800</v>
      </c>
      <c r="P409" s="50" t="s">
        <v>800</v>
      </c>
      <c r="Q409" s="50">
        <v>18249</v>
      </c>
      <c r="R409" s="50" t="s">
        <v>2081</v>
      </c>
      <c r="S409" s="50" t="s">
        <v>765</v>
      </c>
      <c r="T409" s="50" t="s">
        <v>54</v>
      </c>
      <c r="U409" s="169" t="s">
        <v>765</v>
      </c>
      <c r="V409" s="50" t="s">
        <v>1103</v>
      </c>
      <c r="W409" s="50" t="s">
        <v>293</v>
      </c>
      <c r="X409" s="115" t="s">
        <v>594</v>
      </c>
    </row>
    <row r="410" spans="1:24" ht="18" customHeight="1" x14ac:dyDescent="0.25">
      <c r="A410" t="str">
        <f ca="1">IF(M410&lt;TODAY(),"Marché terminé","Marché en cours")</f>
        <v>Marché en cours</v>
      </c>
      <c r="B410" s="580" t="str">
        <f t="shared" si="9"/>
        <v>C</v>
      </c>
      <c r="C410" s="581" t="str" cm="1">
        <f t="array" ref="C410">IF(B410="","",_xlfn.IFS(B410="A","📦 Appro. généraux",B410="H","🛡️ Hygiène &amp; Sécurité",B410="B","🏗️ Bâtiments &amp; Travaux",B410="J","🏗️ Bâtiments &amp; Travaux",B410="R","⚙️ Mécanique &amp; Atelier",B410="N","🧪 Chimie &amp; Biologie",B410="G","🧪 Chimie &amp; Biologie",B410="C","📣 Communication &amp; Culture",B410="D","✈️ Déplacements &amp; Logist.",B410="F","✈️ Déplacements &amp; Logist.",B410="E","📋 Études, Conseils &amp; RH",B410="I","💻 Informatique &amp; Audio.",B410="M","🔬 Instruments scient.",B410="O","🔬 Instruments scient.",B410="P","🔬 Instruments scient.",B410="S","🔬 Instruments scient.",B410="T","🔬 Instruments scient.",B410="U","🔬 Instruments scient.",B410="V","🔬 Instruments scient.",B410="W","🔬 Instruments scient.",B410="K","🐁 Expérimentation",B410="Q","🐁 Expérimentation",B410="L","🏥 Santé &amp; Médical",TRUE,"❓ Inconnu"))</f>
        <v>📣 Communication &amp; Culture</v>
      </c>
      <c r="D410" s="50" t="s">
        <v>777</v>
      </c>
      <c r="E410" s="50" t="s">
        <v>259</v>
      </c>
      <c r="F410" s="50" t="s">
        <v>1025</v>
      </c>
      <c r="G410" s="50" t="s">
        <v>259</v>
      </c>
      <c r="H410" s="50" t="s">
        <v>1025</v>
      </c>
      <c r="I410" s="50" t="s">
        <v>1063</v>
      </c>
      <c r="J410" s="50" t="s">
        <v>2191</v>
      </c>
      <c r="K410" s="50" t="s">
        <v>2191</v>
      </c>
      <c r="L410" s="114">
        <v>44197</v>
      </c>
      <c r="M410" s="114">
        <v>46387</v>
      </c>
      <c r="N410" s="50">
        <v>4600004332</v>
      </c>
      <c r="O410" s="50">
        <v>175000</v>
      </c>
      <c r="P410" s="50" t="s">
        <v>800</v>
      </c>
      <c r="Q410" s="50">
        <v>9476</v>
      </c>
      <c r="R410" s="50" t="s">
        <v>2082</v>
      </c>
      <c r="S410" s="50" t="s">
        <v>765</v>
      </c>
      <c r="T410" s="50" t="s">
        <v>248</v>
      </c>
      <c r="U410" s="170" t="s">
        <v>1870</v>
      </c>
      <c r="V410" s="50" t="s">
        <v>1103</v>
      </c>
      <c r="W410" s="50" t="s">
        <v>289</v>
      </c>
      <c r="X410" s="115" t="s">
        <v>592</v>
      </c>
    </row>
    <row r="411" spans="1:24" ht="18" customHeight="1" x14ac:dyDescent="0.25">
      <c r="A411" t="str">
        <f ca="1">IF(M411&lt;TODAY(),"Marché terminé","Marché en cours")</f>
        <v>Marché terminé</v>
      </c>
      <c r="B411" s="580" t="str">
        <f t="shared" si="9"/>
        <v>C</v>
      </c>
      <c r="C411" s="581" t="str" cm="1">
        <f t="array" ref="C411">IF(B411="","",_xlfn.IFS(B411="A","📦 Appro. généraux",B411="H","🛡️ Hygiène &amp; Sécurité",B411="B","🏗️ Bâtiments &amp; Travaux",B411="J","🏗️ Bâtiments &amp; Travaux",B411="R","⚙️ Mécanique &amp; Atelier",B411="N","🧪 Chimie &amp; Biologie",B411="G","🧪 Chimie &amp; Biologie",B411="C","📣 Communication &amp; Culture",B411="D","✈️ Déplacements &amp; Logist.",B411="F","✈️ Déplacements &amp; Logist.",B411="E","📋 Études, Conseils &amp; RH",B411="I","💻 Informatique &amp; Audio.",B411="M","🔬 Instruments scient.",B411="O","🔬 Instruments scient.",B411="P","🔬 Instruments scient.",B411="S","🔬 Instruments scient.",B411="T","🔬 Instruments scient.",B411="U","🔬 Instruments scient.",B411="V","🔬 Instruments scient.",B411="W","🔬 Instruments scient.",B411="K","🐁 Expérimentation",B411="Q","🐁 Expérimentation",B411="L","🏥 Santé &amp; Médical",TRUE,"❓ Inconnu"))</f>
        <v>📣 Communication &amp; Culture</v>
      </c>
      <c r="D411" s="50" t="s">
        <v>806</v>
      </c>
      <c r="E411" s="50" t="s">
        <v>265</v>
      </c>
      <c r="F411" s="50" t="s">
        <v>885</v>
      </c>
      <c r="G411" s="50" t="s">
        <v>265</v>
      </c>
      <c r="H411" s="50" t="s">
        <v>885</v>
      </c>
      <c r="I411" s="50" t="s">
        <v>797</v>
      </c>
      <c r="J411" s="50" t="s">
        <v>798</v>
      </c>
      <c r="K411" s="50" t="s">
        <v>799</v>
      </c>
      <c r="L411" s="114">
        <v>45448</v>
      </c>
      <c r="M411" s="114">
        <v>46147</v>
      </c>
      <c r="N411" s="50">
        <v>4600004336</v>
      </c>
      <c r="O411" s="50">
        <v>200000</v>
      </c>
      <c r="P411" s="50" t="s">
        <v>800</v>
      </c>
      <c r="Q411" s="50">
        <v>18800</v>
      </c>
      <c r="R411" s="50" t="s">
        <v>2083</v>
      </c>
      <c r="S411" s="50" t="s">
        <v>740</v>
      </c>
      <c r="T411" s="50" t="s">
        <v>54</v>
      </c>
      <c r="U411" s="170" t="s">
        <v>2250</v>
      </c>
      <c r="V411" s="50" t="s">
        <v>898</v>
      </c>
      <c r="W411" s="50" t="s">
        <v>294</v>
      </c>
      <c r="X411" s="115" t="s">
        <v>595</v>
      </c>
    </row>
    <row r="412" spans="1:24" ht="18" customHeight="1" x14ac:dyDescent="0.25">
      <c r="A412" t="str">
        <f ca="1">IF(M412&lt;TODAY(),"Marché terminé","Marché en cours")</f>
        <v>Marché en cours</v>
      </c>
      <c r="B412" s="580" t="str">
        <f t="shared" si="9"/>
        <v>C</v>
      </c>
      <c r="C412" s="581" t="str" cm="1">
        <f t="array" ref="C412">IF(B412="","",_xlfn.IFS(B412="A","📦 Appro. généraux",B412="H","🛡️ Hygiène &amp; Sécurité",B412="B","🏗️ Bâtiments &amp; Travaux",B412="J","🏗️ Bâtiments &amp; Travaux",B412="R","⚙️ Mécanique &amp; Atelier",B412="N","🧪 Chimie &amp; Biologie",B412="G","🧪 Chimie &amp; Biologie",B412="C","📣 Communication &amp; Culture",B412="D","✈️ Déplacements &amp; Logist.",B412="F","✈️ Déplacements &amp; Logist.",B412="E","📋 Études, Conseils &amp; RH",B412="I","💻 Informatique &amp; Audio.",B412="M","🔬 Instruments scient.",B412="O","🔬 Instruments scient.",B412="P","🔬 Instruments scient.",B412="S","🔬 Instruments scient.",B412="T","🔬 Instruments scient.",B412="U","🔬 Instruments scient.",B412="V","🔬 Instruments scient.",B412="W","🔬 Instruments scient.",B412="K","🐁 Expérimentation",B412="Q","🐁 Expérimentation",B412="L","🏥 Santé &amp; Médical",TRUE,"❓ Inconnu"))</f>
        <v>📣 Communication &amp; Culture</v>
      </c>
      <c r="D412" s="50" t="s">
        <v>806</v>
      </c>
      <c r="E412" s="50" t="s">
        <v>266</v>
      </c>
      <c r="F412" s="50" t="s">
        <v>886</v>
      </c>
      <c r="G412" s="50" t="s">
        <v>266</v>
      </c>
      <c r="H412" s="50" t="s">
        <v>886</v>
      </c>
      <c r="I412" s="50" t="s">
        <v>895</v>
      </c>
      <c r="J412" s="50" t="s">
        <v>855</v>
      </c>
      <c r="K412" s="50" t="s">
        <v>858</v>
      </c>
      <c r="L412" s="114">
        <v>45439</v>
      </c>
      <c r="M412" s="114">
        <v>46533</v>
      </c>
      <c r="N412" s="50">
        <v>4600004337</v>
      </c>
      <c r="O412" s="50">
        <v>90250</v>
      </c>
      <c r="P412" s="50" t="s">
        <v>800</v>
      </c>
      <c r="Q412" s="50">
        <v>15183</v>
      </c>
      <c r="R412" s="50" t="s">
        <v>2084</v>
      </c>
      <c r="S412" s="50" t="s">
        <v>767</v>
      </c>
      <c r="T412" s="50" t="s">
        <v>54</v>
      </c>
      <c r="U412" s="170" t="s">
        <v>1905</v>
      </c>
      <c r="V412" s="50" t="s">
        <v>899</v>
      </c>
      <c r="W412" s="50" t="s">
        <v>295</v>
      </c>
      <c r="X412" s="115" t="s">
        <v>596</v>
      </c>
    </row>
    <row r="413" spans="1:24" ht="18" customHeight="1" x14ac:dyDescent="0.25">
      <c r="A413" t="str">
        <f ca="1">IF(M413&lt;TODAY(),"Marché terminé","Marché en cours")</f>
        <v>Marché en cours</v>
      </c>
      <c r="B413" s="580" t="str">
        <f t="shared" si="9"/>
        <v>C</v>
      </c>
      <c r="C413" s="581" t="str" cm="1">
        <f t="array" ref="C413">IF(B413="","",_xlfn.IFS(B413="A","📦 Appro. généraux",B413="H","🛡️ Hygiène &amp; Sécurité",B413="B","🏗️ Bâtiments &amp; Travaux",B413="J","🏗️ Bâtiments &amp; Travaux",B413="R","⚙️ Mécanique &amp; Atelier",B413="N","🧪 Chimie &amp; Biologie",B413="G","🧪 Chimie &amp; Biologie",B413="C","📣 Communication &amp; Culture",B413="D","✈️ Déplacements &amp; Logist.",B413="F","✈️ Déplacements &amp; Logist.",B413="E","📋 Études, Conseils &amp; RH",B413="I","💻 Informatique &amp; Audio.",B413="M","🔬 Instruments scient.",B413="O","🔬 Instruments scient.",B413="P","🔬 Instruments scient.",B413="S","🔬 Instruments scient.",B413="T","🔬 Instruments scient.",B413="U","🔬 Instruments scient.",B413="V","🔬 Instruments scient.",B413="W","🔬 Instruments scient.",B413="K","🐁 Expérimentation",B413="Q","🐁 Expérimentation",B413="L","🏥 Santé &amp; Médical",TRUE,"❓ Inconnu"))</f>
        <v>📣 Communication &amp; Culture</v>
      </c>
      <c r="D413" s="50" t="s">
        <v>777</v>
      </c>
      <c r="E413" s="50" t="s">
        <v>267</v>
      </c>
      <c r="F413" s="50" t="s">
        <v>887</v>
      </c>
      <c r="G413" s="50" t="s">
        <v>267</v>
      </c>
      <c r="H413" s="50" t="s">
        <v>887</v>
      </c>
      <c r="I413" s="50" t="s">
        <v>797</v>
      </c>
      <c r="J413" s="50" t="s">
        <v>798</v>
      </c>
      <c r="K413" s="50" t="s">
        <v>799</v>
      </c>
      <c r="L413" s="114">
        <v>45425</v>
      </c>
      <c r="M413" s="114">
        <v>46885</v>
      </c>
      <c r="N413" s="50">
        <v>4600004341</v>
      </c>
      <c r="O413" s="50">
        <v>800000</v>
      </c>
      <c r="P413" s="50" t="s">
        <v>801</v>
      </c>
      <c r="Q413" s="50">
        <v>13568</v>
      </c>
      <c r="R413" s="50" t="s">
        <v>2085</v>
      </c>
      <c r="S413" s="50" t="s">
        <v>741</v>
      </c>
      <c r="T413" s="50" t="s">
        <v>54</v>
      </c>
      <c r="U413" s="169" t="s">
        <v>2280</v>
      </c>
      <c r="V413" s="50" t="s">
        <v>900</v>
      </c>
      <c r="W413" s="50" t="s">
        <v>278</v>
      </c>
      <c r="X413" s="115" t="s">
        <v>585</v>
      </c>
    </row>
    <row r="414" spans="1:24" ht="18" customHeight="1" x14ac:dyDescent="0.25">
      <c r="A414" t="str">
        <f ca="1">IF(M414&lt;TODAY(),"Marché terminé","Marché en cours")</f>
        <v>Marché en cours</v>
      </c>
      <c r="B414" s="580" t="str">
        <f t="shared" si="9"/>
        <v>C</v>
      </c>
      <c r="C414" s="581" t="str" cm="1">
        <f t="array" ref="C414">IF(B414="","",_xlfn.IFS(B414="A","📦 Appro. généraux",B414="H","🛡️ Hygiène &amp; Sécurité",B414="B","🏗️ Bâtiments &amp; Travaux",B414="J","🏗️ Bâtiments &amp; Travaux",B414="R","⚙️ Mécanique &amp; Atelier",B414="N","🧪 Chimie &amp; Biologie",B414="G","🧪 Chimie &amp; Biologie",B414="C","📣 Communication &amp; Culture",B414="D","✈️ Déplacements &amp; Logist.",B414="F","✈️ Déplacements &amp; Logist.",B414="E","📋 Études, Conseils &amp; RH",B414="I","💻 Informatique &amp; Audio.",B414="M","🔬 Instruments scient.",B414="O","🔬 Instruments scient.",B414="P","🔬 Instruments scient.",B414="S","🔬 Instruments scient.",B414="T","🔬 Instruments scient.",B414="U","🔬 Instruments scient.",B414="V","🔬 Instruments scient.",B414="W","🔬 Instruments scient.",B414="K","🐁 Expérimentation",B414="Q","🐁 Expérimentation",B414="L","🏥 Santé &amp; Médical",TRUE,"❓ Inconnu"))</f>
        <v>📣 Communication &amp; Culture</v>
      </c>
      <c r="D414" s="50" t="s">
        <v>777</v>
      </c>
      <c r="E414" s="50" t="s">
        <v>268</v>
      </c>
      <c r="F414" s="50" t="s">
        <v>888</v>
      </c>
      <c r="G414" s="50" t="s">
        <v>268</v>
      </c>
      <c r="H414" s="50" t="s">
        <v>888</v>
      </c>
      <c r="I414" s="50" t="s">
        <v>796</v>
      </c>
      <c r="J414" s="50" t="s">
        <v>798</v>
      </c>
      <c r="K414" s="50" t="s">
        <v>799</v>
      </c>
      <c r="L414" s="114">
        <v>45488</v>
      </c>
      <c r="M414" s="114">
        <v>46217</v>
      </c>
      <c r="N414" s="50">
        <v>4600004343</v>
      </c>
      <c r="O414" s="50">
        <v>130000</v>
      </c>
      <c r="P414" s="50" t="s">
        <v>800</v>
      </c>
      <c r="Q414" s="50">
        <v>17029</v>
      </c>
      <c r="R414" s="50" t="s">
        <v>2086</v>
      </c>
      <c r="S414" s="50" t="s">
        <v>742</v>
      </c>
      <c r="T414" s="50" t="s">
        <v>54</v>
      </c>
      <c r="U414" s="171" t="s">
        <v>2251</v>
      </c>
      <c r="V414" s="50" t="s">
        <v>1103</v>
      </c>
      <c r="W414" s="50" t="s">
        <v>294</v>
      </c>
      <c r="X414" s="115" t="s">
        <v>595</v>
      </c>
    </row>
    <row r="415" spans="1:24" ht="18" customHeight="1" x14ac:dyDescent="0.25">
      <c r="A415" t="str">
        <f ca="1">IF(M415&lt;TODAY(),"Marché terminé","Marché en cours")</f>
        <v>Marché terminé</v>
      </c>
      <c r="B415" s="580" t="str">
        <f t="shared" si="9"/>
        <v>C</v>
      </c>
      <c r="C415" s="581" t="str" cm="1">
        <f t="array" ref="C415">IF(B415="","",_xlfn.IFS(B415="A","📦 Appro. généraux",B415="H","🛡️ Hygiène &amp; Sécurité",B415="B","🏗️ Bâtiments &amp; Travaux",B415="J","🏗️ Bâtiments &amp; Travaux",B415="R","⚙️ Mécanique &amp; Atelier",B415="N","🧪 Chimie &amp; Biologie",B415="G","🧪 Chimie &amp; Biologie",B415="C","📣 Communication &amp; Culture",B415="D","✈️ Déplacements &amp; Logist.",B415="F","✈️ Déplacements &amp; Logist.",B415="E","📋 Études, Conseils &amp; RH",B415="I","💻 Informatique &amp; Audio.",B415="M","🔬 Instruments scient.",B415="O","🔬 Instruments scient.",B415="P","🔬 Instruments scient.",B415="S","🔬 Instruments scient.",B415="T","🔬 Instruments scient.",B415="U","🔬 Instruments scient.",B415="V","🔬 Instruments scient.",B415="W","🔬 Instruments scient.",B415="K","🐁 Expérimentation",B415="Q","🐁 Expérimentation",B415="L","🏥 Santé &amp; Médical",TRUE,"❓ Inconnu"))</f>
        <v>📣 Communication &amp; Culture</v>
      </c>
      <c r="D415" s="50" t="s">
        <v>777</v>
      </c>
      <c r="E415" s="50" t="s">
        <v>269</v>
      </c>
      <c r="F415" s="50" t="s">
        <v>889</v>
      </c>
      <c r="G415" s="50" t="s">
        <v>269</v>
      </c>
      <c r="H415" s="50" t="s">
        <v>889</v>
      </c>
      <c r="I415" s="50" t="s">
        <v>796</v>
      </c>
      <c r="J415" s="50" t="s">
        <v>798</v>
      </c>
      <c r="K415" s="50" t="s">
        <v>799</v>
      </c>
      <c r="L415" s="114">
        <v>45495</v>
      </c>
      <c r="M415" s="114">
        <v>46081</v>
      </c>
      <c r="N415" s="50">
        <v>4600004352</v>
      </c>
      <c r="O415" s="50">
        <v>55000</v>
      </c>
      <c r="P415" s="50" t="s">
        <v>800</v>
      </c>
      <c r="Q415" s="50">
        <v>19091</v>
      </c>
      <c r="R415" s="50" t="s">
        <v>2087</v>
      </c>
      <c r="S415" s="50" t="s">
        <v>743</v>
      </c>
      <c r="T415" s="50" t="s">
        <v>54</v>
      </c>
      <c r="U415" s="169" t="s">
        <v>2287</v>
      </c>
      <c r="V415" s="50" t="s">
        <v>980</v>
      </c>
      <c r="W415" s="50" t="s">
        <v>296</v>
      </c>
      <c r="X415" s="115" t="s">
        <v>597</v>
      </c>
    </row>
    <row r="416" spans="1:24" ht="18" customHeight="1" x14ac:dyDescent="0.25">
      <c r="A416" t="str">
        <f ca="1">IF(M416&lt;TODAY(),"Marché terminé","Marché en cours")</f>
        <v>Marché en cours</v>
      </c>
      <c r="B416" s="580" t="str">
        <f t="shared" si="9"/>
        <v>C</v>
      </c>
      <c r="C416" s="581" t="str" cm="1">
        <f t="array" ref="C416">IF(B416="","",_xlfn.IFS(B416="A","📦 Appro. généraux",B416="H","🛡️ Hygiène &amp; Sécurité",B416="B","🏗️ Bâtiments &amp; Travaux",B416="J","🏗️ Bâtiments &amp; Travaux",B416="R","⚙️ Mécanique &amp; Atelier",B416="N","🧪 Chimie &amp; Biologie",B416="G","🧪 Chimie &amp; Biologie",B416="C","📣 Communication &amp; Culture",B416="D","✈️ Déplacements &amp; Logist.",B416="F","✈️ Déplacements &amp; Logist.",B416="E","📋 Études, Conseils &amp; RH",B416="I","💻 Informatique &amp; Audio.",B416="M","🔬 Instruments scient.",B416="O","🔬 Instruments scient.",B416="P","🔬 Instruments scient.",B416="S","🔬 Instruments scient.",B416="T","🔬 Instruments scient.",B416="U","🔬 Instruments scient.",B416="V","🔬 Instruments scient.",B416="W","🔬 Instruments scient.",B416="K","🐁 Expérimentation",B416="Q","🐁 Expérimentation",B416="L","🏥 Santé &amp; Médical",TRUE,"❓ Inconnu"))</f>
        <v>📣 Communication &amp; Culture</v>
      </c>
      <c r="D416" s="50" t="s">
        <v>777</v>
      </c>
      <c r="E416" s="50" t="s">
        <v>270</v>
      </c>
      <c r="F416" s="50" t="s">
        <v>1821</v>
      </c>
      <c r="G416" s="50" t="s">
        <v>270</v>
      </c>
      <c r="H416" s="50" t="s">
        <v>1821</v>
      </c>
      <c r="I416" s="50" t="s">
        <v>1095</v>
      </c>
      <c r="J416" s="50" t="s">
        <v>798</v>
      </c>
      <c r="K416" s="50" t="s">
        <v>799</v>
      </c>
      <c r="L416" s="114">
        <v>45560</v>
      </c>
      <c r="M416" s="114">
        <v>46654</v>
      </c>
      <c r="N416" s="50">
        <v>4600004367</v>
      </c>
      <c r="O416" s="50">
        <v>600000</v>
      </c>
      <c r="P416" s="50" t="s">
        <v>800</v>
      </c>
      <c r="Q416" s="50">
        <v>3125</v>
      </c>
      <c r="R416" s="50" t="s">
        <v>2088</v>
      </c>
      <c r="S416" s="50" t="s">
        <v>744</v>
      </c>
      <c r="T416" s="50" t="s">
        <v>54</v>
      </c>
      <c r="U416" s="186" t="s">
        <v>2533</v>
      </c>
      <c r="V416" s="50" t="s">
        <v>1103</v>
      </c>
      <c r="W416" s="50" t="s">
        <v>287</v>
      </c>
      <c r="X416" s="115" t="s">
        <v>591</v>
      </c>
    </row>
    <row r="417" spans="1:24" ht="18" customHeight="1" x14ac:dyDescent="0.25">
      <c r="A417" t="str">
        <f ca="1">IF(M417&lt;TODAY(),"Marché terminé","Marché en cours")</f>
        <v>Marché en cours</v>
      </c>
      <c r="B417" s="580" t="str">
        <f t="shared" si="9"/>
        <v>C</v>
      </c>
      <c r="C417" s="581" t="str" cm="1">
        <f t="array" ref="C417">IF(B417="","",_xlfn.IFS(B417="A","📦 Appro. généraux",B417="H","🛡️ Hygiène &amp; Sécurité",B417="B","🏗️ Bâtiments &amp; Travaux",B417="J","🏗️ Bâtiments &amp; Travaux",B417="R","⚙️ Mécanique &amp; Atelier",B417="N","🧪 Chimie &amp; Biologie",B417="G","🧪 Chimie &amp; Biologie",B417="C","📣 Communication &amp; Culture",B417="D","✈️ Déplacements &amp; Logist.",B417="F","✈️ Déplacements &amp; Logist.",B417="E","📋 Études, Conseils &amp; RH",B417="I","💻 Informatique &amp; Audio.",B417="M","🔬 Instruments scient.",B417="O","🔬 Instruments scient.",B417="P","🔬 Instruments scient.",B417="S","🔬 Instruments scient.",B417="T","🔬 Instruments scient.",B417="U","🔬 Instruments scient.",B417="V","🔬 Instruments scient.",B417="W","🔬 Instruments scient.",B417="K","🐁 Expérimentation",B417="Q","🐁 Expérimentation",B417="L","🏥 Santé &amp; Médical",TRUE,"❓ Inconnu"))</f>
        <v>📣 Communication &amp; Culture</v>
      </c>
      <c r="D417" s="50" t="s">
        <v>777</v>
      </c>
      <c r="E417" s="50" t="s">
        <v>271</v>
      </c>
      <c r="F417" s="50" t="s">
        <v>890</v>
      </c>
      <c r="G417" s="50" t="s">
        <v>271</v>
      </c>
      <c r="H417" s="50" t="s">
        <v>894</v>
      </c>
      <c r="I417" s="50" t="s">
        <v>853</v>
      </c>
      <c r="J417" s="50" t="s">
        <v>853</v>
      </c>
      <c r="K417" s="50" t="s">
        <v>853</v>
      </c>
      <c r="L417" s="114">
        <v>45572</v>
      </c>
      <c r="M417" s="114">
        <v>46387</v>
      </c>
      <c r="N417" s="50">
        <v>4600004396</v>
      </c>
      <c r="O417" s="50">
        <v>1000000</v>
      </c>
      <c r="P417" s="50" t="s">
        <v>897</v>
      </c>
      <c r="Q417" s="50">
        <v>12</v>
      </c>
      <c r="R417" s="50" t="s">
        <v>2072</v>
      </c>
      <c r="S417" s="50" t="s">
        <v>1076</v>
      </c>
      <c r="T417" s="50" t="s">
        <v>54</v>
      </c>
      <c r="U417" s="169" t="s">
        <v>2284</v>
      </c>
      <c r="V417" s="50" t="s">
        <v>1103</v>
      </c>
      <c r="W417" s="50" t="s">
        <v>297</v>
      </c>
      <c r="X417" s="115" t="s">
        <v>588</v>
      </c>
    </row>
    <row r="418" spans="1:24" ht="18" customHeight="1" x14ac:dyDescent="0.25">
      <c r="A418" t="str">
        <f ca="1">IF(M418&lt;TODAY(),"Marché terminé","Marché en cours")</f>
        <v>Marché terminé</v>
      </c>
      <c r="B418" s="580" t="str">
        <f t="shared" si="9"/>
        <v>C</v>
      </c>
      <c r="C418" s="581" t="str" cm="1">
        <f t="array" ref="C418">IF(B418="","",_xlfn.IFS(B418="A","📦 Appro. généraux",B418="H","🛡️ Hygiène &amp; Sécurité",B418="B","🏗️ Bâtiments &amp; Travaux",B418="J","🏗️ Bâtiments &amp; Travaux",B418="R","⚙️ Mécanique &amp; Atelier",B418="N","🧪 Chimie &amp; Biologie",B418="G","🧪 Chimie &amp; Biologie",B418="C","📣 Communication &amp; Culture",B418="D","✈️ Déplacements &amp; Logist.",B418="F","✈️ Déplacements &amp; Logist.",B418="E","📋 Études, Conseils &amp; RH",B418="I","💻 Informatique &amp; Audio.",B418="M","🔬 Instruments scient.",B418="O","🔬 Instruments scient.",B418="P","🔬 Instruments scient.",B418="S","🔬 Instruments scient.",B418="T","🔬 Instruments scient.",B418="U","🔬 Instruments scient.",B418="V","🔬 Instruments scient.",B418="W","🔬 Instruments scient.",B418="K","🐁 Expérimentation",B418="Q","🐁 Expérimentation",B418="L","🏥 Santé &amp; Médical",TRUE,"❓ Inconnu"))</f>
        <v>📣 Communication &amp; Culture</v>
      </c>
      <c r="D418" s="50" t="s">
        <v>777</v>
      </c>
      <c r="E418" s="50" t="s">
        <v>272</v>
      </c>
      <c r="F418" s="50" t="s">
        <v>891</v>
      </c>
      <c r="G418" s="50" t="s">
        <v>272</v>
      </c>
      <c r="H418" s="50" t="s">
        <v>891</v>
      </c>
      <c r="I418" s="50" t="s">
        <v>796</v>
      </c>
      <c r="J418" s="50" t="s">
        <v>798</v>
      </c>
      <c r="K418" s="50" t="s">
        <v>799</v>
      </c>
      <c r="L418" s="114">
        <v>45611</v>
      </c>
      <c r="M418" s="114">
        <v>45975</v>
      </c>
      <c r="N418" s="50">
        <v>4600004404</v>
      </c>
      <c r="O418" s="50">
        <v>130000</v>
      </c>
      <c r="P418" s="50" t="s">
        <v>860</v>
      </c>
      <c r="Q418" s="50">
        <v>17029</v>
      </c>
      <c r="R418" s="50" t="s">
        <v>2086</v>
      </c>
      <c r="S418" s="50" t="s">
        <v>742</v>
      </c>
      <c r="T418" s="50" t="s">
        <v>54</v>
      </c>
      <c r="U418" s="169" t="s">
        <v>1905</v>
      </c>
      <c r="V418" s="50" t="s">
        <v>901</v>
      </c>
      <c r="W418" s="50" t="s">
        <v>294</v>
      </c>
      <c r="X418" s="115" t="s">
        <v>595</v>
      </c>
    </row>
    <row r="419" spans="1:24" ht="18" customHeight="1" x14ac:dyDescent="0.25">
      <c r="A419" t="str">
        <f ca="1">IF(M419&lt;TODAY(),"Marché terminé","Marché en cours")</f>
        <v>Marché terminé</v>
      </c>
      <c r="B419" s="580" t="str">
        <f t="shared" si="9"/>
        <v>C</v>
      </c>
      <c r="C419" s="581" t="str" cm="1">
        <f t="array" ref="C419">IF(B419="","",_xlfn.IFS(B419="A","📦 Appro. généraux",B419="H","🛡️ Hygiène &amp; Sécurité",B419="B","🏗️ Bâtiments &amp; Travaux",B419="J","🏗️ Bâtiments &amp; Travaux",B419="R","⚙️ Mécanique &amp; Atelier",B419="N","🧪 Chimie &amp; Biologie",B419="G","🧪 Chimie &amp; Biologie",B419="C","📣 Communication &amp; Culture",B419="D","✈️ Déplacements &amp; Logist.",B419="F","✈️ Déplacements &amp; Logist.",B419="E","📋 Études, Conseils &amp; RH",B419="I","💻 Informatique &amp; Audio.",B419="M","🔬 Instruments scient.",B419="O","🔬 Instruments scient.",B419="P","🔬 Instruments scient.",B419="S","🔬 Instruments scient.",B419="T","🔬 Instruments scient.",B419="U","🔬 Instruments scient.",B419="V","🔬 Instruments scient.",B419="W","🔬 Instruments scient.",B419="K","🐁 Expérimentation",B419="Q","🐁 Expérimentation",B419="L","🏥 Santé &amp; Médical",TRUE,"❓ Inconnu"))</f>
        <v>📣 Communication &amp; Culture</v>
      </c>
      <c r="D419" s="50" t="s">
        <v>777</v>
      </c>
      <c r="E419" s="50" t="s">
        <v>273</v>
      </c>
      <c r="F419" s="50" t="s">
        <v>892</v>
      </c>
      <c r="G419" s="50" t="s">
        <v>273</v>
      </c>
      <c r="H419" s="50" t="s">
        <v>892</v>
      </c>
      <c r="I419" s="50" t="s">
        <v>796</v>
      </c>
      <c r="J419" s="50" t="s">
        <v>855</v>
      </c>
      <c r="K419" s="50" t="s">
        <v>858</v>
      </c>
      <c r="L419" s="114">
        <v>45624</v>
      </c>
      <c r="M419" s="114">
        <v>45988</v>
      </c>
      <c r="N419" s="50">
        <v>4600004407</v>
      </c>
      <c r="O419" s="50">
        <v>83200</v>
      </c>
      <c r="P419" s="50" t="s">
        <v>800</v>
      </c>
      <c r="Q419" s="50">
        <v>19061</v>
      </c>
      <c r="R419" s="50" t="s">
        <v>2089</v>
      </c>
      <c r="S419" s="50" t="s">
        <v>768</v>
      </c>
      <c r="T419" s="50" t="s">
        <v>54</v>
      </c>
      <c r="U419" s="169" t="s">
        <v>1910</v>
      </c>
      <c r="V419" s="50" t="s">
        <v>902</v>
      </c>
      <c r="W419" s="50" t="s">
        <v>277</v>
      </c>
      <c r="X419" s="115" t="s">
        <v>584</v>
      </c>
    </row>
    <row r="420" spans="1:24" ht="18" customHeight="1" x14ac:dyDescent="0.25">
      <c r="A420" t="str">
        <f ca="1">IF(M420&lt;TODAY(),"Marché terminé","Marché en cours")</f>
        <v>Marché en cours</v>
      </c>
      <c r="B420" s="580" t="str">
        <f t="shared" si="9"/>
        <v>C</v>
      </c>
      <c r="C420" s="581" t="str" cm="1">
        <f t="array" ref="C420">IF(B420="","",_xlfn.IFS(B420="A","📦 Appro. généraux",B420="H","🛡️ Hygiène &amp; Sécurité",B420="B","🏗️ Bâtiments &amp; Travaux",B420="J","🏗️ Bâtiments &amp; Travaux",B420="R","⚙️ Mécanique &amp; Atelier",B420="N","🧪 Chimie &amp; Biologie",B420="G","🧪 Chimie &amp; Biologie",B420="C","📣 Communication &amp; Culture",B420="D","✈️ Déplacements &amp; Logist.",B420="F","✈️ Déplacements &amp; Logist.",B420="E","📋 Études, Conseils &amp; RH",B420="I","💻 Informatique &amp; Audio.",B420="M","🔬 Instruments scient.",B420="O","🔬 Instruments scient.",B420="P","🔬 Instruments scient.",B420="S","🔬 Instruments scient.",B420="T","🔬 Instruments scient.",B420="U","🔬 Instruments scient.",B420="V","🔬 Instruments scient.",B420="W","🔬 Instruments scient.",B420="K","🐁 Expérimentation",B420="Q","🐁 Expérimentation",B420="L","🏥 Santé &amp; Médical",TRUE,"❓ Inconnu"))</f>
        <v>📣 Communication &amp; Culture</v>
      </c>
      <c r="D420" s="50" t="s">
        <v>777</v>
      </c>
      <c r="E420" s="50" t="s">
        <v>274</v>
      </c>
      <c r="F420" s="50" t="s">
        <v>1820</v>
      </c>
      <c r="G420" s="50" t="s">
        <v>274</v>
      </c>
      <c r="H420" s="50" t="s">
        <v>1820</v>
      </c>
      <c r="I420" s="50" t="s">
        <v>765</v>
      </c>
      <c r="J420" s="50" t="s">
        <v>765</v>
      </c>
      <c r="K420" s="50" t="s">
        <v>765</v>
      </c>
      <c r="L420" s="114">
        <v>45658</v>
      </c>
      <c r="M420" s="114">
        <v>46752</v>
      </c>
      <c r="N420" s="50">
        <v>4600004420</v>
      </c>
      <c r="O420" s="50">
        <v>12000</v>
      </c>
      <c r="P420" s="50" t="s">
        <v>800</v>
      </c>
      <c r="Q420" s="50">
        <v>1594</v>
      </c>
      <c r="R420" s="50" t="s">
        <v>2076</v>
      </c>
      <c r="S420" s="50" t="s">
        <v>2221</v>
      </c>
      <c r="T420" s="50" t="s">
        <v>54</v>
      </c>
      <c r="U420" s="169" t="s">
        <v>765</v>
      </c>
      <c r="V420" s="50" t="s">
        <v>1103</v>
      </c>
      <c r="W420" s="50" t="s">
        <v>289</v>
      </c>
      <c r="X420" s="115" t="s">
        <v>592</v>
      </c>
    </row>
    <row r="421" spans="1:24" ht="18" customHeight="1" x14ac:dyDescent="0.25">
      <c r="A421" t="str">
        <f ca="1">IF(M421&lt;TODAY(),"Marché terminé","Marché en cours")</f>
        <v>Marché en cours</v>
      </c>
      <c r="B421" s="580" t="str">
        <f t="shared" si="9"/>
        <v>C</v>
      </c>
      <c r="C421" s="581" t="str" cm="1">
        <f t="array" ref="C421">IF(B421="","",_xlfn.IFS(B421="A","📦 Appro. généraux",B421="H","🛡️ Hygiène &amp; Sécurité",B421="B","🏗️ Bâtiments &amp; Travaux",B421="J","🏗️ Bâtiments &amp; Travaux",B421="R","⚙️ Mécanique &amp; Atelier",B421="N","🧪 Chimie &amp; Biologie",B421="G","🧪 Chimie &amp; Biologie",B421="C","📣 Communication &amp; Culture",B421="D","✈️ Déplacements &amp; Logist.",B421="F","✈️ Déplacements &amp; Logist.",B421="E","📋 Études, Conseils &amp; RH",B421="I","💻 Informatique &amp; Audio.",B421="M","🔬 Instruments scient.",B421="O","🔬 Instruments scient.",B421="P","🔬 Instruments scient.",B421="S","🔬 Instruments scient.",B421="T","🔬 Instruments scient.",B421="U","🔬 Instruments scient.",B421="V","🔬 Instruments scient.",B421="W","🔬 Instruments scient.",B421="K","🐁 Expérimentation",B421="Q","🐁 Expérimentation",B421="L","🏥 Santé &amp; Médical",TRUE,"❓ Inconnu"))</f>
        <v>📣 Communication &amp; Culture</v>
      </c>
      <c r="D421" s="50" t="s">
        <v>777</v>
      </c>
      <c r="E421" s="50" t="s">
        <v>275</v>
      </c>
      <c r="F421" s="50" t="s">
        <v>893</v>
      </c>
      <c r="G421" s="50" t="s">
        <v>275</v>
      </c>
      <c r="H421" s="50" t="s">
        <v>893</v>
      </c>
      <c r="I421" s="50" t="s">
        <v>797</v>
      </c>
      <c r="J421" s="50" t="s">
        <v>855</v>
      </c>
      <c r="K421" s="50" t="s">
        <v>858</v>
      </c>
      <c r="L421" s="114">
        <v>45761</v>
      </c>
      <c r="M421" s="114">
        <v>47221</v>
      </c>
      <c r="N421" s="50">
        <v>4600004453</v>
      </c>
      <c r="O421" s="50">
        <v>250000</v>
      </c>
      <c r="P421" s="50" t="s">
        <v>860</v>
      </c>
      <c r="Q421" s="50">
        <v>9101</v>
      </c>
      <c r="R421" s="50" t="s">
        <v>2090</v>
      </c>
      <c r="S421" s="50" t="s">
        <v>745</v>
      </c>
      <c r="T421" s="50" t="s">
        <v>54</v>
      </c>
      <c r="U421" s="169" t="s">
        <v>2288</v>
      </c>
      <c r="V421" s="50" t="s">
        <v>903</v>
      </c>
      <c r="W421" s="50" t="s">
        <v>298</v>
      </c>
      <c r="X421" s="115" t="s">
        <v>598</v>
      </c>
    </row>
    <row r="422" spans="1:24" ht="18" customHeight="1" x14ac:dyDescent="0.25">
      <c r="A422" t="str">
        <f ca="1">IF(M422&lt;TODAY(),"Marché terminé","Marché en cours")</f>
        <v>Marché terminé</v>
      </c>
      <c r="B422" s="582" t="str">
        <f t="shared" si="9"/>
        <v>A</v>
      </c>
      <c r="C422" s="583" t="str" cm="1">
        <f t="array" ref="C422">IF(B422="","",_xlfn.IFS(B422="A","📦 Appro. généraux",B422="H","🛡️ Hygiène &amp; Sécurité",B422="B","🏗️ Bâtiments &amp; Travaux",B422="J","🏗️ Bâtiments &amp; Travaux",B422="R","⚙️ Mécanique &amp; Atelier",B422="N","🧪 Chimie &amp; Biologie",B422="G","🧪 Chimie &amp; Biologie",B422="C","📣 Communication &amp; Culture",B422="D","✈️ Déplacements &amp; Logist.",B422="F","✈️ Déplacements &amp; Logist.",B422="E","📋 Études, Conseils &amp; RH",B422="I","💻 Informatique &amp; Audio.",B422="M","🔬 Instruments scient.",B422="O","🔬 Instruments scient.",B422="P","🔬 Instruments scient.",B422="S","🔬 Instruments scient.",B422="T","🔬 Instruments scient.",B422="U","🔬 Instruments scient.",B422="V","🔬 Instruments scient.",B422="W","🔬 Instruments scient.",B422="K","🐁 Expérimentation",B422="Q","🐁 Expérimentation",B422="L","🏥 Santé &amp; Médical",TRUE,"❓ Inconnu"))</f>
        <v>📦 Appro. généraux</v>
      </c>
      <c r="D422" s="44" t="s">
        <v>777</v>
      </c>
      <c r="E422" s="44" t="s">
        <v>33</v>
      </c>
      <c r="F422" s="44" t="s">
        <v>1693</v>
      </c>
      <c r="G422" s="44" t="s">
        <v>33</v>
      </c>
      <c r="H422" s="44" t="s">
        <v>1693</v>
      </c>
      <c r="I422" s="44" t="s">
        <v>1095</v>
      </c>
      <c r="J422" s="44" t="s">
        <v>798</v>
      </c>
      <c r="K422" s="44" t="s">
        <v>799</v>
      </c>
      <c r="L422" s="102">
        <v>43525</v>
      </c>
      <c r="M422" s="102">
        <v>44985</v>
      </c>
      <c r="N422" s="44" t="s">
        <v>1151</v>
      </c>
      <c r="O422" s="44" t="s">
        <v>1152</v>
      </c>
      <c r="P422" s="44" t="s">
        <v>800</v>
      </c>
      <c r="Q422" s="44" t="s">
        <v>1153</v>
      </c>
      <c r="R422" s="44" t="s">
        <v>1928</v>
      </c>
      <c r="S422" s="44" t="s">
        <v>1694</v>
      </c>
      <c r="T422" s="44" t="s">
        <v>54</v>
      </c>
      <c r="U422" s="186" t="s">
        <v>2531</v>
      </c>
      <c r="V422" s="44" t="s">
        <v>1103</v>
      </c>
      <c r="W422" s="44" t="s">
        <v>515</v>
      </c>
      <c r="X422" s="103" t="s">
        <v>517</v>
      </c>
    </row>
    <row r="423" spans="1:24" ht="18" customHeight="1" x14ac:dyDescent="0.25">
      <c r="A423" t="str">
        <f ca="1">IF(M423&lt;TODAY(),"Marché terminé","Marché en cours")</f>
        <v>Marché terminé</v>
      </c>
      <c r="B423" s="582" t="str">
        <f t="shared" si="9"/>
        <v>A</v>
      </c>
      <c r="C423" s="583" t="str" cm="1">
        <f t="array" ref="C423">IF(B423="","",_xlfn.IFS(B423="A","📦 Appro. généraux",B423="H","🛡️ Hygiène &amp; Sécurité",B423="B","🏗️ Bâtiments &amp; Travaux",B423="J","🏗️ Bâtiments &amp; Travaux",B423="R","⚙️ Mécanique &amp; Atelier",B423="N","🧪 Chimie &amp; Biologie",B423="G","🧪 Chimie &amp; Biologie",B423="C","📣 Communication &amp; Culture",B423="D","✈️ Déplacements &amp; Logist.",B423="F","✈️ Déplacements &amp; Logist.",B423="E","📋 Études, Conseils &amp; RH",B423="I","💻 Informatique &amp; Audio.",B423="M","🔬 Instruments scient.",B423="O","🔬 Instruments scient.",B423="P","🔬 Instruments scient.",B423="S","🔬 Instruments scient.",B423="T","🔬 Instruments scient.",B423="U","🔬 Instruments scient.",B423="V","🔬 Instruments scient.",B423="W","🔬 Instruments scient.",B423="K","🐁 Expérimentation",B423="Q","🐁 Expérimentation",B423="L","🏥 Santé &amp; Médical",TRUE,"❓ Inconnu"))</f>
        <v>📦 Appro. généraux</v>
      </c>
      <c r="D423" s="44" t="s">
        <v>777</v>
      </c>
      <c r="E423" s="44" t="s">
        <v>513</v>
      </c>
      <c r="F423" s="44" t="s">
        <v>1695</v>
      </c>
      <c r="G423" s="44" t="s">
        <v>513</v>
      </c>
      <c r="H423" s="44" t="s">
        <v>1695</v>
      </c>
      <c r="I423" s="44" t="s">
        <v>1096</v>
      </c>
      <c r="J423" s="44" t="s">
        <v>855</v>
      </c>
      <c r="K423" s="44" t="s">
        <v>2191</v>
      </c>
      <c r="L423" s="102">
        <v>43612</v>
      </c>
      <c r="M423" s="102">
        <v>44707</v>
      </c>
      <c r="N423" s="44" t="s">
        <v>1154</v>
      </c>
      <c r="O423" s="44" t="s">
        <v>1155</v>
      </c>
      <c r="P423" s="44" t="s">
        <v>800</v>
      </c>
      <c r="Q423" s="44" t="s">
        <v>1156</v>
      </c>
      <c r="R423" s="44" t="s">
        <v>1929</v>
      </c>
      <c r="S423" s="44" t="s">
        <v>765</v>
      </c>
      <c r="T423" s="44" t="s">
        <v>54</v>
      </c>
      <c r="U423" s="189" t="s">
        <v>2568</v>
      </c>
      <c r="V423" s="44" t="s">
        <v>1103</v>
      </c>
      <c r="W423" s="44" t="s">
        <v>55</v>
      </c>
      <c r="X423" s="103" t="s">
        <v>517</v>
      </c>
    </row>
    <row r="424" spans="1:24" ht="18" customHeight="1" x14ac:dyDescent="0.25">
      <c r="A424" t="str">
        <f ca="1">IF(M424&lt;TODAY(),"Marché terminé","Marché en cours")</f>
        <v>Marché terminé</v>
      </c>
      <c r="B424" s="582" t="str">
        <f t="shared" si="9"/>
        <v>A</v>
      </c>
      <c r="C424" s="583" t="str" cm="1">
        <f t="array" ref="C424">IF(B424="","",_xlfn.IFS(B424="A","📦 Appro. généraux",B424="H","🛡️ Hygiène &amp; Sécurité",B424="B","🏗️ Bâtiments &amp; Travaux",B424="J","🏗️ Bâtiments &amp; Travaux",B424="R","⚙️ Mécanique &amp; Atelier",B424="N","🧪 Chimie &amp; Biologie",B424="G","🧪 Chimie &amp; Biologie",B424="C","📣 Communication &amp; Culture",B424="D","✈️ Déplacements &amp; Logist.",B424="F","✈️ Déplacements &amp; Logist.",B424="E","📋 Études, Conseils &amp; RH",B424="I","💻 Informatique &amp; Audio.",B424="M","🔬 Instruments scient.",B424="O","🔬 Instruments scient.",B424="P","🔬 Instruments scient.",B424="S","🔬 Instruments scient.",B424="T","🔬 Instruments scient.",B424="U","🔬 Instruments scient.",B424="V","🔬 Instruments scient.",B424="W","🔬 Instruments scient.",B424="K","🐁 Expérimentation",B424="Q","🐁 Expérimentation",B424="L","🏥 Santé &amp; Médical",TRUE,"❓ Inconnu"))</f>
        <v>📦 Appro. généraux</v>
      </c>
      <c r="D424" s="44" t="s">
        <v>777</v>
      </c>
      <c r="E424" s="44" t="s">
        <v>514</v>
      </c>
      <c r="F424" s="44" t="s">
        <v>1114</v>
      </c>
      <c r="G424" s="44" t="s">
        <v>514</v>
      </c>
      <c r="H424" s="44" t="s">
        <v>1114</v>
      </c>
      <c r="I424" s="44" t="s">
        <v>1096</v>
      </c>
      <c r="J424" s="44" t="s">
        <v>2191</v>
      </c>
      <c r="K424" s="44" t="s">
        <v>2191</v>
      </c>
      <c r="L424" s="102">
        <v>43501</v>
      </c>
      <c r="M424" s="102">
        <v>44931</v>
      </c>
      <c r="N424" s="44" t="s">
        <v>1157</v>
      </c>
      <c r="O424" s="44" t="s">
        <v>1158</v>
      </c>
      <c r="P424" s="44" t="s">
        <v>800</v>
      </c>
      <c r="Q424" s="44" t="s">
        <v>1159</v>
      </c>
      <c r="R424" s="44" t="s">
        <v>1930</v>
      </c>
      <c r="S424" s="44" t="s">
        <v>687</v>
      </c>
      <c r="T424" s="44" t="s">
        <v>54</v>
      </c>
      <c r="U424" s="172" t="s">
        <v>765</v>
      </c>
      <c r="V424" s="44" t="s">
        <v>1103</v>
      </c>
      <c r="W424" s="44" t="s">
        <v>56</v>
      </c>
      <c r="X424" s="103" t="s">
        <v>518</v>
      </c>
    </row>
    <row r="425" spans="1:24" ht="18" customHeight="1" x14ac:dyDescent="0.25">
      <c r="A425" t="str">
        <f ca="1">IF(M425&lt;TODAY(),"Marché terminé","Marché en cours")</f>
        <v>Marché terminé</v>
      </c>
      <c r="B425" s="582" t="str">
        <f t="shared" si="9"/>
        <v>A</v>
      </c>
      <c r="C425" s="583" t="str" cm="1">
        <f t="array" ref="C425">IF(B425="","",_xlfn.IFS(B425="A","📦 Appro. généraux",B425="H","🛡️ Hygiène &amp; Sécurité",B425="B","🏗️ Bâtiments &amp; Travaux",B425="J","🏗️ Bâtiments &amp; Travaux",B425="R","⚙️ Mécanique &amp; Atelier",B425="N","🧪 Chimie &amp; Biologie",B425="G","🧪 Chimie &amp; Biologie",B425="C","📣 Communication &amp; Culture",B425="D","✈️ Déplacements &amp; Logist.",B425="F","✈️ Déplacements &amp; Logist.",B425="E","📋 Études, Conseils &amp; RH",B425="I","💻 Informatique &amp; Audio.",B425="M","🔬 Instruments scient.",B425="O","🔬 Instruments scient.",B425="P","🔬 Instruments scient.",B425="S","🔬 Instruments scient.",B425="T","🔬 Instruments scient.",B425="U","🔬 Instruments scient.",B425="V","🔬 Instruments scient.",B425="W","🔬 Instruments scient.",B425="K","🐁 Expérimentation",B425="Q","🐁 Expérimentation",B425="L","🏥 Santé &amp; Médical",TRUE,"❓ Inconnu"))</f>
        <v>📦 Appro. généraux</v>
      </c>
      <c r="D425" s="44" t="s">
        <v>777</v>
      </c>
      <c r="E425" s="44" t="s">
        <v>514</v>
      </c>
      <c r="F425" s="44" t="s">
        <v>1011</v>
      </c>
      <c r="G425" s="44" t="s">
        <v>514</v>
      </c>
      <c r="H425" s="44" t="s">
        <v>1011</v>
      </c>
      <c r="I425" s="44" t="s">
        <v>1096</v>
      </c>
      <c r="J425" s="44" t="s">
        <v>855</v>
      </c>
      <c r="K425" s="44" t="s">
        <v>2191</v>
      </c>
      <c r="L425" s="102">
        <v>43587</v>
      </c>
      <c r="M425" s="102">
        <v>45047</v>
      </c>
      <c r="N425" s="44" t="s">
        <v>1160</v>
      </c>
      <c r="O425" s="44" t="s">
        <v>1161</v>
      </c>
      <c r="P425" s="44" t="s">
        <v>800</v>
      </c>
      <c r="Q425" s="44" t="s">
        <v>1162</v>
      </c>
      <c r="R425" s="44" t="s">
        <v>1931</v>
      </c>
      <c r="S425" s="44" t="s">
        <v>1696</v>
      </c>
      <c r="T425" s="44" t="s">
        <v>54</v>
      </c>
      <c r="U425" s="172" t="s">
        <v>765</v>
      </c>
      <c r="V425" s="44" t="s">
        <v>1103</v>
      </c>
      <c r="W425" s="44" t="s">
        <v>56</v>
      </c>
      <c r="X425" s="103" t="s">
        <v>518</v>
      </c>
    </row>
    <row r="426" spans="1:24" ht="18" customHeight="1" x14ac:dyDescent="0.25">
      <c r="A426" t="str">
        <f ca="1">IF(M426&lt;TODAY(),"Marché terminé","Marché en cours")</f>
        <v>Marché terminé</v>
      </c>
      <c r="B426" s="582" t="str">
        <f t="shared" si="9"/>
        <v>A</v>
      </c>
      <c r="C426" s="583" t="str" cm="1">
        <f t="array" ref="C426">IF(B426="","",_xlfn.IFS(B426="A","📦 Appro. généraux",B426="H","🛡️ Hygiène &amp; Sécurité",B426="B","🏗️ Bâtiments &amp; Travaux",B426="J","🏗️ Bâtiments &amp; Travaux",B426="R","⚙️ Mécanique &amp; Atelier",B426="N","🧪 Chimie &amp; Biologie",B426="G","🧪 Chimie &amp; Biologie",B426="C","📣 Communication &amp; Culture",B426="D","✈️ Déplacements &amp; Logist.",B426="F","✈️ Déplacements &amp; Logist.",B426="E","📋 Études, Conseils &amp; RH",B426="I","💻 Informatique &amp; Audio.",B426="M","🔬 Instruments scient.",B426="O","🔬 Instruments scient.",B426="P","🔬 Instruments scient.",B426="S","🔬 Instruments scient.",B426="T","🔬 Instruments scient.",B426="U","🔬 Instruments scient.",B426="V","🔬 Instruments scient.",B426="W","🔬 Instruments scient.",B426="K","🐁 Expérimentation",B426="Q","🐁 Expérimentation",B426="L","🏥 Santé &amp; Médical",TRUE,"❓ Inconnu"))</f>
        <v>📦 Appro. généraux</v>
      </c>
      <c r="D426" s="44" t="s">
        <v>777</v>
      </c>
      <c r="E426" s="44" t="s">
        <v>514</v>
      </c>
      <c r="F426" s="44" t="s">
        <v>1011</v>
      </c>
      <c r="G426" s="44" t="s">
        <v>514</v>
      </c>
      <c r="H426" s="44" t="s">
        <v>1011</v>
      </c>
      <c r="I426" s="44" t="s">
        <v>1096</v>
      </c>
      <c r="J426" s="44" t="s">
        <v>2191</v>
      </c>
      <c r="K426" s="44" t="s">
        <v>2191</v>
      </c>
      <c r="L426" s="102">
        <v>43501</v>
      </c>
      <c r="M426" s="102">
        <v>44931</v>
      </c>
      <c r="N426" s="44" t="s">
        <v>1163</v>
      </c>
      <c r="O426" s="44" t="s">
        <v>1164</v>
      </c>
      <c r="P426" s="44" t="s">
        <v>800</v>
      </c>
      <c r="Q426" s="44" t="s">
        <v>1159</v>
      </c>
      <c r="R426" s="44" t="s">
        <v>1930</v>
      </c>
      <c r="S426" s="44" t="s">
        <v>687</v>
      </c>
      <c r="T426" s="44" t="s">
        <v>54</v>
      </c>
      <c r="U426" s="172" t="s">
        <v>765</v>
      </c>
      <c r="V426" s="44" t="s">
        <v>1103</v>
      </c>
      <c r="W426" s="44" t="s">
        <v>56</v>
      </c>
      <c r="X426" s="103" t="s">
        <v>518</v>
      </c>
    </row>
    <row r="427" spans="1:24" ht="18" customHeight="1" x14ac:dyDescent="0.25">
      <c r="A427" t="str">
        <f ca="1">IF(M427&lt;TODAY(),"Marché terminé","Marché en cours")</f>
        <v>Marché terminé</v>
      </c>
      <c r="B427" s="582" t="str">
        <f t="shared" si="9"/>
        <v>A</v>
      </c>
      <c r="C427" s="583" t="str" cm="1">
        <f t="array" ref="C427">IF(B427="","",_xlfn.IFS(B427="A","📦 Appro. généraux",B427="H","🛡️ Hygiène &amp; Sécurité",B427="B","🏗️ Bâtiments &amp; Travaux",B427="J","🏗️ Bâtiments &amp; Travaux",B427="R","⚙️ Mécanique &amp; Atelier",B427="N","🧪 Chimie &amp; Biologie",B427="G","🧪 Chimie &amp; Biologie",B427="C","📣 Communication &amp; Culture",B427="D","✈️ Déplacements &amp; Logist.",B427="F","✈️ Déplacements &amp; Logist.",B427="E","📋 Études, Conseils &amp; RH",B427="I","💻 Informatique &amp; Audio.",B427="M","🔬 Instruments scient.",B427="O","🔬 Instruments scient.",B427="P","🔬 Instruments scient.",B427="S","🔬 Instruments scient.",B427="T","🔬 Instruments scient.",B427="U","🔬 Instruments scient.",B427="V","🔬 Instruments scient.",B427="W","🔬 Instruments scient.",B427="K","🐁 Expérimentation",B427="Q","🐁 Expérimentation",B427="L","🏥 Santé &amp; Médical",TRUE,"❓ Inconnu"))</f>
        <v>📦 Appro. généraux</v>
      </c>
      <c r="D427" s="44" t="s">
        <v>777</v>
      </c>
      <c r="E427" s="44" t="s">
        <v>514</v>
      </c>
      <c r="F427" s="44" t="s">
        <v>1011</v>
      </c>
      <c r="G427" s="44" t="s">
        <v>514</v>
      </c>
      <c r="H427" s="44" t="s">
        <v>1011</v>
      </c>
      <c r="I427" s="44" t="s">
        <v>1096</v>
      </c>
      <c r="J427" s="44" t="s">
        <v>855</v>
      </c>
      <c r="K427" s="44" t="s">
        <v>2191</v>
      </c>
      <c r="L427" s="102">
        <v>43587</v>
      </c>
      <c r="M427" s="102">
        <v>45047</v>
      </c>
      <c r="N427" s="44" t="s">
        <v>1165</v>
      </c>
      <c r="O427" s="44" t="s">
        <v>1161</v>
      </c>
      <c r="P427" s="44" t="s">
        <v>800</v>
      </c>
      <c r="Q427" s="44" t="s">
        <v>1162</v>
      </c>
      <c r="R427" s="44" t="s">
        <v>1931</v>
      </c>
      <c r="S427" s="44" t="s">
        <v>1696</v>
      </c>
      <c r="T427" s="44" t="s">
        <v>54</v>
      </c>
      <c r="U427" s="169" t="s">
        <v>765</v>
      </c>
      <c r="V427" s="44" t="s">
        <v>1103</v>
      </c>
      <c r="W427" s="44" t="s">
        <v>56</v>
      </c>
      <c r="X427" s="103" t="s">
        <v>518</v>
      </c>
    </row>
    <row r="428" spans="1:24" ht="18" customHeight="1" x14ac:dyDescent="0.25">
      <c r="A428" t="str">
        <f ca="1">IF(M428&lt;TODAY(),"Marché terminé","Marché en cours")</f>
        <v>Marché terminé</v>
      </c>
      <c r="B428" s="582" t="str">
        <f t="shared" si="9"/>
        <v>A</v>
      </c>
      <c r="C428" s="583" t="str" cm="1">
        <f t="array" ref="C428">IF(B428="","",_xlfn.IFS(B428="A","📦 Appro. généraux",B428="H","🛡️ Hygiène &amp; Sécurité",B428="B","🏗️ Bâtiments &amp; Travaux",B428="J","🏗️ Bâtiments &amp; Travaux",B428="R","⚙️ Mécanique &amp; Atelier",B428="N","🧪 Chimie &amp; Biologie",B428="G","🧪 Chimie &amp; Biologie",B428="C","📣 Communication &amp; Culture",B428="D","✈️ Déplacements &amp; Logist.",B428="F","✈️ Déplacements &amp; Logist.",B428="E","📋 Études, Conseils &amp; RH",B428="I","💻 Informatique &amp; Audio.",B428="M","🔬 Instruments scient.",B428="O","🔬 Instruments scient.",B428="P","🔬 Instruments scient.",B428="S","🔬 Instruments scient.",B428="T","🔬 Instruments scient.",B428="U","🔬 Instruments scient.",B428="V","🔬 Instruments scient.",B428="W","🔬 Instruments scient.",B428="K","🐁 Expérimentation",B428="Q","🐁 Expérimentation",B428="L","🏥 Santé &amp; Médical",TRUE,"❓ Inconnu"))</f>
        <v>📦 Appro. généraux</v>
      </c>
      <c r="D428" s="44" t="s">
        <v>777</v>
      </c>
      <c r="E428" s="44" t="s">
        <v>514</v>
      </c>
      <c r="F428" s="44" t="s">
        <v>1011</v>
      </c>
      <c r="G428" s="44" t="s">
        <v>514</v>
      </c>
      <c r="H428" s="44" t="s">
        <v>1011</v>
      </c>
      <c r="I428" s="44" t="s">
        <v>1096</v>
      </c>
      <c r="J428" s="44" t="s">
        <v>2191</v>
      </c>
      <c r="K428" s="44" t="s">
        <v>2191</v>
      </c>
      <c r="L428" s="102">
        <v>43501</v>
      </c>
      <c r="M428" s="102">
        <v>44931</v>
      </c>
      <c r="N428" s="44" t="s">
        <v>1166</v>
      </c>
      <c r="O428" s="44" t="s">
        <v>1164</v>
      </c>
      <c r="P428" s="44" t="s">
        <v>800</v>
      </c>
      <c r="Q428" s="44" t="s">
        <v>1159</v>
      </c>
      <c r="R428" s="44" t="s">
        <v>1930</v>
      </c>
      <c r="S428" s="44" t="s">
        <v>687</v>
      </c>
      <c r="T428" s="44" t="s">
        <v>54</v>
      </c>
      <c r="U428" s="169" t="s">
        <v>765</v>
      </c>
      <c r="V428" s="44" t="s">
        <v>1103</v>
      </c>
      <c r="W428" s="44" t="s">
        <v>56</v>
      </c>
      <c r="X428" s="103" t="s">
        <v>518</v>
      </c>
    </row>
    <row r="429" spans="1:24" ht="18" customHeight="1" x14ac:dyDescent="0.25">
      <c r="A429" t="str">
        <f ca="1">IF(M429&lt;TODAY(),"Marché terminé","Marché en cours")</f>
        <v>Marché terminé</v>
      </c>
      <c r="B429" s="582" t="str">
        <f t="shared" si="9"/>
        <v>A</v>
      </c>
      <c r="C429" s="583" t="str" cm="1">
        <f t="array" ref="C429">IF(B429="","",_xlfn.IFS(B429="A","📦 Appro. généraux",B429="H","🛡️ Hygiène &amp; Sécurité",B429="B","🏗️ Bâtiments &amp; Travaux",B429="J","🏗️ Bâtiments &amp; Travaux",B429="R","⚙️ Mécanique &amp; Atelier",B429="N","🧪 Chimie &amp; Biologie",B429="G","🧪 Chimie &amp; Biologie",B429="C","📣 Communication &amp; Culture",B429="D","✈️ Déplacements &amp; Logist.",B429="F","✈️ Déplacements &amp; Logist.",B429="E","📋 Études, Conseils &amp; RH",B429="I","💻 Informatique &amp; Audio.",B429="M","🔬 Instruments scient.",B429="O","🔬 Instruments scient.",B429="P","🔬 Instruments scient.",B429="S","🔬 Instruments scient.",B429="T","🔬 Instruments scient.",B429="U","🔬 Instruments scient.",B429="V","🔬 Instruments scient.",B429="W","🔬 Instruments scient.",B429="K","🐁 Expérimentation",B429="Q","🐁 Expérimentation",B429="L","🏥 Santé &amp; Médical",TRUE,"❓ Inconnu"))</f>
        <v>📦 Appro. généraux</v>
      </c>
      <c r="D429" s="44" t="s">
        <v>777</v>
      </c>
      <c r="E429" s="44" t="s">
        <v>34</v>
      </c>
      <c r="F429" s="44" t="s">
        <v>1011</v>
      </c>
      <c r="G429" s="44" t="s">
        <v>34</v>
      </c>
      <c r="H429" s="44" t="s">
        <v>1011</v>
      </c>
      <c r="I429" s="44" t="s">
        <v>1096</v>
      </c>
      <c r="J429" s="44" t="s">
        <v>2191</v>
      </c>
      <c r="K429" s="44" t="s">
        <v>2191</v>
      </c>
      <c r="L429" s="102">
        <v>43867</v>
      </c>
      <c r="M429" s="102">
        <v>45657</v>
      </c>
      <c r="N429" s="44" t="s">
        <v>1167</v>
      </c>
      <c r="O429" s="44" t="s">
        <v>1168</v>
      </c>
      <c r="P429" s="44" t="s">
        <v>800</v>
      </c>
      <c r="Q429" s="44" t="s">
        <v>1169</v>
      </c>
      <c r="R429" s="44" t="s">
        <v>1932</v>
      </c>
      <c r="S429" s="44" t="s">
        <v>688</v>
      </c>
      <c r="T429" s="44" t="s">
        <v>54</v>
      </c>
      <c r="U429" s="186" t="s">
        <v>2549</v>
      </c>
      <c r="V429" s="44" t="s">
        <v>1103</v>
      </c>
      <c r="W429" s="44" t="s">
        <v>56</v>
      </c>
      <c r="X429" s="103" t="s">
        <v>518</v>
      </c>
    </row>
    <row r="430" spans="1:24" ht="18" customHeight="1" x14ac:dyDescent="0.25">
      <c r="A430" t="str">
        <f ca="1">IF(M430&lt;TODAY(),"Marché terminé","Marché en cours")</f>
        <v>Marché terminé</v>
      </c>
      <c r="B430" s="582" t="str">
        <f t="shared" si="9"/>
        <v>A</v>
      </c>
      <c r="C430" s="583" t="str" cm="1">
        <f t="array" ref="C430">IF(B430="","",_xlfn.IFS(B430="A","📦 Appro. généraux",B430="H","🛡️ Hygiène &amp; Sécurité",B430="B","🏗️ Bâtiments &amp; Travaux",B430="J","🏗️ Bâtiments &amp; Travaux",B430="R","⚙️ Mécanique &amp; Atelier",B430="N","🧪 Chimie &amp; Biologie",B430="G","🧪 Chimie &amp; Biologie",B430="C","📣 Communication &amp; Culture",B430="D","✈️ Déplacements &amp; Logist.",B430="F","✈️ Déplacements &amp; Logist.",B430="E","📋 Études, Conseils &amp; RH",B430="I","💻 Informatique &amp; Audio.",B430="M","🔬 Instruments scient.",B430="O","🔬 Instruments scient.",B430="P","🔬 Instruments scient.",B430="S","🔬 Instruments scient.",B430="T","🔬 Instruments scient.",B430="U","🔬 Instruments scient.",B430="V","🔬 Instruments scient.",B430="W","🔬 Instruments scient.",B430="K","🐁 Expérimentation",B430="Q","🐁 Expérimentation",B430="L","🏥 Santé &amp; Médical",TRUE,"❓ Inconnu"))</f>
        <v>📦 Appro. généraux</v>
      </c>
      <c r="D430" s="44" t="s">
        <v>777</v>
      </c>
      <c r="E430" s="44" t="s">
        <v>34</v>
      </c>
      <c r="F430" s="44" t="s">
        <v>1011</v>
      </c>
      <c r="G430" s="44" t="s">
        <v>34</v>
      </c>
      <c r="H430" s="44" t="s">
        <v>1011</v>
      </c>
      <c r="I430" s="44" t="s">
        <v>1096</v>
      </c>
      <c r="J430" s="44" t="s">
        <v>2191</v>
      </c>
      <c r="K430" s="44" t="s">
        <v>2191</v>
      </c>
      <c r="L430" s="102">
        <v>43867</v>
      </c>
      <c r="M430" s="102">
        <v>45657</v>
      </c>
      <c r="N430" s="44" t="s">
        <v>1170</v>
      </c>
      <c r="O430" s="44" t="s">
        <v>1171</v>
      </c>
      <c r="P430" s="44" t="s">
        <v>800</v>
      </c>
      <c r="Q430" s="44" t="s">
        <v>1169</v>
      </c>
      <c r="R430" s="44" t="s">
        <v>1932</v>
      </c>
      <c r="S430" s="44" t="s">
        <v>688</v>
      </c>
      <c r="T430" s="44" t="s">
        <v>54</v>
      </c>
      <c r="U430" s="186" t="s">
        <v>2549</v>
      </c>
      <c r="V430" s="44" t="s">
        <v>1103</v>
      </c>
      <c r="W430" s="44" t="s">
        <v>56</v>
      </c>
      <c r="X430" s="103" t="s">
        <v>518</v>
      </c>
    </row>
    <row r="431" spans="1:24" ht="18" customHeight="1" x14ac:dyDescent="0.25">
      <c r="A431" t="str">
        <f ca="1">IF(M431&lt;TODAY(),"Marché terminé","Marché en cours")</f>
        <v>Marché terminé</v>
      </c>
      <c r="B431" s="582" t="str">
        <f t="shared" si="9"/>
        <v>A</v>
      </c>
      <c r="C431" s="583" t="str" cm="1">
        <f t="array" ref="C431">IF(B431="","",_xlfn.IFS(B431="A","📦 Appro. généraux",B431="H","🛡️ Hygiène &amp; Sécurité",B431="B","🏗️ Bâtiments &amp; Travaux",B431="J","🏗️ Bâtiments &amp; Travaux",B431="R","⚙️ Mécanique &amp; Atelier",B431="N","🧪 Chimie &amp; Biologie",B431="G","🧪 Chimie &amp; Biologie",B431="C","📣 Communication &amp; Culture",B431="D","✈️ Déplacements &amp; Logist.",B431="F","✈️ Déplacements &amp; Logist.",B431="E","📋 Études, Conseils &amp; RH",B431="I","💻 Informatique &amp; Audio.",B431="M","🔬 Instruments scient.",B431="O","🔬 Instruments scient.",B431="P","🔬 Instruments scient.",B431="S","🔬 Instruments scient.",B431="T","🔬 Instruments scient.",B431="U","🔬 Instruments scient.",B431="V","🔬 Instruments scient.",B431="W","🔬 Instruments scient.",B431="K","🐁 Expérimentation",B431="Q","🐁 Expérimentation",B431="L","🏥 Santé &amp; Médical",TRUE,"❓ Inconnu"))</f>
        <v>📦 Appro. généraux</v>
      </c>
      <c r="D431" s="44" t="s">
        <v>777</v>
      </c>
      <c r="E431" s="44" t="s">
        <v>34</v>
      </c>
      <c r="F431" s="44" t="s">
        <v>1011</v>
      </c>
      <c r="G431" s="44" t="s">
        <v>34</v>
      </c>
      <c r="H431" s="44" t="s">
        <v>1011</v>
      </c>
      <c r="I431" s="44" t="s">
        <v>1096</v>
      </c>
      <c r="J431" s="44" t="s">
        <v>2191</v>
      </c>
      <c r="K431" s="44" t="s">
        <v>2191</v>
      </c>
      <c r="L431" s="102">
        <v>43867</v>
      </c>
      <c r="M431" s="102">
        <v>45657</v>
      </c>
      <c r="N431" s="44" t="s">
        <v>1172</v>
      </c>
      <c r="O431" s="44" t="s">
        <v>1173</v>
      </c>
      <c r="P431" s="44" t="s">
        <v>800</v>
      </c>
      <c r="Q431" s="44" t="s">
        <v>1169</v>
      </c>
      <c r="R431" s="44" t="s">
        <v>1932</v>
      </c>
      <c r="S431" s="44" t="s">
        <v>688</v>
      </c>
      <c r="T431" s="44" t="s">
        <v>54</v>
      </c>
      <c r="U431" s="186" t="s">
        <v>2549</v>
      </c>
      <c r="V431" s="44" t="s">
        <v>1103</v>
      </c>
      <c r="W431" s="44" t="s">
        <v>56</v>
      </c>
      <c r="X431" s="103" t="s">
        <v>518</v>
      </c>
    </row>
    <row r="432" spans="1:24" ht="18" customHeight="1" x14ac:dyDescent="0.25">
      <c r="A432" t="str">
        <f ca="1">IF(M432&lt;TODAY(),"Marché terminé","Marché en cours")</f>
        <v>Marché terminé</v>
      </c>
      <c r="B432" s="582" t="str">
        <f t="shared" si="9"/>
        <v>A</v>
      </c>
      <c r="C432" s="583" t="str" cm="1">
        <f t="array" ref="C432">IF(B432="","",_xlfn.IFS(B432="A","📦 Appro. généraux",B432="H","🛡️ Hygiène &amp; Sécurité",B432="B","🏗️ Bâtiments &amp; Travaux",B432="J","🏗️ Bâtiments &amp; Travaux",B432="R","⚙️ Mécanique &amp; Atelier",B432="N","🧪 Chimie &amp; Biologie",B432="G","🧪 Chimie &amp; Biologie",B432="C","📣 Communication &amp; Culture",B432="D","✈️ Déplacements &amp; Logist.",B432="F","✈️ Déplacements &amp; Logist.",B432="E","📋 Études, Conseils &amp; RH",B432="I","💻 Informatique &amp; Audio.",B432="M","🔬 Instruments scient.",B432="O","🔬 Instruments scient.",B432="P","🔬 Instruments scient.",B432="S","🔬 Instruments scient.",B432="T","🔬 Instruments scient.",B432="U","🔬 Instruments scient.",B432="V","🔬 Instruments scient.",B432="W","🔬 Instruments scient.",B432="K","🐁 Expérimentation",B432="Q","🐁 Expérimentation",B432="L","🏥 Santé &amp; Médical",TRUE,"❓ Inconnu"))</f>
        <v>📦 Appro. généraux</v>
      </c>
      <c r="D432" s="44" t="s">
        <v>777</v>
      </c>
      <c r="E432" s="44" t="s">
        <v>34</v>
      </c>
      <c r="F432" s="44" t="s">
        <v>1011</v>
      </c>
      <c r="G432" s="44" t="s">
        <v>34</v>
      </c>
      <c r="H432" s="44" t="s">
        <v>1011</v>
      </c>
      <c r="I432" s="44" t="s">
        <v>1096</v>
      </c>
      <c r="J432" s="44" t="s">
        <v>2191</v>
      </c>
      <c r="K432" s="44" t="s">
        <v>2191</v>
      </c>
      <c r="L432" s="102">
        <v>43867</v>
      </c>
      <c r="M432" s="102">
        <v>45327</v>
      </c>
      <c r="N432" s="44" t="s">
        <v>1174</v>
      </c>
      <c r="O432" s="44" t="s">
        <v>1175</v>
      </c>
      <c r="P432" s="44" t="s">
        <v>800</v>
      </c>
      <c r="Q432" s="44" t="s">
        <v>1169</v>
      </c>
      <c r="R432" s="44" t="s">
        <v>1932</v>
      </c>
      <c r="S432" s="44" t="s">
        <v>688</v>
      </c>
      <c r="T432" s="44" t="s">
        <v>54</v>
      </c>
      <c r="U432" s="186" t="s">
        <v>2549</v>
      </c>
      <c r="V432" s="44" t="s">
        <v>1103</v>
      </c>
      <c r="W432" s="44" t="s">
        <v>56</v>
      </c>
      <c r="X432" s="103" t="s">
        <v>518</v>
      </c>
    </row>
    <row r="433" spans="1:24" ht="18" customHeight="1" x14ac:dyDescent="0.25">
      <c r="A433" t="str">
        <f ca="1">IF(M433&lt;TODAY(),"Marché terminé","Marché en cours")</f>
        <v>Marché terminé</v>
      </c>
      <c r="B433" s="582" t="str">
        <f t="shared" si="9"/>
        <v>A</v>
      </c>
      <c r="C433" s="583" t="str" cm="1">
        <f t="array" ref="C433">IF(B433="","",_xlfn.IFS(B433="A","📦 Appro. généraux",B433="H","🛡️ Hygiène &amp; Sécurité",B433="B","🏗️ Bâtiments &amp; Travaux",B433="J","🏗️ Bâtiments &amp; Travaux",B433="R","⚙️ Mécanique &amp; Atelier",B433="N","🧪 Chimie &amp; Biologie",B433="G","🧪 Chimie &amp; Biologie",B433="C","📣 Communication &amp; Culture",B433="D","✈️ Déplacements &amp; Logist.",B433="F","✈️ Déplacements &amp; Logist.",B433="E","📋 Études, Conseils &amp; RH",B433="I","💻 Informatique &amp; Audio.",B433="M","🔬 Instruments scient.",B433="O","🔬 Instruments scient.",B433="P","🔬 Instruments scient.",B433="S","🔬 Instruments scient.",B433="T","🔬 Instruments scient.",B433="U","🔬 Instruments scient.",B433="V","🔬 Instruments scient.",B433="W","🔬 Instruments scient.",B433="K","🐁 Expérimentation",B433="Q","🐁 Expérimentation",B433="L","🏥 Santé &amp; Médical",TRUE,"❓ Inconnu"))</f>
        <v>📦 Appro. généraux</v>
      </c>
      <c r="D433" s="44" t="s">
        <v>777</v>
      </c>
      <c r="E433" s="44" t="s">
        <v>34</v>
      </c>
      <c r="F433" s="44" t="s">
        <v>1011</v>
      </c>
      <c r="G433" s="44" t="s">
        <v>34</v>
      </c>
      <c r="H433" s="44" t="s">
        <v>1011</v>
      </c>
      <c r="I433" s="44" t="s">
        <v>1096</v>
      </c>
      <c r="J433" s="44" t="s">
        <v>2191</v>
      </c>
      <c r="K433" s="44" t="s">
        <v>2191</v>
      </c>
      <c r="L433" s="102">
        <v>43867</v>
      </c>
      <c r="M433" s="102">
        <v>45657</v>
      </c>
      <c r="N433" s="44" t="s">
        <v>1176</v>
      </c>
      <c r="O433" s="44" t="s">
        <v>1173</v>
      </c>
      <c r="P433" s="44" t="s">
        <v>800</v>
      </c>
      <c r="Q433" s="44" t="s">
        <v>1169</v>
      </c>
      <c r="R433" s="44" t="s">
        <v>1932</v>
      </c>
      <c r="S433" s="44" t="s">
        <v>688</v>
      </c>
      <c r="T433" s="44" t="s">
        <v>54</v>
      </c>
      <c r="U433" s="186" t="s">
        <v>2549</v>
      </c>
      <c r="V433" s="44" t="s">
        <v>1103</v>
      </c>
      <c r="W433" s="44" t="s">
        <v>56</v>
      </c>
      <c r="X433" s="103" t="s">
        <v>518</v>
      </c>
    </row>
    <row r="434" spans="1:24" ht="18" customHeight="1" x14ac:dyDescent="0.25">
      <c r="A434" t="str">
        <f ca="1">IF(M434&lt;TODAY(),"Marché terminé","Marché en cours")</f>
        <v>Marché terminé</v>
      </c>
      <c r="B434" s="582" t="str">
        <f t="shared" si="9"/>
        <v>A</v>
      </c>
      <c r="C434" s="583" t="str" cm="1">
        <f t="array" ref="C434">IF(B434="","",_xlfn.IFS(B434="A","📦 Appro. généraux",B434="H","🛡️ Hygiène &amp; Sécurité",B434="B","🏗️ Bâtiments &amp; Travaux",B434="J","🏗️ Bâtiments &amp; Travaux",B434="R","⚙️ Mécanique &amp; Atelier",B434="N","🧪 Chimie &amp; Biologie",B434="G","🧪 Chimie &amp; Biologie",B434="C","📣 Communication &amp; Culture",B434="D","✈️ Déplacements &amp; Logist.",B434="F","✈️ Déplacements &amp; Logist.",B434="E","📋 Études, Conseils &amp; RH",B434="I","💻 Informatique &amp; Audio.",B434="M","🔬 Instruments scient.",B434="O","🔬 Instruments scient.",B434="P","🔬 Instruments scient.",B434="S","🔬 Instruments scient.",B434="T","🔬 Instruments scient.",B434="U","🔬 Instruments scient.",B434="V","🔬 Instruments scient.",B434="W","🔬 Instruments scient.",B434="K","🐁 Expérimentation",B434="Q","🐁 Expérimentation",B434="L","🏥 Santé &amp; Médical",TRUE,"❓ Inconnu"))</f>
        <v>📦 Appro. généraux</v>
      </c>
      <c r="D434" s="44" t="s">
        <v>777</v>
      </c>
      <c r="E434" s="44" t="s">
        <v>34</v>
      </c>
      <c r="F434" s="44" t="s">
        <v>1011</v>
      </c>
      <c r="G434" s="44" t="s">
        <v>34</v>
      </c>
      <c r="H434" s="44" t="s">
        <v>1011</v>
      </c>
      <c r="I434" s="44" t="s">
        <v>1096</v>
      </c>
      <c r="J434" s="44" t="s">
        <v>2191</v>
      </c>
      <c r="K434" s="44" t="s">
        <v>2191</v>
      </c>
      <c r="L434" s="102">
        <v>43867</v>
      </c>
      <c r="M434" s="102">
        <v>45327</v>
      </c>
      <c r="N434" s="44" t="s">
        <v>1177</v>
      </c>
      <c r="O434" s="44" t="s">
        <v>1178</v>
      </c>
      <c r="P434" s="44" t="s">
        <v>800</v>
      </c>
      <c r="Q434" s="44" t="s">
        <v>1169</v>
      </c>
      <c r="R434" s="44" t="s">
        <v>1932</v>
      </c>
      <c r="S434" s="44" t="s">
        <v>688</v>
      </c>
      <c r="T434" s="44" t="s">
        <v>54</v>
      </c>
      <c r="U434" s="186" t="s">
        <v>2549</v>
      </c>
      <c r="V434" s="44" t="s">
        <v>1103</v>
      </c>
      <c r="W434" s="44" t="s">
        <v>56</v>
      </c>
      <c r="X434" s="103" t="s">
        <v>518</v>
      </c>
    </row>
    <row r="435" spans="1:24" ht="18" customHeight="1" x14ac:dyDescent="0.25">
      <c r="A435" t="str">
        <f ca="1">IF(M435&lt;TODAY(),"Marché terminé","Marché en cours")</f>
        <v>Marché terminé</v>
      </c>
      <c r="B435" s="582" t="str">
        <f t="shared" si="9"/>
        <v>A</v>
      </c>
      <c r="C435" s="583" t="str" cm="1">
        <f t="array" ref="C435">IF(B435="","",_xlfn.IFS(B435="A","📦 Appro. généraux",B435="H","🛡️ Hygiène &amp; Sécurité",B435="B","🏗️ Bâtiments &amp; Travaux",B435="J","🏗️ Bâtiments &amp; Travaux",B435="R","⚙️ Mécanique &amp; Atelier",B435="N","🧪 Chimie &amp; Biologie",B435="G","🧪 Chimie &amp; Biologie",B435="C","📣 Communication &amp; Culture",B435="D","✈️ Déplacements &amp; Logist.",B435="F","✈️ Déplacements &amp; Logist.",B435="E","📋 Études, Conseils &amp; RH",B435="I","💻 Informatique &amp; Audio.",B435="M","🔬 Instruments scient.",B435="O","🔬 Instruments scient.",B435="P","🔬 Instruments scient.",B435="S","🔬 Instruments scient.",B435="T","🔬 Instruments scient.",B435="U","🔬 Instruments scient.",B435="V","🔬 Instruments scient.",B435="W","🔬 Instruments scient.",B435="K","🐁 Expérimentation",B435="Q","🐁 Expérimentation",B435="L","🏥 Santé &amp; Médical",TRUE,"❓ Inconnu"))</f>
        <v>📦 Appro. généraux</v>
      </c>
      <c r="D435" s="44" t="s">
        <v>777</v>
      </c>
      <c r="E435" s="44" t="s">
        <v>34</v>
      </c>
      <c r="F435" s="44" t="s">
        <v>1011</v>
      </c>
      <c r="G435" s="44" t="s">
        <v>34</v>
      </c>
      <c r="H435" s="44" t="s">
        <v>1011</v>
      </c>
      <c r="I435" s="44" t="s">
        <v>1096</v>
      </c>
      <c r="J435" s="44" t="s">
        <v>2191</v>
      </c>
      <c r="K435" s="44" t="s">
        <v>2191</v>
      </c>
      <c r="L435" s="102">
        <v>43867</v>
      </c>
      <c r="M435" s="102">
        <v>45657</v>
      </c>
      <c r="N435" s="44" t="s">
        <v>1179</v>
      </c>
      <c r="O435" s="44" t="s">
        <v>1180</v>
      </c>
      <c r="P435" s="44" t="s">
        <v>800</v>
      </c>
      <c r="Q435" s="44" t="s">
        <v>1181</v>
      </c>
      <c r="R435" s="44" t="s">
        <v>1933</v>
      </c>
      <c r="S435" s="44" t="s">
        <v>689</v>
      </c>
      <c r="T435" s="44" t="s">
        <v>54</v>
      </c>
      <c r="U435" s="186" t="s">
        <v>2549</v>
      </c>
      <c r="V435" s="44" t="s">
        <v>1103</v>
      </c>
      <c r="W435" s="44" t="s">
        <v>56</v>
      </c>
      <c r="X435" s="103" t="s">
        <v>518</v>
      </c>
    </row>
    <row r="436" spans="1:24" ht="18" customHeight="1" x14ac:dyDescent="0.25">
      <c r="A436" t="str">
        <f ca="1">IF(M436&lt;TODAY(),"Marché terminé","Marché en cours")</f>
        <v>Marché terminé</v>
      </c>
      <c r="B436" s="582" t="str">
        <f t="shared" si="9"/>
        <v>A</v>
      </c>
      <c r="C436" s="583" t="str" cm="1">
        <f t="array" ref="C436">IF(B436="","",_xlfn.IFS(B436="A","📦 Appro. généraux",B436="H","🛡️ Hygiène &amp; Sécurité",B436="B","🏗️ Bâtiments &amp; Travaux",B436="J","🏗️ Bâtiments &amp; Travaux",B436="R","⚙️ Mécanique &amp; Atelier",B436="N","🧪 Chimie &amp; Biologie",B436="G","🧪 Chimie &amp; Biologie",B436="C","📣 Communication &amp; Culture",B436="D","✈️ Déplacements &amp; Logist.",B436="F","✈️ Déplacements &amp; Logist.",B436="E","📋 Études, Conseils &amp; RH",B436="I","💻 Informatique &amp; Audio.",B436="M","🔬 Instruments scient.",B436="O","🔬 Instruments scient.",B436="P","🔬 Instruments scient.",B436="S","🔬 Instruments scient.",B436="T","🔬 Instruments scient.",B436="U","🔬 Instruments scient.",B436="V","🔬 Instruments scient.",B436="W","🔬 Instruments scient.",B436="K","🐁 Expérimentation",B436="Q","🐁 Expérimentation",B436="L","🏥 Santé &amp; Médical",TRUE,"❓ Inconnu"))</f>
        <v>📦 Appro. généraux</v>
      </c>
      <c r="D436" s="44" t="s">
        <v>777</v>
      </c>
      <c r="E436" s="44" t="s">
        <v>34</v>
      </c>
      <c r="F436" s="44" t="s">
        <v>1011</v>
      </c>
      <c r="G436" s="44" t="s">
        <v>34</v>
      </c>
      <c r="H436" s="44" t="s">
        <v>1011</v>
      </c>
      <c r="I436" s="44" t="s">
        <v>1096</v>
      </c>
      <c r="J436" s="44" t="s">
        <v>2191</v>
      </c>
      <c r="K436" s="44" t="s">
        <v>2191</v>
      </c>
      <c r="L436" s="102">
        <v>43868</v>
      </c>
      <c r="M436" s="102">
        <v>45328</v>
      </c>
      <c r="N436" s="44" t="s">
        <v>1182</v>
      </c>
      <c r="O436" s="44" t="s">
        <v>1183</v>
      </c>
      <c r="P436" s="44" t="s">
        <v>800</v>
      </c>
      <c r="Q436" s="44" t="s">
        <v>1181</v>
      </c>
      <c r="R436" s="44" t="s">
        <v>1933</v>
      </c>
      <c r="S436" s="44" t="s">
        <v>689</v>
      </c>
      <c r="T436" s="44" t="s">
        <v>54</v>
      </c>
      <c r="U436" s="186" t="s">
        <v>2549</v>
      </c>
      <c r="V436" s="44" t="s">
        <v>1103</v>
      </c>
      <c r="W436" s="44" t="s">
        <v>56</v>
      </c>
      <c r="X436" s="103" t="s">
        <v>518</v>
      </c>
    </row>
    <row r="437" spans="1:24" ht="18" customHeight="1" x14ac:dyDescent="0.25">
      <c r="A437" t="str">
        <f ca="1">IF(M437&lt;TODAY(),"Marché terminé","Marché en cours")</f>
        <v>Marché terminé</v>
      </c>
      <c r="B437" s="582" t="str">
        <f t="shared" si="9"/>
        <v>A</v>
      </c>
      <c r="C437" s="583" t="str" cm="1">
        <f t="array" ref="C437">IF(B437="","",_xlfn.IFS(B437="A","📦 Appro. généraux",B437="H","🛡️ Hygiène &amp; Sécurité",B437="B","🏗️ Bâtiments &amp; Travaux",B437="J","🏗️ Bâtiments &amp; Travaux",B437="R","⚙️ Mécanique &amp; Atelier",B437="N","🧪 Chimie &amp; Biologie",B437="G","🧪 Chimie &amp; Biologie",B437="C","📣 Communication &amp; Culture",B437="D","✈️ Déplacements &amp; Logist.",B437="F","✈️ Déplacements &amp; Logist.",B437="E","📋 Études, Conseils &amp; RH",B437="I","💻 Informatique &amp; Audio.",B437="M","🔬 Instruments scient.",B437="O","🔬 Instruments scient.",B437="P","🔬 Instruments scient.",B437="S","🔬 Instruments scient.",B437="T","🔬 Instruments scient.",B437="U","🔬 Instruments scient.",B437="V","🔬 Instruments scient.",B437="W","🔬 Instruments scient.",B437="K","🐁 Expérimentation",B437="Q","🐁 Expérimentation",B437="L","🏥 Santé &amp; Médical",TRUE,"❓ Inconnu"))</f>
        <v>📦 Appro. généraux</v>
      </c>
      <c r="D437" s="44" t="s">
        <v>777</v>
      </c>
      <c r="E437" s="44" t="s">
        <v>34</v>
      </c>
      <c r="F437" s="44" t="s">
        <v>1011</v>
      </c>
      <c r="G437" s="44" t="s">
        <v>34</v>
      </c>
      <c r="H437" s="44" t="s">
        <v>1011</v>
      </c>
      <c r="I437" s="44" t="s">
        <v>1096</v>
      </c>
      <c r="J437" s="44" t="s">
        <v>2191</v>
      </c>
      <c r="K437" s="44" t="s">
        <v>2191</v>
      </c>
      <c r="L437" s="102">
        <v>43867</v>
      </c>
      <c r="M437" s="102">
        <v>45657</v>
      </c>
      <c r="N437" s="44" t="s">
        <v>1184</v>
      </c>
      <c r="O437" s="44" t="s">
        <v>1171</v>
      </c>
      <c r="P437" s="44" t="s">
        <v>800</v>
      </c>
      <c r="Q437" s="44" t="s">
        <v>1185</v>
      </c>
      <c r="R437" s="44" t="s">
        <v>1934</v>
      </c>
      <c r="S437" s="44" t="s">
        <v>690</v>
      </c>
      <c r="T437" s="44" t="s">
        <v>54</v>
      </c>
      <c r="U437" s="186" t="s">
        <v>2549</v>
      </c>
      <c r="V437" s="44" t="s">
        <v>1103</v>
      </c>
      <c r="W437" s="44" t="s">
        <v>56</v>
      </c>
      <c r="X437" s="103" t="s">
        <v>518</v>
      </c>
    </row>
    <row r="438" spans="1:24" ht="18" customHeight="1" x14ac:dyDescent="0.25">
      <c r="A438" t="str">
        <f ca="1">IF(M438&lt;TODAY(),"Marché terminé","Marché en cours")</f>
        <v>Marché terminé</v>
      </c>
      <c r="B438" s="582" t="str">
        <f t="shared" si="9"/>
        <v>A</v>
      </c>
      <c r="C438" s="583" t="str" cm="1">
        <f t="array" ref="C438">IF(B438="","",_xlfn.IFS(B438="A","📦 Appro. généraux",B438="H","🛡️ Hygiène &amp; Sécurité",B438="B","🏗️ Bâtiments &amp; Travaux",B438="J","🏗️ Bâtiments &amp; Travaux",B438="R","⚙️ Mécanique &amp; Atelier",B438="N","🧪 Chimie &amp; Biologie",B438="G","🧪 Chimie &amp; Biologie",B438="C","📣 Communication &amp; Culture",B438="D","✈️ Déplacements &amp; Logist.",B438="F","✈️ Déplacements &amp; Logist.",B438="E","📋 Études, Conseils &amp; RH",B438="I","💻 Informatique &amp; Audio.",B438="M","🔬 Instruments scient.",B438="O","🔬 Instruments scient.",B438="P","🔬 Instruments scient.",B438="S","🔬 Instruments scient.",B438="T","🔬 Instruments scient.",B438="U","🔬 Instruments scient.",B438="V","🔬 Instruments scient.",B438="W","🔬 Instruments scient.",B438="K","🐁 Expérimentation",B438="Q","🐁 Expérimentation",B438="L","🏥 Santé &amp; Médical",TRUE,"❓ Inconnu"))</f>
        <v>📦 Appro. généraux</v>
      </c>
      <c r="D438" s="44" t="s">
        <v>777</v>
      </c>
      <c r="E438" s="44" t="s">
        <v>34</v>
      </c>
      <c r="F438" s="44" t="s">
        <v>1011</v>
      </c>
      <c r="G438" s="44" t="s">
        <v>34</v>
      </c>
      <c r="H438" s="44" t="s">
        <v>1011</v>
      </c>
      <c r="I438" s="44" t="s">
        <v>1096</v>
      </c>
      <c r="J438" s="44" t="s">
        <v>2191</v>
      </c>
      <c r="K438" s="44" t="s">
        <v>2191</v>
      </c>
      <c r="L438" s="102">
        <v>43868</v>
      </c>
      <c r="M438" s="102">
        <v>45657</v>
      </c>
      <c r="N438" s="44" t="s">
        <v>1186</v>
      </c>
      <c r="O438" s="44" t="s">
        <v>1183</v>
      </c>
      <c r="P438" s="44" t="s">
        <v>800</v>
      </c>
      <c r="Q438" s="44" t="s">
        <v>1185</v>
      </c>
      <c r="R438" s="44" t="s">
        <v>1934</v>
      </c>
      <c r="S438" s="44" t="s">
        <v>690</v>
      </c>
      <c r="T438" s="44" t="s">
        <v>54</v>
      </c>
      <c r="U438" s="186" t="s">
        <v>2549</v>
      </c>
      <c r="V438" s="44" t="s">
        <v>1103</v>
      </c>
      <c r="W438" s="44" t="s">
        <v>56</v>
      </c>
      <c r="X438" s="103" t="s">
        <v>518</v>
      </c>
    </row>
    <row r="439" spans="1:24" ht="18" customHeight="1" x14ac:dyDescent="0.25">
      <c r="A439" t="str">
        <f ca="1">IF(M439&lt;TODAY(),"Marché terminé","Marché en cours")</f>
        <v>Marché terminé</v>
      </c>
      <c r="B439" s="582" t="str">
        <f t="shared" si="9"/>
        <v>A</v>
      </c>
      <c r="C439" s="583" t="str" cm="1">
        <f t="array" ref="C439">IF(B439="","",_xlfn.IFS(B439="A","📦 Appro. généraux",B439="H","🛡️ Hygiène &amp; Sécurité",B439="B","🏗️ Bâtiments &amp; Travaux",B439="J","🏗️ Bâtiments &amp; Travaux",B439="R","⚙️ Mécanique &amp; Atelier",B439="N","🧪 Chimie &amp; Biologie",B439="G","🧪 Chimie &amp; Biologie",B439="C","📣 Communication &amp; Culture",B439="D","✈️ Déplacements &amp; Logist.",B439="F","✈️ Déplacements &amp; Logist.",B439="E","📋 Études, Conseils &amp; RH",B439="I","💻 Informatique &amp; Audio.",B439="M","🔬 Instruments scient.",B439="O","🔬 Instruments scient.",B439="P","🔬 Instruments scient.",B439="S","🔬 Instruments scient.",B439="T","🔬 Instruments scient.",B439="U","🔬 Instruments scient.",B439="V","🔬 Instruments scient.",B439="W","🔬 Instruments scient.",B439="K","🐁 Expérimentation",B439="Q","🐁 Expérimentation",B439="L","🏥 Santé &amp; Médical",TRUE,"❓ Inconnu"))</f>
        <v>📦 Appro. généraux</v>
      </c>
      <c r="D439" s="44" t="s">
        <v>777</v>
      </c>
      <c r="E439" s="44" t="s">
        <v>37</v>
      </c>
      <c r="F439" s="44" t="s">
        <v>1012</v>
      </c>
      <c r="G439" s="44" t="s">
        <v>37</v>
      </c>
      <c r="H439" s="44" t="s">
        <v>1012</v>
      </c>
      <c r="I439" s="44" t="s">
        <v>1095</v>
      </c>
      <c r="J439" s="44" t="s">
        <v>2191</v>
      </c>
      <c r="K439" s="44" t="s">
        <v>2191</v>
      </c>
      <c r="L439" s="102">
        <v>43951</v>
      </c>
      <c r="M439" s="102">
        <v>45382</v>
      </c>
      <c r="N439" s="44" t="s">
        <v>1187</v>
      </c>
      <c r="O439" s="44" t="s">
        <v>1188</v>
      </c>
      <c r="P439" s="44" t="s">
        <v>801</v>
      </c>
      <c r="Q439" s="44" t="s">
        <v>1189</v>
      </c>
      <c r="R439" s="44" t="s">
        <v>1935</v>
      </c>
      <c r="S439" s="44" t="s">
        <v>1070</v>
      </c>
      <c r="T439" s="44" t="s">
        <v>54</v>
      </c>
      <c r="U439" s="169" t="s">
        <v>2268</v>
      </c>
      <c r="V439" s="44" t="s">
        <v>1103</v>
      </c>
      <c r="W439" s="44" t="s">
        <v>58</v>
      </c>
      <c r="X439" s="103" t="s">
        <v>519</v>
      </c>
    </row>
    <row r="440" spans="1:24" ht="18" customHeight="1" x14ac:dyDescent="0.25">
      <c r="A440" t="str">
        <f ca="1">IF(M440&lt;TODAY(),"Marché terminé","Marché en cours")</f>
        <v>Marché terminé</v>
      </c>
      <c r="B440" s="582" t="str">
        <f t="shared" si="9"/>
        <v>A</v>
      </c>
      <c r="C440" s="583" t="str" cm="1">
        <f t="array" ref="C440">IF(B440="","",_xlfn.IFS(B440="A","📦 Appro. généraux",B440="H","🛡️ Hygiène &amp; Sécurité",B440="B","🏗️ Bâtiments &amp; Travaux",B440="J","🏗️ Bâtiments &amp; Travaux",B440="R","⚙️ Mécanique &amp; Atelier",B440="N","🧪 Chimie &amp; Biologie",B440="G","🧪 Chimie &amp; Biologie",B440="C","📣 Communication &amp; Culture",B440="D","✈️ Déplacements &amp; Logist.",B440="F","✈️ Déplacements &amp; Logist.",B440="E","📋 Études, Conseils &amp; RH",B440="I","💻 Informatique &amp; Audio.",B440="M","🔬 Instruments scient.",B440="O","🔬 Instruments scient.",B440="P","🔬 Instruments scient.",B440="S","🔬 Instruments scient.",B440="T","🔬 Instruments scient.",B440="U","🔬 Instruments scient.",B440="V","🔬 Instruments scient.",B440="W","🔬 Instruments scient.",B440="K","🐁 Expérimentation",B440="Q","🐁 Expérimentation",B440="L","🏥 Santé &amp; Médical",TRUE,"❓ Inconnu"))</f>
        <v>📦 Appro. généraux</v>
      </c>
      <c r="D440" s="44" t="s">
        <v>777</v>
      </c>
      <c r="E440" s="44" t="s">
        <v>37</v>
      </c>
      <c r="F440" s="44" t="s">
        <v>1013</v>
      </c>
      <c r="G440" s="44" t="s">
        <v>37</v>
      </c>
      <c r="H440" s="44" t="s">
        <v>1013</v>
      </c>
      <c r="I440" s="44" t="s">
        <v>1095</v>
      </c>
      <c r="J440" s="44" t="s">
        <v>2191</v>
      </c>
      <c r="K440" s="44" t="s">
        <v>2191</v>
      </c>
      <c r="L440" s="102">
        <v>43951</v>
      </c>
      <c r="M440" s="102">
        <v>45382</v>
      </c>
      <c r="N440" s="44" t="s">
        <v>1190</v>
      </c>
      <c r="O440" s="44" t="s">
        <v>1188</v>
      </c>
      <c r="P440" s="44" t="s">
        <v>801</v>
      </c>
      <c r="Q440" s="44" t="s">
        <v>1189</v>
      </c>
      <c r="R440" s="44" t="s">
        <v>1935</v>
      </c>
      <c r="S440" s="44" t="s">
        <v>1070</v>
      </c>
      <c r="T440" s="44" t="s">
        <v>54</v>
      </c>
      <c r="U440" s="169" t="s">
        <v>2268</v>
      </c>
      <c r="V440" s="44" t="s">
        <v>1103</v>
      </c>
      <c r="W440" s="44" t="s">
        <v>58</v>
      </c>
      <c r="X440" s="103" t="s">
        <v>519</v>
      </c>
    </row>
    <row r="441" spans="1:24" ht="18" customHeight="1" x14ac:dyDescent="0.25">
      <c r="A441" t="str">
        <f ca="1">IF(M441&lt;TODAY(),"Marché terminé","Marché en cours")</f>
        <v>Marché terminé</v>
      </c>
      <c r="B441" s="582" t="str">
        <f t="shared" si="9"/>
        <v>A</v>
      </c>
      <c r="C441" s="583" t="str" cm="1">
        <f t="array" ref="C441">IF(B441="","",_xlfn.IFS(B441="A","📦 Appro. généraux",B441="H","🛡️ Hygiène &amp; Sécurité",B441="B","🏗️ Bâtiments &amp; Travaux",B441="J","🏗️ Bâtiments &amp; Travaux",B441="R","⚙️ Mécanique &amp; Atelier",B441="N","🧪 Chimie &amp; Biologie",B441="G","🧪 Chimie &amp; Biologie",B441="C","📣 Communication &amp; Culture",B441="D","✈️ Déplacements &amp; Logist.",B441="F","✈️ Déplacements &amp; Logist.",B441="E","📋 Études, Conseils &amp; RH",B441="I","💻 Informatique &amp; Audio.",B441="M","🔬 Instruments scient.",B441="O","🔬 Instruments scient.",B441="P","🔬 Instruments scient.",B441="S","🔬 Instruments scient.",B441="T","🔬 Instruments scient.",B441="U","🔬 Instruments scient.",B441="V","🔬 Instruments scient.",B441="W","🔬 Instruments scient.",B441="K","🐁 Expérimentation",B441="Q","🐁 Expérimentation",B441="L","🏥 Santé &amp; Médical",TRUE,"❓ Inconnu"))</f>
        <v>📦 Appro. généraux</v>
      </c>
      <c r="D441" s="44" t="s">
        <v>777</v>
      </c>
      <c r="E441" s="44" t="s">
        <v>36</v>
      </c>
      <c r="F441" s="44" t="s">
        <v>1115</v>
      </c>
      <c r="G441" s="44" t="s">
        <v>36</v>
      </c>
      <c r="H441" s="44" t="s">
        <v>1115</v>
      </c>
      <c r="I441" s="44" t="s">
        <v>1095</v>
      </c>
      <c r="J441" s="44" t="s">
        <v>798</v>
      </c>
      <c r="K441" s="44" t="s">
        <v>799</v>
      </c>
      <c r="L441" s="102">
        <v>43978</v>
      </c>
      <c r="M441" s="102">
        <v>45438</v>
      </c>
      <c r="N441" s="44" t="s">
        <v>1191</v>
      </c>
      <c r="O441" s="44" t="s">
        <v>1192</v>
      </c>
      <c r="P441" s="44" t="s">
        <v>801</v>
      </c>
      <c r="Q441" s="44" t="s">
        <v>1193</v>
      </c>
      <c r="R441" s="44" t="s">
        <v>1936</v>
      </c>
      <c r="S441" s="44" t="s">
        <v>691</v>
      </c>
      <c r="T441" s="44" t="s">
        <v>54</v>
      </c>
      <c r="U441" s="169" t="s">
        <v>2269</v>
      </c>
      <c r="V441" s="44" t="s">
        <v>1103</v>
      </c>
      <c r="W441" s="44" t="s">
        <v>64</v>
      </c>
      <c r="X441" s="103" t="s">
        <v>520</v>
      </c>
    </row>
    <row r="442" spans="1:24" ht="18" customHeight="1" x14ac:dyDescent="0.25">
      <c r="A442" t="str">
        <f ca="1">IF(M442&lt;TODAY(),"Marché terminé","Marché en cours")</f>
        <v>Marché terminé</v>
      </c>
      <c r="B442" s="582" t="str">
        <f t="shared" si="9"/>
        <v>A</v>
      </c>
      <c r="C442" s="583" t="str" cm="1">
        <f t="array" ref="C442">IF(B442="","",_xlfn.IFS(B442="A","📦 Appro. généraux",B442="H","🛡️ Hygiène &amp; Sécurité",B442="B","🏗️ Bâtiments &amp; Travaux",B442="J","🏗️ Bâtiments &amp; Travaux",B442="R","⚙️ Mécanique &amp; Atelier",B442="N","🧪 Chimie &amp; Biologie",B442="G","🧪 Chimie &amp; Biologie",B442="C","📣 Communication &amp; Culture",B442="D","✈️ Déplacements &amp; Logist.",B442="F","✈️ Déplacements &amp; Logist.",B442="E","📋 Études, Conseils &amp; RH",B442="I","💻 Informatique &amp; Audio.",B442="M","🔬 Instruments scient.",B442="O","🔬 Instruments scient.",B442="P","🔬 Instruments scient.",B442="S","🔬 Instruments scient.",B442="T","🔬 Instruments scient.",B442="U","🔬 Instruments scient.",B442="V","🔬 Instruments scient.",B442="W","🔬 Instruments scient.",B442="K","🐁 Expérimentation",B442="Q","🐁 Expérimentation",B442="L","🏥 Santé &amp; Médical",TRUE,"❓ Inconnu"))</f>
        <v>📦 Appro. généraux</v>
      </c>
      <c r="D442" s="44" t="s">
        <v>777</v>
      </c>
      <c r="E442" s="44" t="s">
        <v>36</v>
      </c>
      <c r="F442" s="44" t="s">
        <v>1115</v>
      </c>
      <c r="G442" s="44" t="s">
        <v>36</v>
      </c>
      <c r="H442" s="44" t="s">
        <v>1115</v>
      </c>
      <c r="I442" s="44" t="s">
        <v>1095</v>
      </c>
      <c r="J442" s="44" t="s">
        <v>2191</v>
      </c>
      <c r="K442" s="44" t="s">
        <v>2191</v>
      </c>
      <c r="L442" s="102">
        <v>43978</v>
      </c>
      <c r="M442" s="102">
        <v>45438</v>
      </c>
      <c r="N442" s="44" t="s">
        <v>1194</v>
      </c>
      <c r="O442" s="44" t="s">
        <v>1192</v>
      </c>
      <c r="P442" s="44" t="s">
        <v>801</v>
      </c>
      <c r="Q442" s="44" t="s">
        <v>1193</v>
      </c>
      <c r="R442" s="44" t="s">
        <v>1936</v>
      </c>
      <c r="S442" s="44" t="s">
        <v>691</v>
      </c>
      <c r="T442" s="44" t="s">
        <v>54</v>
      </c>
      <c r="U442" s="169" t="s">
        <v>2269</v>
      </c>
      <c r="V442" s="44" t="s">
        <v>1103</v>
      </c>
      <c r="W442" s="44" t="s">
        <v>65</v>
      </c>
      <c r="X442" s="103" t="s">
        <v>520</v>
      </c>
    </row>
    <row r="443" spans="1:24" ht="18" customHeight="1" x14ac:dyDescent="0.25">
      <c r="A443" t="str">
        <f ca="1">IF(M443&lt;TODAY(),"Marché terminé","Marché en cours")</f>
        <v>Marché terminé</v>
      </c>
      <c r="B443" s="582" t="str">
        <f t="shared" si="9"/>
        <v>A</v>
      </c>
      <c r="C443" s="583" t="str" cm="1">
        <f t="array" ref="C443">IF(B443="","",_xlfn.IFS(B443="A","📦 Appro. généraux",B443="H","🛡️ Hygiène &amp; Sécurité",B443="B","🏗️ Bâtiments &amp; Travaux",B443="J","🏗️ Bâtiments &amp; Travaux",B443="R","⚙️ Mécanique &amp; Atelier",B443="N","🧪 Chimie &amp; Biologie",B443="G","🧪 Chimie &amp; Biologie",B443="C","📣 Communication &amp; Culture",B443="D","✈️ Déplacements &amp; Logist.",B443="F","✈️ Déplacements &amp; Logist.",B443="E","📋 Études, Conseils &amp; RH",B443="I","💻 Informatique &amp; Audio.",B443="M","🔬 Instruments scient.",B443="O","🔬 Instruments scient.",B443="P","🔬 Instruments scient.",B443="S","🔬 Instruments scient.",B443="T","🔬 Instruments scient.",B443="U","🔬 Instruments scient.",B443="V","🔬 Instruments scient.",B443="W","🔬 Instruments scient.",B443="K","🐁 Expérimentation",B443="Q","🐁 Expérimentation",B443="L","🏥 Santé &amp; Médical",TRUE,"❓ Inconnu"))</f>
        <v>📦 Appro. généraux</v>
      </c>
      <c r="D443" s="44" t="s">
        <v>777</v>
      </c>
      <c r="E443" s="44" t="s">
        <v>38</v>
      </c>
      <c r="F443" s="44" t="s">
        <v>1014</v>
      </c>
      <c r="G443" s="44" t="s">
        <v>38</v>
      </c>
      <c r="H443" s="44" t="s">
        <v>1014</v>
      </c>
      <c r="I443" s="44" t="s">
        <v>853</v>
      </c>
      <c r="J443" s="44" t="s">
        <v>853</v>
      </c>
      <c r="K443" s="44" t="s">
        <v>853</v>
      </c>
      <c r="L443" s="102">
        <v>44013</v>
      </c>
      <c r="M443" s="102">
        <v>45657</v>
      </c>
      <c r="N443" s="44" t="s">
        <v>1195</v>
      </c>
      <c r="O443" s="44" t="s">
        <v>1196</v>
      </c>
      <c r="P443" s="44" t="s">
        <v>801</v>
      </c>
      <c r="Q443" s="44" t="s">
        <v>1197</v>
      </c>
      <c r="R443" s="44" t="s">
        <v>1937</v>
      </c>
      <c r="S443" s="44" t="s">
        <v>1071</v>
      </c>
      <c r="T443" s="44" t="s">
        <v>54</v>
      </c>
      <c r="U443" s="170" t="s">
        <v>1892</v>
      </c>
      <c r="V443" s="44" t="s">
        <v>1103</v>
      </c>
      <c r="W443" s="44" t="s">
        <v>66</v>
      </c>
      <c r="X443" s="103" t="s">
        <v>521</v>
      </c>
    </row>
    <row r="444" spans="1:24" ht="18" customHeight="1" x14ac:dyDescent="0.25">
      <c r="A444" t="str">
        <f ca="1">IF(M444&lt;TODAY(),"Marché terminé","Marché en cours")</f>
        <v>Marché terminé</v>
      </c>
      <c r="B444" s="582" t="str">
        <f t="shared" si="9"/>
        <v>A</v>
      </c>
      <c r="C444" s="583" t="str" cm="1">
        <f t="array" ref="C444">IF(B444="","",_xlfn.IFS(B444="A","📦 Appro. généraux",B444="H","🛡️ Hygiène &amp; Sécurité",B444="B","🏗️ Bâtiments &amp; Travaux",B444="J","🏗️ Bâtiments &amp; Travaux",B444="R","⚙️ Mécanique &amp; Atelier",B444="N","🧪 Chimie &amp; Biologie",B444="G","🧪 Chimie &amp; Biologie",B444="C","📣 Communication &amp; Culture",B444="D","✈️ Déplacements &amp; Logist.",B444="F","✈️ Déplacements &amp; Logist.",B444="E","📋 Études, Conseils &amp; RH",B444="I","💻 Informatique &amp; Audio.",B444="M","🔬 Instruments scient.",B444="O","🔬 Instruments scient.",B444="P","🔬 Instruments scient.",B444="S","🔬 Instruments scient.",B444="T","🔬 Instruments scient.",B444="U","🔬 Instruments scient.",B444="V","🔬 Instruments scient.",B444="W","🔬 Instruments scient.",B444="K","🐁 Expérimentation",B444="Q","🐁 Expérimentation",B444="L","🏥 Santé &amp; Médical",TRUE,"❓ Inconnu"))</f>
        <v>📦 Appro. généraux</v>
      </c>
      <c r="D444" s="44" t="s">
        <v>777</v>
      </c>
      <c r="E444" s="44" t="s">
        <v>35</v>
      </c>
      <c r="F444" s="44" t="s">
        <v>1853</v>
      </c>
      <c r="G444" s="44" t="s">
        <v>35</v>
      </c>
      <c r="H444" s="44" t="s">
        <v>1853</v>
      </c>
      <c r="I444" s="44" t="s">
        <v>1095</v>
      </c>
      <c r="J444" s="44" t="s">
        <v>2191</v>
      </c>
      <c r="K444" s="44" t="s">
        <v>2191</v>
      </c>
      <c r="L444" s="102">
        <v>44082</v>
      </c>
      <c r="M444" s="102">
        <v>45535</v>
      </c>
      <c r="N444" s="44" t="s">
        <v>1198</v>
      </c>
      <c r="O444" s="44" t="s">
        <v>1199</v>
      </c>
      <c r="P444" s="44" t="s">
        <v>801</v>
      </c>
      <c r="Q444" s="44" t="s">
        <v>1200</v>
      </c>
      <c r="R444" s="44" t="s">
        <v>1938</v>
      </c>
      <c r="S444" s="44" t="s">
        <v>1108</v>
      </c>
      <c r="T444" s="44" t="s">
        <v>54</v>
      </c>
      <c r="U444" s="169" t="s">
        <v>765</v>
      </c>
      <c r="V444" s="44" t="s">
        <v>1103</v>
      </c>
      <c r="W444" s="44" t="s">
        <v>67</v>
      </c>
      <c r="X444" s="103" t="s">
        <v>522</v>
      </c>
    </row>
    <row r="445" spans="1:24" ht="18" customHeight="1" x14ac:dyDescent="0.25">
      <c r="A445" t="str">
        <f ca="1">IF(M445&lt;TODAY(),"Marché terminé","Marché en cours")</f>
        <v>Marché terminé</v>
      </c>
      <c r="B445" s="582" t="str">
        <f t="shared" si="9"/>
        <v>A</v>
      </c>
      <c r="C445" s="583" t="str" cm="1">
        <f t="array" ref="C445">IF(B445="","",_xlfn.IFS(B445="A","📦 Appro. généraux",B445="H","🛡️ Hygiène &amp; Sécurité",B445="B","🏗️ Bâtiments &amp; Travaux",B445="J","🏗️ Bâtiments &amp; Travaux",B445="R","⚙️ Mécanique &amp; Atelier",B445="N","🧪 Chimie &amp; Biologie",B445="G","🧪 Chimie &amp; Biologie",B445="C","📣 Communication &amp; Culture",B445="D","✈️ Déplacements &amp; Logist.",B445="F","✈️ Déplacements &amp; Logist.",B445="E","📋 Études, Conseils &amp; RH",B445="I","💻 Informatique &amp; Audio.",B445="M","🔬 Instruments scient.",B445="O","🔬 Instruments scient.",B445="P","🔬 Instruments scient.",B445="S","🔬 Instruments scient.",B445="T","🔬 Instruments scient.",B445="U","🔬 Instruments scient.",B445="V","🔬 Instruments scient.",B445="W","🔬 Instruments scient.",B445="K","🐁 Expérimentation",B445="Q","🐁 Expérimentation",B445="L","🏥 Santé &amp; Médical",TRUE,"❓ Inconnu"))</f>
        <v>📦 Appro. généraux</v>
      </c>
      <c r="D445" s="44" t="s">
        <v>777</v>
      </c>
      <c r="E445" s="44" t="s">
        <v>35</v>
      </c>
      <c r="F445" s="44" t="s">
        <v>1853</v>
      </c>
      <c r="G445" s="44" t="s">
        <v>35</v>
      </c>
      <c r="H445" s="44" t="s">
        <v>1853</v>
      </c>
      <c r="I445" s="44" t="s">
        <v>1095</v>
      </c>
      <c r="J445" s="44" t="s">
        <v>2191</v>
      </c>
      <c r="K445" s="44" t="s">
        <v>2191</v>
      </c>
      <c r="L445" s="102">
        <v>44082</v>
      </c>
      <c r="M445" s="102">
        <v>45535</v>
      </c>
      <c r="N445" s="44" t="s">
        <v>1201</v>
      </c>
      <c r="O445" s="44" t="s">
        <v>1199</v>
      </c>
      <c r="P445" s="44" t="s">
        <v>801</v>
      </c>
      <c r="Q445" s="44" t="s">
        <v>1200</v>
      </c>
      <c r="R445" s="44" t="s">
        <v>1938</v>
      </c>
      <c r="S445" s="44" t="s">
        <v>1108</v>
      </c>
      <c r="T445" s="44" t="s">
        <v>54</v>
      </c>
      <c r="U445" s="169" t="s">
        <v>765</v>
      </c>
      <c r="V445" s="44" t="s">
        <v>1103</v>
      </c>
      <c r="W445" s="44" t="s">
        <v>67</v>
      </c>
      <c r="X445" s="103" t="s">
        <v>522</v>
      </c>
    </row>
    <row r="446" spans="1:24" ht="18" customHeight="1" x14ac:dyDescent="0.25">
      <c r="A446" t="str">
        <f ca="1">IF(M446&lt;TODAY(),"Marché terminé","Marché en cours")</f>
        <v>Marché terminé</v>
      </c>
      <c r="B446" s="582" t="str">
        <f t="shared" si="9"/>
        <v>A</v>
      </c>
      <c r="C446" s="583" t="str" cm="1">
        <f t="array" ref="C446">IF(B446="","",_xlfn.IFS(B446="A","📦 Appro. généraux",B446="H","🛡️ Hygiène &amp; Sécurité",B446="B","🏗️ Bâtiments &amp; Travaux",B446="J","🏗️ Bâtiments &amp; Travaux",B446="R","⚙️ Mécanique &amp; Atelier",B446="N","🧪 Chimie &amp; Biologie",B446="G","🧪 Chimie &amp; Biologie",B446="C","📣 Communication &amp; Culture",B446="D","✈️ Déplacements &amp; Logist.",B446="F","✈️ Déplacements &amp; Logist.",B446="E","📋 Études, Conseils &amp; RH",B446="I","💻 Informatique &amp; Audio.",B446="M","🔬 Instruments scient.",B446="O","🔬 Instruments scient.",B446="P","🔬 Instruments scient.",B446="S","🔬 Instruments scient.",B446="T","🔬 Instruments scient.",B446="U","🔬 Instruments scient.",B446="V","🔬 Instruments scient.",B446="W","🔬 Instruments scient.",B446="K","🐁 Expérimentation",B446="Q","🐁 Expérimentation",B446="L","🏥 Santé &amp; Médical",TRUE,"❓ Inconnu"))</f>
        <v>📦 Appro. généraux</v>
      </c>
      <c r="D446" s="44" t="s">
        <v>777</v>
      </c>
      <c r="E446" s="44" t="s">
        <v>35</v>
      </c>
      <c r="F446" s="44" t="s">
        <v>1853</v>
      </c>
      <c r="G446" s="44" t="s">
        <v>35</v>
      </c>
      <c r="H446" s="44" t="s">
        <v>1853</v>
      </c>
      <c r="I446" s="44" t="s">
        <v>1095</v>
      </c>
      <c r="J446" s="44" t="s">
        <v>2191</v>
      </c>
      <c r="K446" s="44" t="s">
        <v>2191</v>
      </c>
      <c r="L446" s="102">
        <v>44082</v>
      </c>
      <c r="M446" s="102">
        <v>45535</v>
      </c>
      <c r="N446" s="44" t="s">
        <v>1202</v>
      </c>
      <c r="O446" s="44" t="s">
        <v>1203</v>
      </c>
      <c r="P446" s="44" t="s">
        <v>801</v>
      </c>
      <c r="Q446" s="44" t="s">
        <v>1204</v>
      </c>
      <c r="R446" s="44" t="s">
        <v>1939</v>
      </c>
      <c r="S446" s="44" t="s">
        <v>692</v>
      </c>
      <c r="T446" s="44" t="s">
        <v>54</v>
      </c>
      <c r="U446" s="169" t="s">
        <v>765</v>
      </c>
      <c r="V446" s="44" t="s">
        <v>1103</v>
      </c>
      <c r="W446" s="44" t="s">
        <v>68</v>
      </c>
      <c r="X446" s="103" t="s">
        <v>523</v>
      </c>
    </row>
    <row r="447" spans="1:24" ht="18" customHeight="1" x14ac:dyDescent="0.25">
      <c r="A447" t="str">
        <f ca="1">IF(M447&lt;TODAY(),"Marché terminé","Marché en cours")</f>
        <v>Marché terminé</v>
      </c>
      <c r="B447" s="582" t="str">
        <f t="shared" si="9"/>
        <v>A</v>
      </c>
      <c r="C447" s="583" t="str" cm="1">
        <f t="array" ref="C447">IF(B447="","",_xlfn.IFS(B447="A","📦 Appro. généraux",B447="H","🛡️ Hygiène &amp; Sécurité",B447="B","🏗️ Bâtiments &amp; Travaux",B447="J","🏗️ Bâtiments &amp; Travaux",B447="R","⚙️ Mécanique &amp; Atelier",B447="N","🧪 Chimie &amp; Biologie",B447="G","🧪 Chimie &amp; Biologie",B447="C","📣 Communication &amp; Culture",B447="D","✈️ Déplacements &amp; Logist.",B447="F","✈️ Déplacements &amp; Logist.",B447="E","📋 Études, Conseils &amp; RH",B447="I","💻 Informatique &amp; Audio.",B447="M","🔬 Instruments scient.",B447="O","🔬 Instruments scient.",B447="P","🔬 Instruments scient.",B447="S","🔬 Instruments scient.",B447="T","🔬 Instruments scient.",B447="U","🔬 Instruments scient.",B447="V","🔬 Instruments scient.",B447="W","🔬 Instruments scient.",B447="K","🐁 Expérimentation",B447="Q","🐁 Expérimentation",B447="L","🏥 Santé &amp; Médical",TRUE,"❓ Inconnu"))</f>
        <v>📦 Appro. généraux</v>
      </c>
      <c r="D447" s="44" t="s">
        <v>777</v>
      </c>
      <c r="E447" s="44" t="s">
        <v>35</v>
      </c>
      <c r="F447" s="44" t="s">
        <v>1853</v>
      </c>
      <c r="G447" s="44" t="s">
        <v>35</v>
      </c>
      <c r="H447" s="44" t="s">
        <v>1853</v>
      </c>
      <c r="I447" s="44" t="s">
        <v>1095</v>
      </c>
      <c r="J447" s="44" t="s">
        <v>2191</v>
      </c>
      <c r="K447" s="44" t="s">
        <v>2191</v>
      </c>
      <c r="L447" s="102">
        <v>44082</v>
      </c>
      <c r="M447" s="102">
        <v>45535</v>
      </c>
      <c r="N447" s="44" t="s">
        <v>1205</v>
      </c>
      <c r="O447" s="44" t="s">
        <v>1203</v>
      </c>
      <c r="P447" s="44" t="s">
        <v>801</v>
      </c>
      <c r="Q447" s="44" t="s">
        <v>1204</v>
      </c>
      <c r="R447" s="44" t="s">
        <v>1939</v>
      </c>
      <c r="S447" s="44" t="s">
        <v>692</v>
      </c>
      <c r="T447" s="44" t="s">
        <v>54</v>
      </c>
      <c r="U447" s="169" t="s">
        <v>765</v>
      </c>
      <c r="V447" s="44" t="s">
        <v>1103</v>
      </c>
      <c r="W447" s="44" t="s">
        <v>68</v>
      </c>
      <c r="X447" s="103" t="s">
        <v>523</v>
      </c>
    </row>
    <row r="448" spans="1:24" ht="18" customHeight="1" x14ac:dyDescent="0.25">
      <c r="A448" t="str">
        <f ca="1">IF(M448&lt;TODAY(),"Marché terminé","Marché en cours")</f>
        <v>Marché terminé</v>
      </c>
      <c r="B448" s="582" t="str">
        <f t="shared" si="9"/>
        <v>A</v>
      </c>
      <c r="C448" s="583" t="str" cm="1">
        <f t="array" ref="C448">IF(B448="","",_xlfn.IFS(B448="A","📦 Appro. généraux",B448="H","🛡️ Hygiène &amp; Sécurité",B448="B","🏗️ Bâtiments &amp; Travaux",B448="J","🏗️ Bâtiments &amp; Travaux",B448="R","⚙️ Mécanique &amp; Atelier",B448="N","🧪 Chimie &amp; Biologie",B448="G","🧪 Chimie &amp; Biologie",B448="C","📣 Communication &amp; Culture",B448="D","✈️ Déplacements &amp; Logist.",B448="F","✈️ Déplacements &amp; Logist.",B448="E","📋 Études, Conseils &amp; RH",B448="I","💻 Informatique &amp; Audio.",B448="M","🔬 Instruments scient.",B448="O","🔬 Instruments scient.",B448="P","🔬 Instruments scient.",B448="S","🔬 Instruments scient.",B448="T","🔬 Instruments scient.",B448="U","🔬 Instruments scient.",B448="V","🔬 Instruments scient.",B448="W","🔬 Instruments scient.",B448="K","🐁 Expérimentation",B448="Q","🐁 Expérimentation",B448="L","🏥 Santé &amp; Médical",TRUE,"❓ Inconnu"))</f>
        <v>📦 Appro. généraux</v>
      </c>
      <c r="D448" s="44" t="s">
        <v>777</v>
      </c>
      <c r="E448" s="44" t="s">
        <v>35</v>
      </c>
      <c r="F448" s="44" t="s">
        <v>1853</v>
      </c>
      <c r="G448" s="44" t="s">
        <v>35</v>
      </c>
      <c r="H448" s="44" t="s">
        <v>1853</v>
      </c>
      <c r="I448" s="44" t="s">
        <v>1095</v>
      </c>
      <c r="J448" s="44" t="s">
        <v>2191</v>
      </c>
      <c r="K448" s="44" t="s">
        <v>2191</v>
      </c>
      <c r="L448" s="102">
        <v>44082</v>
      </c>
      <c r="M448" s="102">
        <v>45535</v>
      </c>
      <c r="N448" s="44" t="s">
        <v>1206</v>
      </c>
      <c r="O448" s="44" t="s">
        <v>1207</v>
      </c>
      <c r="P448" s="44" t="s">
        <v>801</v>
      </c>
      <c r="Q448" s="44" t="s">
        <v>1208</v>
      </c>
      <c r="R448" s="44" t="s">
        <v>1940</v>
      </c>
      <c r="S448" s="44" t="s">
        <v>693</v>
      </c>
      <c r="T448" s="44" t="s">
        <v>54</v>
      </c>
      <c r="U448" s="169" t="s">
        <v>765</v>
      </c>
      <c r="V448" s="44" t="s">
        <v>1103</v>
      </c>
      <c r="W448" s="44" t="s">
        <v>57</v>
      </c>
      <c r="X448" s="103" t="s">
        <v>524</v>
      </c>
    </row>
    <row r="449" spans="1:24" ht="18" customHeight="1" x14ac:dyDescent="0.25">
      <c r="A449" t="str">
        <f ca="1">IF(M449&lt;TODAY(),"Marché terminé","Marché en cours")</f>
        <v>Marché terminé</v>
      </c>
      <c r="B449" s="582" t="str">
        <f t="shared" si="9"/>
        <v>A</v>
      </c>
      <c r="C449" s="583" t="str" cm="1">
        <f t="array" ref="C449">IF(B449="","",_xlfn.IFS(B449="A","📦 Appro. généraux",B449="H","🛡️ Hygiène &amp; Sécurité",B449="B","🏗️ Bâtiments &amp; Travaux",B449="J","🏗️ Bâtiments &amp; Travaux",B449="R","⚙️ Mécanique &amp; Atelier",B449="N","🧪 Chimie &amp; Biologie",B449="G","🧪 Chimie &amp; Biologie",B449="C","📣 Communication &amp; Culture",B449="D","✈️ Déplacements &amp; Logist.",B449="F","✈️ Déplacements &amp; Logist.",B449="E","📋 Études, Conseils &amp; RH",B449="I","💻 Informatique &amp; Audio.",B449="M","🔬 Instruments scient.",B449="O","🔬 Instruments scient.",B449="P","🔬 Instruments scient.",B449="S","🔬 Instruments scient.",B449="T","🔬 Instruments scient.",B449="U","🔬 Instruments scient.",B449="V","🔬 Instruments scient.",B449="W","🔬 Instruments scient.",B449="K","🐁 Expérimentation",B449="Q","🐁 Expérimentation",B449="L","🏥 Santé &amp; Médical",TRUE,"❓ Inconnu"))</f>
        <v>📦 Appro. généraux</v>
      </c>
      <c r="D449" s="44" t="s">
        <v>777</v>
      </c>
      <c r="E449" s="44" t="s">
        <v>35</v>
      </c>
      <c r="F449" s="44" t="s">
        <v>1853</v>
      </c>
      <c r="G449" s="44" t="s">
        <v>35</v>
      </c>
      <c r="H449" s="44" t="s">
        <v>1853</v>
      </c>
      <c r="I449" s="44" t="s">
        <v>1095</v>
      </c>
      <c r="J449" s="44" t="s">
        <v>2191</v>
      </c>
      <c r="K449" s="44" t="s">
        <v>2191</v>
      </c>
      <c r="L449" s="102">
        <v>44082</v>
      </c>
      <c r="M449" s="102">
        <v>45535</v>
      </c>
      <c r="N449" s="44" t="s">
        <v>1209</v>
      </c>
      <c r="O449" s="44" t="s">
        <v>1207</v>
      </c>
      <c r="P449" s="44" t="s">
        <v>801</v>
      </c>
      <c r="Q449" s="44" t="s">
        <v>1208</v>
      </c>
      <c r="R449" s="44" t="s">
        <v>1940</v>
      </c>
      <c r="S449" s="44" t="s">
        <v>693</v>
      </c>
      <c r="T449" s="44" t="s">
        <v>54</v>
      </c>
      <c r="U449" s="169" t="s">
        <v>765</v>
      </c>
      <c r="V449" s="44" t="s">
        <v>1103</v>
      </c>
      <c r="W449" s="44" t="s">
        <v>57</v>
      </c>
      <c r="X449" s="103" t="s">
        <v>524</v>
      </c>
    </row>
    <row r="450" spans="1:24" ht="18" customHeight="1" x14ac:dyDescent="0.25">
      <c r="A450" t="str">
        <f ca="1">IF(M450&lt;TODAY(),"Marché terminé","Marché en cours")</f>
        <v>Marché terminé</v>
      </c>
      <c r="B450" s="582" t="str">
        <f t="shared" si="9"/>
        <v>A</v>
      </c>
      <c r="C450" s="583" t="str" cm="1">
        <f t="array" ref="C450">IF(B450="","",_xlfn.IFS(B450="A","📦 Appro. généraux",B450="H","🛡️ Hygiène &amp; Sécurité",B450="B","🏗️ Bâtiments &amp; Travaux",B450="J","🏗️ Bâtiments &amp; Travaux",B450="R","⚙️ Mécanique &amp; Atelier",B450="N","🧪 Chimie &amp; Biologie",B450="G","🧪 Chimie &amp; Biologie",B450="C","📣 Communication &amp; Culture",B450="D","✈️ Déplacements &amp; Logist.",B450="F","✈️ Déplacements &amp; Logist.",B450="E","📋 Études, Conseils &amp; RH",B450="I","💻 Informatique &amp; Audio.",B450="M","🔬 Instruments scient.",B450="O","🔬 Instruments scient.",B450="P","🔬 Instruments scient.",B450="S","🔬 Instruments scient.",B450="T","🔬 Instruments scient.",B450="U","🔬 Instruments scient.",B450="V","🔬 Instruments scient.",B450="W","🔬 Instruments scient.",B450="K","🐁 Expérimentation",B450="Q","🐁 Expérimentation",B450="L","🏥 Santé &amp; Médical",TRUE,"❓ Inconnu"))</f>
        <v>📦 Appro. généraux</v>
      </c>
      <c r="D450" s="44" t="s">
        <v>777</v>
      </c>
      <c r="E450" s="44" t="s">
        <v>35</v>
      </c>
      <c r="F450" s="44" t="s">
        <v>1853</v>
      </c>
      <c r="G450" s="44" t="s">
        <v>35</v>
      </c>
      <c r="H450" s="44" t="s">
        <v>1853</v>
      </c>
      <c r="I450" s="44" t="s">
        <v>1095</v>
      </c>
      <c r="J450" s="44" t="s">
        <v>2191</v>
      </c>
      <c r="K450" s="44" t="s">
        <v>2191</v>
      </c>
      <c r="L450" s="102">
        <v>44082</v>
      </c>
      <c r="M450" s="102">
        <v>45535</v>
      </c>
      <c r="N450" s="44" t="s">
        <v>1210</v>
      </c>
      <c r="O450" s="44" t="s">
        <v>1203</v>
      </c>
      <c r="P450" s="44" t="s">
        <v>801</v>
      </c>
      <c r="Q450" s="44" t="s">
        <v>1211</v>
      </c>
      <c r="R450" s="44" t="s">
        <v>1941</v>
      </c>
      <c r="S450" s="44" t="s">
        <v>2198</v>
      </c>
      <c r="T450" s="44" t="s">
        <v>54</v>
      </c>
      <c r="U450" s="169" t="s">
        <v>765</v>
      </c>
      <c r="V450" s="44" t="s">
        <v>1103</v>
      </c>
      <c r="W450" s="44" t="s">
        <v>69</v>
      </c>
      <c r="X450" s="103" t="s">
        <v>525</v>
      </c>
    </row>
    <row r="451" spans="1:24" ht="18" customHeight="1" x14ac:dyDescent="0.25">
      <c r="A451" t="str">
        <f ca="1">IF(M451&lt;TODAY(),"Marché terminé","Marché en cours")</f>
        <v>Marché terminé</v>
      </c>
      <c r="B451" s="582" t="str">
        <f t="shared" ref="B451:B512" si="10">LEFT(W451,1)</f>
        <v>A</v>
      </c>
      <c r="C451" s="583" t="str" cm="1">
        <f t="array" ref="C451">IF(B451="","",_xlfn.IFS(B451="A","📦 Appro. généraux",B451="H","🛡️ Hygiène &amp; Sécurité",B451="B","🏗️ Bâtiments &amp; Travaux",B451="J","🏗️ Bâtiments &amp; Travaux",B451="R","⚙️ Mécanique &amp; Atelier",B451="N","🧪 Chimie &amp; Biologie",B451="G","🧪 Chimie &amp; Biologie",B451="C","📣 Communication &amp; Culture",B451="D","✈️ Déplacements &amp; Logist.",B451="F","✈️ Déplacements &amp; Logist.",B451="E","📋 Études, Conseils &amp; RH",B451="I","💻 Informatique &amp; Audio.",B451="M","🔬 Instruments scient.",B451="O","🔬 Instruments scient.",B451="P","🔬 Instruments scient.",B451="S","🔬 Instruments scient.",B451="T","🔬 Instruments scient.",B451="U","🔬 Instruments scient.",B451="V","🔬 Instruments scient.",B451="W","🔬 Instruments scient.",B451="K","🐁 Expérimentation",B451="Q","🐁 Expérimentation",B451="L","🏥 Santé &amp; Médical",TRUE,"❓ Inconnu"))</f>
        <v>📦 Appro. généraux</v>
      </c>
      <c r="D451" s="44" t="s">
        <v>777</v>
      </c>
      <c r="E451" s="44" t="s">
        <v>35</v>
      </c>
      <c r="F451" s="44" t="s">
        <v>1853</v>
      </c>
      <c r="G451" s="44" t="s">
        <v>35</v>
      </c>
      <c r="H451" s="44" t="s">
        <v>1853</v>
      </c>
      <c r="I451" s="44" t="s">
        <v>1095</v>
      </c>
      <c r="J451" s="44" t="s">
        <v>2191</v>
      </c>
      <c r="K451" s="44" t="s">
        <v>2191</v>
      </c>
      <c r="L451" s="102">
        <v>44082</v>
      </c>
      <c r="M451" s="102">
        <v>45535</v>
      </c>
      <c r="N451" s="44" t="s">
        <v>1212</v>
      </c>
      <c r="O451" s="44" t="s">
        <v>1203</v>
      </c>
      <c r="P451" s="44" t="s">
        <v>801</v>
      </c>
      <c r="Q451" s="44" t="s">
        <v>1211</v>
      </c>
      <c r="R451" s="44" t="s">
        <v>1941</v>
      </c>
      <c r="S451" s="44" t="s">
        <v>2198</v>
      </c>
      <c r="T451" s="44" t="s">
        <v>54</v>
      </c>
      <c r="U451" s="169" t="s">
        <v>765</v>
      </c>
      <c r="V451" s="44" t="s">
        <v>1103</v>
      </c>
      <c r="W451" s="44" t="s">
        <v>69</v>
      </c>
      <c r="X451" s="103" t="s">
        <v>525</v>
      </c>
    </row>
    <row r="452" spans="1:24" ht="18" customHeight="1" x14ac:dyDescent="0.25">
      <c r="A452" t="str">
        <f ca="1">IF(M452&lt;TODAY(),"Marché terminé","Marché en cours")</f>
        <v>Marché terminé</v>
      </c>
      <c r="B452" s="582" t="str">
        <f t="shared" si="10"/>
        <v>A</v>
      </c>
      <c r="C452" s="583" t="str" cm="1">
        <f t="array" ref="C452">IF(B452="","",_xlfn.IFS(B452="A","📦 Appro. généraux",B452="H","🛡️ Hygiène &amp; Sécurité",B452="B","🏗️ Bâtiments &amp; Travaux",B452="J","🏗️ Bâtiments &amp; Travaux",B452="R","⚙️ Mécanique &amp; Atelier",B452="N","🧪 Chimie &amp; Biologie",B452="G","🧪 Chimie &amp; Biologie",B452="C","📣 Communication &amp; Culture",B452="D","✈️ Déplacements &amp; Logist.",B452="F","✈️ Déplacements &amp; Logist.",B452="E","📋 Études, Conseils &amp; RH",B452="I","💻 Informatique &amp; Audio.",B452="M","🔬 Instruments scient.",B452="O","🔬 Instruments scient.",B452="P","🔬 Instruments scient.",B452="S","🔬 Instruments scient.",B452="T","🔬 Instruments scient.",B452="U","🔬 Instruments scient.",B452="V","🔬 Instruments scient.",B452="W","🔬 Instruments scient.",B452="K","🐁 Expérimentation",B452="Q","🐁 Expérimentation",B452="L","🏥 Santé &amp; Médical",TRUE,"❓ Inconnu"))</f>
        <v>📦 Appro. généraux</v>
      </c>
      <c r="D452" s="44" t="s">
        <v>777</v>
      </c>
      <c r="E452" s="44" t="s">
        <v>35</v>
      </c>
      <c r="F452" s="44" t="s">
        <v>1853</v>
      </c>
      <c r="G452" s="44" t="s">
        <v>35</v>
      </c>
      <c r="H452" s="44" t="s">
        <v>1853</v>
      </c>
      <c r="I452" s="44" t="s">
        <v>1095</v>
      </c>
      <c r="J452" s="44" t="s">
        <v>2191</v>
      </c>
      <c r="K452" s="44" t="s">
        <v>2191</v>
      </c>
      <c r="L452" s="102">
        <v>44082</v>
      </c>
      <c r="M452" s="102">
        <v>45535</v>
      </c>
      <c r="N452" s="44" t="s">
        <v>1213</v>
      </c>
      <c r="O452" s="44" t="s">
        <v>1164</v>
      </c>
      <c r="P452" s="44" t="s">
        <v>801</v>
      </c>
      <c r="Q452" s="44" t="s">
        <v>1214</v>
      </c>
      <c r="R452" s="44" t="s">
        <v>1942</v>
      </c>
      <c r="S452" s="44" t="s">
        <v>765</v>
      </c>
      <c r="T452" s="44" t="s">
        <v>54</v>
      </c>
      <c r="U452" s="169" t="s">
        <v>765</v>
      </c>
      <c r="V452" s="44" t="s">
        <v>1103</v>
      </c>
      <c r="W452" s="44" t="s">
        <v>70</v>
      </c>
      <c r="X452" s="103" t="s">
        <v>526</v>
      </c>
    </row>
    <row r="453" spans="1:24" ht="18" customHeight="1" x14ac:dyDescent="0.25">
      <c r="A453" t="str">
        <f ca="1">IF(M453&lt;TODAY(),"Marché terminé","Marché en cours")</f>
        <v>Marché terminé</v>
      </c>
      <c r="B453" s="582" t="str">
        <f t="shared" si="10"/>
        <v>A</v>
      </c>
      <c r="C453" s="583" t="str" cm="1">
        <f t="array" ref="C453">IF(B453="","",_xlfn.IFS(B453="A","📦 Appro. généraux",B453="H","🛡️ Hygiène &amp; Sécurité",B453="B","🏗️ Bâtiments &amp; Travaux",B453="J","🏗️ Bâtiments &amp; Travaux",B453="R","⚙️ Mécanique &amp; Atelier",B453="N","🧪 Chimie &amp; Biologie",B453="G","🧪 Chimie &amp; Biologie",B453="C","📣 Communication &amp; Culture",B453="D","✈️ Déplacements &amp; Logist.",B453="F","✈️ Déplacements &amp; Logist.",B453="E","📋 Études, Conseils &amp; RH",B453="I","💻 Informatique &amp; Audio.",B453="M","🔬 Instruments scient.",B453="O","🔬 Instruments scient.",B453="P","🔬 Instruments scient.",B453="S","🔬 Instruments scient.",B453="T","🔬 Instruments scient.",B453="U","🔬 Instruments scient.",B453="V","🔬 Instruments scient.",B453="W","🔬 Instruments scient.",B453="K","🐁 Expérimentation",B453="Q","🐁 Expérimentation",B453="L","🏥 Santé &amp; Médical",TRUE,"❓ Inconnu"))</f>
        <v>📦 Appro. généraux</v>
      </c>
      <c r="D453" s="44" t="s">
        <v>777</v>
      </c>
      <c r="E453" s="44" t="s">
        <v>35</v>
      </c>
      <c r="F453" s="44" t="s">
        <v>1853</v>
      </c>
      <c r="G453" s="44" t="s">
        <v>35</v>
      </c>
      <c r="H453" s="44" t="s">
        <v>1853</v>
      </c>
      <c r="I453" s="44" t="s">
        <v>1095</v>
      </c>
      <c r="J453" s="44" t="s">
        <v>2191</v>
      </c>
      <c r="K453" s="44" t="s">
        <v>2191</v>
      </c>
      <c r="L453" s="102">
        <v>44082</v>
      </c>
      <c r="M453" s="102">
        <v>45535</v>
      </c>
      <c r="N453" s="44" t="s">
        <v>1215</v>
      </c>
      <c r="O453" s="44" t="s">
        <v>1164</v>
      </c>
      <c r="P453" s="44" t="s">
        <v>801</v>
      </c>
      <c r="Q453" s="44" t="s">
        <v>1214</v>
      </c>
      <c r="R453" s="44" t="s">
        <v>1942</v>
      </c>
      <c r="S453" s="44" t="s">
        <v>765</v>
      </c>
      <c r="T453" s="44" t="s">
        <v>54</v>
      </c>
      <c r="U453" s="169" t="s">
        <v>765</v>
      </c>
      <c r="V453" s="44" t="s">
        <v>1103</v>
      </c>
      <c r="W453" s="44" t="s">
        <v>70</v>
      </c>
      <c r="X453" s="103" t="s">
        <v>526</v>
      </c>
    </row>
    <row r="454" spans="1:24" ht="18" customHeight="1" x14ac:dyDescent="0.25">
      <c r="A454" t="str">
        <f ca="1">IF(M454&lt;TODAY(),"Marché terminé","Marché en cours")</f>
        <v>Marché terminé</v>
      </c>
      <c r="B454" s="582" t="str">
        <f t="shared" si="10"/>
        <v>A</v>
      </c>
      <c r="C454" s="583" t="str" cm="1">
        <f t="array" ref="C454">IF(B454="","",_xlfn.IFS(B454="A","📦 Appro. généraux",B454="H","🛡️ Hygiène &amp; Sécurité",B454="B","🏗️ Bâtiments &amp; Travaux",B454="J","🏗️ Bâtiments &amp; Travaux",B454="R","⚙️ Mécanique &amp; Atelier",B454="N","🧪 Chimie &amp; Biologie",B454="G","🧪 Chimie &amp; Biologie",B454="C","📣 Communication &amp; Culture",B454="D","✈️ Déplacements &amp; Logist.",B454="F","✈️ Déplacements &amp; Logist.",B454="E","📋 Études, Conseils &amp; RH",B454="I","💻 Informatique &amp; Audio.",B454="M","🔬 Instruments scient.",B454="O","🔬 Instruments scient.",B454="P","🔬 Instruments scient.",B454="S","🔬 Instruments scient.",B454="T","🔬 Instruments scient.",B454="U","🔬 Instruments scient.",B454="V","🔬 Instruments scient.",B454="W","🔬 Instruments scient.",B454="K","🐁 Expérimentation",B454="Q","🐁 Expérimentation",B454="L","🏥 Santé &amp; Médical",TRUE,"❓ Inconnu"))</f>
        <v>📦 Appro. généraux</v>
      </c>
      <c r="D454" s="44" t="s">
        <v>777</v>
      </c>
      <c r="E454" s="44" t="s">
        <v>40</v>
      </c>
      <c r="F454" s="44" t="s">
        <v>1697</v>
      </c>
      <c r="G454" s="44" t="s">
        <v>40</v>
      </c>
      <c r="H454" s="44" t="s">
        <v>1697</v>
      </c>
      <c r="I454" s="44" t="s">
        <v>853</v>
      </c>
      <c r="J454" s="44" t="s">
        <v>853</v>
      </c>
      <c r="K454" s="44" t="s">
        <v>853</v>
      </c>
      <c r="L454" s="102">
        <v>44287</v>
      </c>
      <c r="M454" s="102">
        <v>45747</v>
      </c>
      <c r="N454" s="44" t="s">
        <v>1216</v>
      </c>
      <c r="O454" s="44" t="s">
        <v>1155</v>
      </c>
      <c r="P454" s="44" t="s">
        <v>800</v>
      </c>
      <c r="Q454" s="44" t="s">
        <v>1217</v>
      </c>
      <c r="R454" s="44" t="s">
        <v>1943</v>
      </c>
      <c r="S454" s="44" t="s">
        <v>1067</v>
      </c>
      <c r="T454" s="44" t="s">
        <v>54</v>
      </c>
      <c r="U454" s="186" t="s">
        <v>2568</v>
      </c>
      <c r="V454" s="44" t="s">
        <v>1103</v>
      </c>
      <c r="W454" s="44" t="s">
        <v>60</v>
      </c>
      <c r="X454" s="103" t="s">
        <v>527</v>
      </c>
    </row>
    <row r="455" spans="1:24" ht="18" customHeight="1" x14ac:dyDescent="0.25">
      <c r="A455" t="str">
        <f ca="1">IF(M455&lt;TODAY(),"Marché terminé","Marché en cours")</f>
        <v>Marché terminé</v>
      </c>
      <c r="B455" s="582" t="str">
        <f t="shared" si="10"/>
        <v>A</v>
      </c>
      <c r="C455" s="583" t="str" cm="1">
        <f t="array" ref="C455">IF(B455="","",_xlfn.IFS(B455="A","📦 Appro. généraux",B455="H","🛡️ Hygiène &amp; Sécurité",B455="B","🏗️ Bâtiments &amp; Travaux",B455="J","🏗️ Bâtiments &amp; Travaux",B455="R","⚙️ Mécanique &amp; Atelier",B455="N","🧪 Chimie &amp; Biologie",B455="G","🧪 Chimie &amp; Biologie",B455="C","📣 Communication &amp; Culture",B455="D","✈️ Déplacements &amp; Logist.",B455="F","✈️ Déplacements &amp; Logist.",B455="E","📋 Études, Conseils &amp; RH",B455="I","💻 Informatique &amp; Audio.",B455="M","🔬 Instruments scient.",B455="O","🔬 Instruments scient.",B455="P","🔬 Instruments scient.",B455="S","🔬 Instruments scient.",B455="T","🔬 Instruments scient.",B455="U","🔬 Instruments scient.",B455="V","🔬 Instruments scient.",B455="W","🔬 Instruments scient.",B455="K","🐁 Expérimentation",B455="Q","🐁 Expérimentation",B455="L","🏥 Santé &amp; Médical",TRUE,"❓ Inconnu"))</f>
        <v>📦 Appro. généraux</v>
      </c>
      <c r="D455" s="44" t="s">
        <v>777</v>
      </c>
      <c r="E455" s="44" t="s">
        <v>41</v>
      </c>
      <c r="F455" s="44" t="s">
        <v>1015</v>
      </c>
      <c r="G455" s="44" t="s">
        <v>41</v>
      </c>
      <c r="H455" s="44" t="s">
        <v>1015</v>
      </c>
      <c r="I455" s="44" t="s">
        <v>1095</v>
      </c>
      <c r="J455" s="44" t="s">
        <v>798</v>
      </c>
      <c r="K455" s="44" t="s">
        <v>799</v>
      </c>
      <c r="L455" s="102">
        <v>44378</v>
      </c>
      <c r="M455" s="102">
        <v>45838</v>
      </c>
      <c r="N455" s="44" t="s">
        <v>1218</v>
      </c>
      <c r="O455" s="44" t="s">
        <v>1155</v>
      </c>
      <c r="P455" s="44" t="s">
        <v>800</v>
      </c>
      <c r="Q455" s="44" t="s">
        <v>1219</v>
      </c>
      <c r="R455" s="44" t="s">
        <v>1944</v>
      </c>
      <c r="S455" s="44" t="s">
        <v>694</v>
      </c>
      <c r="T455" s="44" t="s">
        <v>54</v>
      </c>
      <c r="U455" s="173" t="s">
        <v>2232</v>
      </c>
      <c r="V455" s="44" t="s">
        <v>1103</v>
      </c>
      <c r="W455" s="44" t="s">
        <v>61</v>
      </c>
      <c r="X455" s="103" t="s">
        <v>528</v>
      </c>
    </row>
    <row r="456" spans="1:24" ht="18" customHeight="1" x14ac:dyDescent="0.25">
      <c r="A456" t="str">
        <f ca="1">IF(M456&lt;TODAY(),"Marché terminé","Marché en cours")</f>
        <v>Marché terminé</v>
      </c>
      <c r="B456" s="582" t="str">
        <f t="shared" si="10"/>
        <v>A</v>
      </c>
      <c r="C456" s="583" t="str" cm="1">
        <f t="array" ref="C456">IF(B456="","",_xlfn.IFS(B456="A","📦 Appro. généraux",B456="H","🛡️ Hygiène &amp; Sécurité",B456="B","🏗️ Bâtiments &amp; Travaux",B456="J","🏗️ Bâtiments &amp; Travaux",B456="R","⚙️ Mécanique &amp; Atelier",B456="N","🧪 Chimie &amp; Biologie",B456="G","🧪 Chimie &amp; Biologie",B456="C","📣 Communication &amp; Culture",B456="D","✈️ Déplacements &amp; Logist.",B456="F","✈️ Déplacements &amp; Logist.",B456="E","📋 Études, Conseils &amp; RH",B456="I","💻 Informatique &amp; Audio.",B456="M","🔬 Instruments scient.",B456="O","🔬 Instruments scient.",B456="P","🔬 Instruments scient.",B456="S","🔬 Instruments scient.",B456="T","🔬 Instruments scient.",B456="U","🔬 Instruments scient.",B456="V","🔬 Instruments scient.",B456="W","🔬 Instruments scient.",B456="K","🐁 Expérimentation",B456="Q","🐁 Expérimentation",B456="L","🏥 Santé &amp; Médical",TRUE,"❓ Inconnu"))</f>
        <v>📦 Appro. généraux</v>
      </c>
      <c r="D456" s="44" t="s">
        <v>777</v>
      </c>
      <c r="E456" s="44" t="s">
        <v>39</v>
      </c>
      <c r="F456" s="44" t="s">
        <v>1016</v>
      </c>
      <c r="G456" s="44" t="s">
        <v>39</v>
      </c>
      <c r="H456" s="44" t="s">
        <v>1016</v>
      </c>
      <c r="I456" s="44" t="s">
        <v>1095</v>
      </c>
      <c r="J456" s="44" t="s">
        <v>2191</v>
      </c>
      <c r="K456" s="44" t="s">
        <v>2191</v>
      </c>
      <c r="L456" s="102">
        <v>44388</v>
      </c>
      <c r="M456" s="102">
        <v>45848</v>
      </c>
      <c r="N456" s="44" t="s">
        <v>1220</v>
      </c>
      <c r="O456" s="44" t="s">
        <v>1180</v>
      </c>
      <c r="P456" s="44" t="s">
        <v>801</v>
      </c>
      <c r="Q456" s="44" t="s">
        <v>1221</v>
      </c>
      <c r="R456" s="44" t="s">
        <v>1945</v>
      </c>
      <c r="S456" s="44" t="s">
        <v>1072</v>
      </c>
      <c r="T456" s="44" t="s">
        <v>54</v>
      </c>
      <c r="U456" s="170" t="s">
        <v>1883</v>
      </c>
      <c r="V456" s="44" t="s">
        <v>1103</v>
      </c>
      <c r="W456" s="44" t="s">
        <v>59</v>
      </c>
      <c r="X456" s="103" t="s">
        <v>529</v>
      </c>
    </row>
    <row r="457" spans="1:24" ht="18" customHeight="1" x14ac:dyDescent="0.25">
      <c r="A457" t="str">
        <f ca="1">IF(M457&lt;TODAY(),"Marché terminé","Marché en cours")</f>
        <v>Marché terminé</v>
      </c>
      <c r="B457" s="582" t="str">
        <f t="shared" si="10"/>
        <v>A</v>
      </c>
      <c r="C457" s="583" t="str" cm="1">
        <f t="array" ref="C457">IF(B457="","",_xlfn.IFS(B457="A","📦 Appro. généraux",B457="H","🛡️ Hygiène &amp; Sécurité",B457="B","🏗️ Bâtiments &amp; Travaux",B457="J","🏗️ Bâtiments &amp; Travaux",B457="R","⚙️ Mécanique &amp; Atelier",B457="N","🧪 Chimie &amp; Biologie",B457="G","🧪 Chimie &amp; Biologie",B457="C","📣 Communication &amp; Culture",B457="D","✈️ Déplacements &amp; Logist.",B457="F","✈️ Déplacements &amp; Logist.",B457="E","📋 Études, Conseils &amp; RH",B457="I","💻 Informatique &amp; Audio.",B457="M","🔬 Instruments scient.",B457="O","🔬 Instruments scient.",B457="P","🔬 Instruments scient.",B457="S","🔬 Instruments scient.",B457="T","🔬 Instruments scient.",B457="U","🔬 Instruments scient.",B457="V","🔬 Instruments scient.",B457="W","🔬 Instruments scient.",B457="K","🐁 Expérimentation",B457="Q","🐁 Expérimentation",B457="L","🏥 Santé &amp; Médical",TRUE,"❓ Inconnu"))</f>
        <v>📦 Appro. généraux</v>
      </c>
      <c r="D457" s="44" t="s">
        <v>777</v>
      </c>
      <c r="E457" s="44" t="s">
        <v>39</v>
      </c>
      <c r="F457" s="44" t="s">
        <v>1016</v>
      </c>
      <c r="G457" s="44" t="s">
        <v>39</v>
      </c>
      <c r="H457" s="44" t="s">
        <v>1016</v>
      </c>
      <c r="I457" s="44" t="s">
        <v>1095</v>
      </c>
      <c r="J457" s="44" t="s">
        <v>2191</v>
      </c>
      <c r="K457" s="44" t="s">
        <v>2191</v>
      </c>
      <c r="L457" s="102">
        <v>44388</v>
      </c>
      <c r="M457" s="102">
        <v>45848</v>
      </c>
      <c r="N457" s="44" t="s">
        <v>1222</v>
      </c>
      <c r="O457" s="44" t="s">
        <v>1223</v>
      </c>
      <c r="P457" s="44" t="s">
        <v>801</v>
      </c>
      <c r="Q457" s="44" t="s">
        <v>1221</v>
      </c>
      <c r="R457" s="44" t="s">
        <v>1945</v>
      </c>
      <c r="S457" s="44" t="s">
        <v>1072</v>
      </c>
      <c r="T457" s="44" t="s">
        <v>54</v>
      </c>
      <c r="U457" s="170" t="s">
        <v>2270</v>
      </c>
      <c r="V457" s="44" t="s">
        <v>1103</v>
      </c>
      <c r="W457" s="44" t="s">
        <v>59</v>
      </c>
      <c r="X457" s="103" t="s">
        <v>529</v>
      </c>
    </row>
    <row r="458" spans="1:24" ht="18" customHeight="1" x14ac:dyDescent="0.25">
      <c r="A458" t="str">
        <f ca="1">IF(M458&lt;TODAY(),"Marché terminé","Marché en cours")</f>
        <v>Marché terminé</v>
      </c>
      <c r="B458" s="582" t="str">
        <f t="shared" si="10"/>
        <v>A</v>
      </c>
      <c r="C458" s="583" t="str" cm="1">
        <f t="array" ref="C458">IF(B458="","",_xlfn.IFS(B458="A","📦 Appro. généraux",B458="H","🛡️ Hygiène &amp; Sécurité",B458="B","🏗️ Bâtiments &amp; Travaux",B458="J","🏗️ Bâtiments &amp; Travaux",B458="R","⚙️ Mécanique &amp; Atelier",B458="N","🧪 Chimie &amp; Biologie",B458="G","🧪 Chimie &amp; Biologie",B458="C","📣 Communication &amp; Culture",B458="D","✈️ Déplacements &amp; Logist.",B458="F","✈️ Déplacements &amp; Logist.",B458="E","📋 Études, Conseils &amp; RH",B458="I","💻 Informatique &amp; Audio.",B458="M","🔬 Instruments scient.",B458="O","🔬 Instruments scient.",B458="P","🔬 Instruments scient.",B458="S","🔬 Instruments scient.",B458="T","🔬 Instruments scient.",B458="U","🔬 Instruments scient.",B458="V","🔬 Instruments scient.",B458="W","🔬 Instruments scient.",B458="K","🐁 Expérimentation",B458="Q","🐁 Expérimentation",B458="L","🏥 Santé &amp; Médical",TRUE,"❓ Inconnu"))</f>
        <v>📦 Appro. généraux</v>
      </c>
      <c r="D458" s="44" t="s">
        <v>777</v>
      </c>
      <c r="E458" s="44" t="s">
        <v>39</v>
      </c>
      <c r="F458" s="44" t="s">
        <v>1016</v>
      </c>
      <c r="G458" s="44" t="s">
        <v>39</v>
      </c>
      <c r="H458" s="44" t="s">
        <v>1016</v>
      </c>
      <c r="I458" s="44" t="s">
        <v>1095</v>
      </c>
      <c r="J458" s="44" t="s">
        <v>2191</v>
      </c>
      <c r="K458" s="44" t="s">
        <v>2191</v>
      </c>
      <c r="L458" s="102">
        <v>44388</v>
      </c>
      <c r="M458" s="102">
        <v>45848</v>
      </c>
      <c r="N458" s="44" t="s">
        <v>1224</v>
      </c>
      <c r="O458" s="44" t="s">
        <v>1168</v>
      </c>
      <c r="P458" s="44" t="s">
        <v>801</v>
      </c>
      <c r="Q458" s="44" t="s">
        <v>1225</v>
      </c>
      <c r="R458" s="44" t="s">
        <v>1946</v>
      </c>
      <c r="S458" s="44" t="s">
        <v>1072</v>
      </c>
      <c r="T458" s="44" t="s">
        <v>54</v>
      </c>
      <c r="U458" s="170" t="s">
        <v>1883</v>
      </c>
      <c r="V458" s="44" t="s">
        <v>1103</v>
      </c>
      <c r="W458" s="44" t="s">
        <v>59</v>
      </c>
      <c r="X458" s="103" t="s">
        <v>529</v>
      </c>
    </row>
    <row r="459" spans="1:24" ht="18" customHeight="1" x14ac:dyDescent="0.25">
      <c r="A459" t="str">
        <f ca="1">IF(M459&lt;TODAY(),"Marché terminé","Marché en cours")</f>
        <v>Marché terminé</v>
      </c>
      <c r="B459" s="582" t="str">
        <f t="shared" si="10"/>
        <v>A</v>
      </c>
      <c r="C459" s="583" t="str" cm="1">
        <f t="array" ref="C459">IF(B459="","",_xlfn.IFS(B459="A","📦 Appro. généraux",B459="H","🛡️ Hygiène &amp; Sécurité",B459="B","🏗️ Bâtiments &amp; Travaux",B459="J","🏗️ Bâtiments &amp; Travaux",B459="R","⚙️ Mécanique &amp; Atelier",B459="N","🧪 Chimie &amp; Biologie",B459="G","🧪 Chimie &amp; Biologie",B459="C","📣 Communication &amp; Culture",B459="D","✈️ Déplacements &amp; Logist.",B459="F","✈️ Déplacements &amp; Logist.",B459="E","📋 Études, Conseils &amp; RH",B459="I","💻 Informatique &amp; Audio.",B459="M","🔬 Instruments scient.",B459="O","🔬 Instruments scient.",B459="P","🔬 Instruments scient.",B459="S","🔬 Instruments scient.",B459="T","🔬 Instruments scient.",B459="U","🔬 Instruments scient.",B459="V","🔬 Instruments scient.",B459="W","🔬 Instruments scient.",B459="K","🐁 Expérimentation",B459="Q","🐁 Expérimentation",B459="L","🏥 Santé &amp; Médical",TRUE,"❓ Inconnu"))</f>
        <v>📦 Appro. généraux</v>
      </c>
      <c r="D459" s="44" t="s">
        <v>777</v>
      </c>
      <c r="E459" s="44" t="s">
        <v>39</v>
      </c>
      <c r="F459" s="44" t="s">
        <v>1017</v>
      </c>
      <c r="G459" s="44" t="s">
        <v>39</v>
      </c>
      <c r="H459" s="44" t="s">
        <v>1017</v>
      </c>
      <c r="I459" s="44" t="s">
        <v>1095</v>
      </c>
      <c r="J459" s="44" t="s">
        <v>2191</v>
      </c>
      <c r="K459" s="44" t="s">
        <v>2191</v>
      </c>
      <c r="L459" s="102">
        <v>42942</v>
      </c>
      <c r="M459" s="102">
        <v>45848</v>
      </c>
      <c r="N459" s="44" t="s">
        <v>1226</v>
      </c>
      <c r="O459" s="44" t="s">
        <v>1171</v>
      </c>
      <c r="P459" s="44" t="s">
        <v>800</v>
      </c>
      <c r="Q459" s="44" t="s">
        <v>1225</v>
      </c>
      <c r="R459" s="44" t="s">
        <v>1946</v>
      </c>
      <c r="S459" s="44" t="s">
        <v>1073</v>
      </c>
      <c r="T459" s="44" t="s">
        <v>54</v>
      </c>
      <c r="U459" s="170" t="s">
        <v>2270</v>
      </c>
      <c r="V459" s="44" t="s">
        <v>1103</v>
      </c>
      <c r="W459" s="44" t="s">
        <v>59</v>
      </c>
      <c r="X459" s="103" t="s">
        <v>529</v>
      </c>
    </row>
    <row r="460" spans="1:24" ht="18" customHeight="1" x14ac:dyDescent="0.25">
      <c r="A460" t="str">
        <f ca="1">IF(M460&lt;TODAY(),"Marché terminé","Marché en cours")</f>
        <v>Marché terminé</v>
      </c>
      <c r="B460" s="582" t="str">
        <f t="shared" si="10"/>
        <v>A</v>
      </c>
      <c r="C460" s="583" t="str" cm="1">
        <f t="array" ref="C460">IF(B460="","",_xlfn.IFS(B460="A","📦 Appro. généraux",B460="H","🛡️ Hygiène &amp; Sécurité",B460="B","🏗️ Bâtiments &amp; Travaux",B460="J","🏗️ Bâtiments &amp; Travaux",B460="R","⚙️ Mécanique &amp; Atelier",B460="N","🧪 Chimie &amp; Biologie",B460="G","🧪 Chimie &amp; Biologie",B460="C","📣 Communication &amp; Culture",B460="D","✈️ Déplacements &amp; Logist.",B460="F","✈️ Déplacements &amp; Logist.",B460="E","📋 Études, Conseils &amp; RH",B460="I","💻 Informatique &amp; Audio.",B460="M","🔬 Instruments scient.",B460="O","🔬 Instruments scient.",B460="P","🔬 Instruments scient.",B460="S","🔬 Instruments scient.",B460="T","🔬 Instruments scient.",B460="U","🔬 Instruments scient.",B460="V","🔬 Instruments scient.",B460="W","🔬 Instruments scient.",B460="K","🐁 Expérimentation",B460="Q","🐁 Expérimentation",B460="L","🏥 Santé &amp; Médical",TRUE,"❓ Inconnu"))</f>
        <v>📦 Appro. généraux</v>
      </c>
      <c r="D460" s="44" t="s">
        <v>777</v>
      </c>
      <c r="E460" s="44" t="s">
        <v>39</v>
      </c>
      <c r="F460" s="44" t="s">
        <v>1016</v>
      </c>
      <c r="G460" s="44" t="s">
        <v>39</v>
      </c>
      <c r="H460" s="44" t="s">
        <v>1016</v>
      </c>
      <c r="I460" s="44" t="s">
        <v>1095</v>
      </c>
      <c r="J460" s="44" t="s">
        <v>2191</v>
      </c>
      <c r="K460" s="44" t="s">
        <v>2191</v>
      </c>
      <c r="L460" s="102">
        <v>44388</v>
      </c>
      <c r="M460" s="102">
        <v>45848</v>
      </c>
      <c r="N460" s="44" t="s">
        <v>1227</v>
      </c>
      <c r="O460" s="44" t="s">
        <v>1161</v>
      </c>
      <c r="P460" s="44" t="s">
        <v>801</v>
      </c>
      <c r="Q460" s="44" t="s">
        <v>1228</v>
      </c>
      <c r="R460" s="44" t="s">
        <v>1947</v>
      </c>
      <c r="S460" s="44" t="s">
        <v>1072</v>
      </c>
      <c r="T460" s="44" t="s">
        <v>54</v>
      </c>
      <c r="U460" s="170" t="s">
        <v>1883</v>
      </c>
      <c r="V460" s="44" t="s">
        <v>1103</v>
      </c>
      <c r="W460" s="44" t="s">
        <v>59</v>
      </c>
      <c r="X460" s="103" t="s">
        <v>529</v>
      </c>
    </row>
    <row r="461" spans="1:24" ht="18" customHeight="1" x14ac:dyDescent="0.25">
      <c r="A461" t="str">
        <f ca="1">IF(M461&lt;TODAY(),"Marché terminé","Marché en cours")</f>
        <v>Marché terminé</v>
      </c>
      <c r="B461" s="582" t="str">
        <f t="shared" si="10"/>
        <v>A</v>
      </c>
      <c r="C461" s="583" t="str" cm="1">
        <f t="array" ref="C461">IF(B461="","",_xlfn.IFS(B461="A","📦 Appro. généraux",B461="H","🛡️ Hygiène &amp; Sécurité",B461="B","🏗️ Bâtiments &amp; Travaux",B461="J","🏗️ Bâtiments &amp; Travaux",B461="R","⚙️ Mécanique &amp; Atelier",B461="N","🧪 Chimie &amp; Biologie",B461="G","🧪 Chimie &amp; Biologie",B461="C","📣 Communication &amp; Culture",B461="D","✈️ Déplacements &amp; Logist.",B461="F","✈️ Déplacements &amp; Logist.",B461="E","📋 Études, Conseils &amp; RH",B461="I","💻 Informatique &amp; Audio.",B461="M","🔬 Instruments scient.",B461="O","🔬 Instruments scient.",B461="P","🔬 Instruments scient.",B461="S","🔬 Instruments scient.",B461="T","🔬 Instruments scient.",B461="U","🔬 Instruments scient.",B461="V","🔬 Instruments scient.",B461="W","🔬 Instruments scient.",B461="K","🐁 Expérimentation",B461="Q","🐁 Expérimentation",B461="L","🏥 Santé &amp; Médical",TRUE,"❓ Inconnu"))</f>
        <v>📦 Appro. généraux</v>
      </c>
      <c r="D461" s="44" t="s">
        <v>777</v>
      </c>
      <c r="E461" s="44" t="s">
        <v>39</v>
      </c>
      <c r="F461" s="44" t="s">
        <v>1018</v>
      </c>
      <c r="G461" s="44" t="s">
        <v>39</v>
      </c>
      <c r="H461" s="44" t="s">
        <v>1018</v>
      </c>
      <c r="I461" s="44" t="s">
        <v>1095</v>
      </c>
      <c r="J461" s="44" t="s">
        <v>2191</v>
      </c>
      <c r="K461" s="44" t="s">
        <v>2191</v>
      </c>
      <c r="L461" s="102">
        <v>42927</v>
      </c>
      <c r="M461" s="102">
        <v>45848</v>
      </c>
      <c r="N461" s="44" t="s">
        <v>1229</v>
      </c>
      <c r="O461" s="44" t="s">
        <v>1230</v>
      </c>
      <c r="P461" s="44" t="s">
        <v>801</v>
      </c>
      <c r="Q461" s="44" t="s">
        <v>1228</v>
      </c>
      <c r="R461" s="44" t="s">
        <v>1947</v>
      </c>
      <c r="S461" s="44" t="s">
        <v>1074</v>
      </c>
      <c r="T461" s="44" t="s">
        <v>54</v>
      </c>
      <c r="U461" s="170" t="s">
        <v>2270</v>
      </c>
      <c r="V461" s="44" t="s">
        <v>1103</v>
      </c>
      <c r="W461" s="44" t="s">
        <v>59</v>
      </c>
      <c r="X461" s="103" t="s">
        <v>529</v>
      </c>
    </row>
    <row r="462" spans="1:24" ht="18" customHeight="1" x14ac:dyDescent="0.25">
      <c r="A462" t="str">
        <f ca="1">IF(M462&lt;TODAY(),"Marché terminé","Marché en cours")</f>
        <v>Marché en cours</v>
      </c>
      <c r="B462" s="582" t="str">
        <f t="shared" si="10"/>
        <v>A</v>
      </c>
      <c r="C462" s="583" t="str" cm="1">
        <f t="array" ref="C462">IF(B462="","",_xlfn.IFS(B462="A","📦 Appro. généraux",B462="H","🛡️ Hygiène &amp; Sécurité",B462="B","🏗️ Bâtiments &amp; Travaux",B462="J","🏗️ Bâtiments &amp; Travaux",B462="R","⚙️ Mécanique &amp; Atelier",B462="N","🧪 Chimie &amp; Biologie",B462="G","🧪 Chimie &amp; Biologie",B462="C","📣 Communication &amp; Culture",B462="D","✈️ Déplacements &amp; Logist.",B462="F","✈️ Déplacements &amp; Logist.",B462="E","📋 Études, Conseils &amp; RH",B462="I","💻 Informatique &amp; Audio.",B462="M","🔬 Instruments scient.",B462="O","🔬 Instruments scient.",B462="P","🔬 Instruments scient.",B462="S","🔬 Instruments scient.",B462="T","🔬 Instruments scient.",B462="U","🔬 Instruments scient.",B462="V","🔬 Instruments scient.",B462="W","🔬 Instruments scient.",B462="K","🐁 Expérimentation",B462="Q","🐁 Expérimentation",B462="L","🏥 Santé &amp; Médical",TRUE,"❓ Inconnu"))</f>
        <v>📦 Appro. généraux</v>
      </c>
      <c r="D462" s="44" t="s">
        <v>777</v>
      </c>
      <c r="E462" s="44" t="s">
        <v>42</v>
      </c>
      <c r="F462" s="44" t="s">
        <v>1852</v>
      </c>
      <c r="G462" s="44" t="s">
        <v>42</v>
      </c>
      <c r="H462" s="44" t="s">
        <v>1852</v>
      </c>
      <c r="I462" s="44" t="s">
        <v>1095</v>
      </c>
      <c r="J462" s="44" t="s">
        <v>798</v>
      </c>
      <c r="K462" s="44" t="s">
        <v>2191</v>
      </c>
      <c r="L462" s="102">
        <v>44805</v>
      </c>
      <c r="M462" s="102">
        <v>46265</v>
      </c>
      <c r="N462" s="44" t="s">
        <v>1231</v>
      </c>
      <c r="O462" s="44" t="s">
        <v>1155</v>
      </c>
      <c r="P462" s="44" t="s">
        <v>800</v>
      </c>
      <c r="Q462" s="44" t="s">
        <v>1232</v>
      </c>
      <c r="R462" s="44" t="s">
        <v>1948</v>
      </c>
      <c r="S462" s="44" t="s">
        <v>765</v>
      </c>
      <c r="T462" s="44" t="s">
        <v>54</v>
      </c>
      <c r="U462" s="169" t="s">
        <v>765</v>
      </c>
      <c r="V462" s="44" t="s">
        <v>1103</v>
      </c>
      <c r="W462" s="44" t="s">
        <v>62</v>
      </c>
      <c r="X462" s="103" t="s">
        <v>530</v>
      </c>
    </row>
    <row r="463" spans="1:24" ht="18" customHeight="1" x14ac:dyDescent="0.25">
      <c r="A463" t="str">
        <f ca="1">IF(M463&lt;TODAY(),"Marché terminé","Marché en cours")</f>
        <v>Marché en cours</v>
      </c>
      <c r="B463" s="582" t="str">
        <f t="shared" si="10"/>
        <v>A</v>
      </c>
      <c r="C463" s="583" t="str" cm="1">
        <f t="array" ref="C463">IF(B463="","",_xlfn.IFS(B463="A","📦 Appro. généraux",B463="H","🛡️ Hygiène &amp; Sécurité",B463="B","🏗️ Bâtiments &amp; Travaux",B463="J","🏗️ Bâtiments &amp; Travaux",B463="R","⚙️ Mécanique &amp; Atelier",B463="N","🧪 Chimie &amp; Biologie",B463="G","🧪 Chimie &amp; Biologie",B463="C","📣 Communication &amp; Culture",B463="D","✈️ Déplacements &amp; Logist.",B463="F","✈️ Déplacements &amp; Logist.",B463="E","📋 Études, Conseils &amp; RH",B463="I","💻 Informatique &amp; Audio.",B463="M","🔬 Instruments scient.",B463="O","🔬 Instruments scient.",B463="P","🔬 Instruments scient.",B463="S","🔬 Instruments scient.",B463="T","🔬 Instruments scient.",B463="U","🔬 Instruments scient.",B463="V","🔬 Instruments scient.",B463="W","🔬 Instruments scient.",B463="K","🐁 Expérimentation",B463="Q","🐁 Expérimentation",B463="L","🏥 Santé &amp; Médical",TRUE,"❓ Inconnu"))</f>
        <v>📦 Appro. généraux</v>
      </c>
      <c r="D463" s="44" t="s">
        <v>777</v>
      </c>
      <c r="E463" s="44" t="s">
        <v>42</v>
      </c>
      <c r="F463" s="44" t="s">
        <v>1852</v>
      </c>
      <c r="G463" s="44" t="s">
        <v>42</v>
      </c>
      <c r="H463" s="44" t="s">
        <v>1852</v>
      </c>
      <c r="I463" s="44" t="s">
        <v>1095</v>
      </c>
      <c r="J463" s="44" t="s">
        <v>798</v>
      </c>
      <c r="K463" s="44" t="s">
        <v>2191</v>
      </c>
      <c r="L463" s="102">
        <v>44805</v>
      </c>
      <c r="M463" s="102">
        <v>46265</v>
      </c>
      <c r="N463" s="44" t="s">
        <v>1233</v>
      </c>
      <c r="O463" s="44" t="s">
        <v>1155</v>
      </c>
      <c r="P463" s="44" t="s">
        <v>800</v>
      </c>
      <c r="Q463" s="44" t="s">
        <v>1232</v>
      </c>
      <c r="R463" s="44" t="s">
        <v>1948</v>
      </c>
      <c r="S463" s="44" t="s">
        <v>765</v>
      </c>
      <c r="T463" s="44" t="s">
        <v>54</v>
      </c>
      <c r="U463" s="169" t="s">
        <v>765</v>
      </c>
      <c r="V463" s="44" t="s">
        <v>1103</v>
      </c>
      <c r="W463" s="44" t="s">
        <v>62</v>
      </c>
      <c r="X463" s="103" t="s">
        <v>530</v>
      </c>
    </row>
    <row r="464" spans="1:24" ht="18" customHeight="1" x14ac:dyDescent="0.25">
      <c r="A464" t="str">
        <f ca="1">IF(M464&lt;TODAY(),"Marché terminé","Marché en cours")</f>
        <v>Marché en cours</v>
      </c>
      <c r="B464" s="582" t="str">
        <f t="shared" si="10"/>
        <v>A</v>
      </c>
      <c r="C464" s="583" t="str" cm="1">
        <f t="array" ref="C464">IF(B464="","",_xlfn.IFS(B464="A","📦 Appro. généraux",B464="H","🛡️ Hygiène &amp; Sécurité",B464="B","🏗️ Bâtiments &amp; Travaux",B464="J","🏗️ Bâtiments &amp; Travaux",B464="R","⚙️ Mécanique &amp; Atelier",B464="N","🧪 Chimie &amp; Biologie",B464="G","🧪 Chimie &amp; Biologie",B464="C","📣 Communication &amp; Culture",B464="D","✈️ Déplacements &amp; Logist.",B464="F","✈️ Déplacements &amp; Logist.",B464="E","📋 Études, Conseils &amp; RH",B464="I","💻 Informatique &amp; Audio.",B464="M","🔬 Instruments scient.",B464="O","🔬 Instruments scient.",B464="P","🔬 Instruments scient.",B464="S","🔬 Instruments scient.",B464="T","🔬 Instruments scient.",B464="U","🔬 Instruments scient.",B464="V","🔬 Instruments scient.",B464="W","🔬 Instruments scient.",B464="K","🐁 Expérimentation",B464="Q","🐁 Expérimentation",B464="L","🏥 Santé &amp; Médical",TRUE,"❓ Inconnu"))</f>
        <v>📦 Appro. généraux</v>
      </c>
      <c r="D464" s="44" t="s">
        <v>777</v>
      </c>
      <c r="E464" s="44" t="s">
        <v>42</v>
      </c>
      <c r="F464" s="44" t="s">
        <v>1852</v>
      </c>
      <c r="G464" s="44" t="s">
        <v>42</v>
      </c>
      <c r="H464" s="44" t="s">
        <v>1852</v>
      </c>
      <c r="I464" s="44" t="s">
        <v>1095</v>
      </c>
      <c r="J464" s="44" t="s">
        <v>798</v>
      </c>
      <c r="K464" s="44" t="s">
        <v>2191</v>
      </c>
      <c r="L464" s="102">
        <v>44805</v>
      </c>
      <c r="M464" s="102">
        <v>46265</v>
      </c>
      <c r="N464" s="44" t="s">
        <v>1234</v>
      </c>
      <c r="O464" s="44" t="s">
        <v>1155</v>
      </c>
      <c r="P464" s="44" t="s">
        <v>800</v>
      </c>
      <c r="Q464" s="44" t="s">
        <v>1232</v>
      </c>
      <c r="R464" s="44" t="s">
        <v>1948</v>
      </c>
      <c r="S464" s="44" t="s">
        <v>765</v>
      </c>
      <c r="T464" s="44" t="s">
        <v>54</v>
      </c>
      <c r="U464" s="169" t="s">
        <v>765</v>
      </c>
      <c r="V464" s="44" t="s">
        <v>1103</v>
      </c>
      <c r="W464" s="44" t="s">
        <v>62</v>
      </c>
      <c r="X464" s="103" t="s">
        <v>530</v>
      </c>
    </row>
    <row r="465" spans="1:24" ht="18" customHeight="1" x14ac:dyDescent="0.25">
      <c r="A465" t="str">
        <f ca="1">IF(M465&lt;TODAY(),"Marché terminé","Marché en cours")</f>
        <v>Marché en cours</v>
      </c>
      <c r="B465" s="582" t="str">
        <f t="shared" si="10"/>
        <v>A</v>
      </c>
      <c r="C465" s="583" t="str" cm="1">
        <f t="array" ref="C465">IF(B465="","",_xlfn.IFS(B465="A","📦 Appro. généraux",B465="H","🛡️ Hygiène &amp; Sécurité",B465="B","🏗️ Bâtiments &amp; Travaux",B465="J","🏗️ Bâtiments &amp; Travaux",B465="R","⚙️ Mécanique &amp; Atelier",B465="N","🧪 Chimie &amp; Biologie",B465="G","🧪 Chimie &amp; Biologie",B465="C","📣 Communication &amp; Culture",B465="D","✈️ Déplacements &amp; Logist.",B465="F","✈️ Déplacements &amp; Logist.",B465="E","📋 Études, Conseils &amp; RH",B465="I","💻 Informatique &amp; Audio.",B465="M","🔬 Instruments scient.",B465="O","🔬 Instruments scient.",B465="P","🔬 Instruments scient.",B465="S","🔬 Instruments scient.",B465="T","🔬 Instruments scient.",B465="U","🔬 Instruments scient.",B465="V","🔬 Instruments scient.",B465="W","🔬 Instruments scient.",B465="K","🐁 Expérimentation",B465="Q","🐁 Expérimentation",B465="L","🏥 Santé &amp; Médical",TRUE,"❓ Inconnu"))</f>
        <v>📦 Appro. généraux</v>
      </c>
      <c r="D465" s="44" t="s">
        <v>777</v>
      </c>
      <c r="E465" s="44" t="s">
        <v>43</v>
      </c>
      <c r="F465" s="44" t="s">
        <v>990</v>
      </c>
      <c r="G465" s="44" t="s">
        <v>43</v>
      </c>
      <c r="H465" s="44" t="s">
        <v>1062</v>
      </c>
      <c r="I465" s="44" t="s">
        <v>798</v>
      </c>
      <c r="J465" s="44" t="s">
        <v>2191</v>
      </c>
      <c r="K465" s="44" t="s">
        <v>2191</v>
      </c>
      <c r="L465" s="102">
        <v>44631</v>
      </c>
      <c r="M465" s="102">
        <v>47574</v>
      </c>
      <c r="N465" s="44" t="s">
        <v>1235</v>
      </c>
      <c r="O465" s="44" t="s">
        <v>1236</v>
      </c>
      <c r="P465" s="44" t="s">
        <v>801</v>
      </c>
      <c r="Q465" s="44" t="s">
        <v>1217</v>
      </c>
      <c r="R465" s="44" t="s">
        <v>1943</v>
      </c>
      <c r="S465" s="44" t="s">
        <v>1067</v>
      </c>
      <c r="T465" s="44" t="s">
        <v>54</v>
      </c>
      <c r="U465" s="170" t="s">
        <v>2271</v>
      </c>
      <c r="V465" s="44" t="s">
        <v>1103</v>
      </c>
      <c r="W465" s="44" t="s">
        <v>71</v>
      </c>
      <c r="X465" s="103" t="s">
        <v>529</v>
      </c>
    </row>
    <row r="466" spans="1:24" ht="18" customHeight="1" x14ac:dyDescent="0.25">
      <c r="A466" t="str">
        <f ca="1">IF(M466&lt;TODAY(),"Marché terminé","Marché en cours")</f>
        <v>Marché terminé</v>
      </c>
      <c r="B466" s="582" t="str">
        <f t="shared" si="10"/>
        <v>A</v>
      </c>
      <c r="C466" s="583" t="str" cm="1">
        <f t="array" ref="C466">IF(B466="","",_xlfn.IFS(B466="A","📦 Appro. généraux",B466="H","🛡️ Hygiène &amp; Sécurité",B466="B","🏗️ Bâtiments &amp; Travaux",B466="J","🏗️ Bâtiments &amp; Travaux",B466="R","⚙️ Mécanique &amp; Atelier",B466="N","🧪 Chimie &amp; Biologie",B466="G","🧪 Chimie &amp; Biologie",B466="C","📣 Communication &amp; Culture",B466="D","✈️ Déplacements &amp; Logist.",B466="F","✈️ Déplacements &amp; Logist.",B466="E","📋 Études, Conseils &amp; RH",B466="I","💻 Informatique &amp; Audio.",B466="M","🔬 Instruments scient.",B466="O","🔬 Instruments scient.",B466="P","🔬 Instruments scient.",B466="S","🔬 Instruments scient.",B466="T","🔬 Instruments scient.",B466="U","🔬 Instruments scient.",B466="V","🔬 Instruments scient.",B466="W","🔬 Instruments scient.",B466="K","🐁 Expérimentation",B466="Q","🐁 Expérimentation",B466="L","🏥 Santé &amp; Médical",TRUE,"❓ Inconnu"))</f>
        <v>📦 Appro. généraux</v>
      </c>
      <c r="D466" s="44" t="s">
        <v>777</v>
      </c>
      <c r="E466" s="44" t="s">
        <v>45</v>
      </c>
      <c r="F466" s="44" t="s">
        <v>1851</v>
      </c>
      <c r="G466" s="44" t="s">
        <v>45</v>
      </c>
      <c r="H466" s="44" t="s">
        <v>1851</v>
      </c>
      <c r="I466" s="44" t="s">
        <v>1098</v>
      </c>
      <c r="J466" s="44" t="s">
        <v>855</v>
      </c>
      <c r="K466" s="44" t="s">
        <v>2191</v>
      </c>
      <c r="L466" s="102">
        <v>45223</v>
      </c>
      <c r="M466" s="102">
        <v>45953</v>
      </c>
      <c r="N466" s="44" t="s">
        <v>1237</v>
      </c>
      <c r="O466" s="44" t="s">
        <v>1238</v>
      </c>
      <c r="P466" s="44" t="s">
        <v>801</v>
      </c>
      <c r="Q466" s="44" t="s">
        <v>1239</v>
      </c>
      <c r="R466" s="44" t="s">
        <v>1949</v>
      </c>
      <c r="S466" s="44" t="s">
        <v>765</v>
      </c>
      <c r="T466" s="44" t="s">
        <v>54</v>
      </c>
      <c r="U466" s="169" t="s">
        <v>765</v>
      </c>
      <c r="V466" s="44" t="s">
        <v>1103</v>
      </c>
      <c r="W466" s="44" t="s">
        <v>72</v>
      </c>
      <c r="X466" s="103" t="s">
        <v>531</v>
      </c>
    </row>
    <row r="467" spans="1:24" ht="18" customHeight="1" x14ac:dyDescent="0.25">
      <c r="A467" t="str">
        <f ca="1">IF(M467&lt;TODAY(),"Marché terminé","Marché en cours")</f>
        <v>Marché en cours</v>
      </c>
      <c r="B467" s="582" t="str">
        <f t="shared" si="10"/>
        <v>A</v>
      </c>
      <c r="C467" s="583" t="str" cm="1">
        <f t="array" ref="C467">IF(B467="","",_xlfn.IFS(B467="A","📦 Appro. généraux",B467="H","🛡️ Hygiène &amp; Sécurité",B467="B","🏗️ Bâtiments &amp; Travaux",B467="J","🏗️ Bâtiments &amp; Travaux",B467="R","⚙️ Mécanique &amp; Atelier",B467="N","🧪 Chimie &amp; Biologie",B467="G","🧪 Chimie &amp; Biologie",B467="C","📣 Communication &amp; Culture",B467="D","✈️ Déplacements &amp; Logist.",B467="F","✈️ Déplacements &amp; Logist.",B467="E","📋 Études, Conseils &amp; RH",B467="I","💻 Informatique &amp; Audio.",B467="M","🔬 Instruments scient.",B467="O","🔬 Instruments scient.",B467="P","🔬 Instruments scient.",B467="S","🔬 Instruments scient.",B467="T","🔬 Instruments scient.",B467="U","🔬 Instruments scient.",B467="V","🔬 Instruments scient.",B467="W","🔬 Instruments scient.",B467="K","🐁 Expérimentation",B467="Q","🐁 Expérimentation",B467="L","🏥 Santé &amp; Médical",TRUE,"❓ Inconnu"))</f>
        <v>📦 Appro. généraux</v>
      </c>
      <c r="D467" s="44" t="s">
        <v>777</v>
      </c>
      <c r="E467" s="44" t="s">
        <v>46</v>
      </c>
      <c r="F467" s="44" t="s">
        <v>778</v>
      </c>
      <c r="G467" s="44" t="s">
        <v>46</v>
      </c>
      <c r="H467" s="44" t="s">
        <v>783</v>
      </c>
      <c r="I467" s="44" t="s">
        <v>796</v>
      </c>
      <c r="J467" s="44" t="s">
        <v>798</v>
      </c>
      <c r="K467" s="44" t="s">
        <v>799</v>
      </c>
      <c r="L467" s="102">
        <v>45245</v>
      </c>
      <c r="M467" s="102">
        <v>46705</v>
      </c>
      <c r="N467" s="44" t="s">
        <v>1240</v>
      </c>
      <c r="O467" s="44" t="s">
        <v>1241</v>
      </c>
      <c r="P467" s="44" t="s">
        <v>800</v>
      </c>
      <c r="Q467" s="44" t="s">
        <v>1159</v>
      </c>
      <c r="R467" s="44" t="s">
        <v>1930</v>
      </c>
      <c r="S467" s="44" t="s">
        <v>687</v>
      </c>
      <c r="T467" s="44" t="s">
        <v>54</v>
      </c>
      <c r="U467" s="170" t="s">
        <v>1104</v>
      </c>
      <c r="V467" s="44" t="s">
        <v>802</v>
      </c>
      <c r="W467" s="44" t="s">
        <v>56</v>
      </c>
      <c r="X467" s="103" t="s">
        <v>518</v>
      </c>
    </row>
    <row r="468" spans="1:24" ht="18" customHeight="1" x14ac:dyDescent="0.25">
      <c r="A468" t="str">
        <f ca="1">IF(M468&lt;TODAY(),"Marché terminé","Marché en cours")</f>
        <v>Marché terminé</v>
      </c>
      <c r="B468" s="582" t="str">
        <f t="shared" si="10"/>
        <v>A</v>
      </c>
      <c r="C468" s="583" t="str" cm="1">
        <f t="array" ref="C468">IF(B468="","",_xlfn.IFS(B468="A","📦 Appro. généraux",B468="H","🛡️ Hygiène &amp; Sécurité",B468="B","🏗️ Bâtiments &amp; Travaux",B468="J","🏗️ Bâtiments &amp; Travaux",B468="R","⚙️ Mécanique &amp; Atelier",B468="N","🧪 Chimie &amp; Biologie",B468="G","🧪 Chimie &amp; Biologie",B468="C","📣 Communication &amp; Culture",B468="D","✈️ Déplacements &amp; Logist.",B468="F","✈️ Déplacements &amp; Logist.",B468="E","📋 Études, Conseils &amp; RH",B468="I","💻 Informatique &amp; Audio.",B468="M","🔬 Instruments scient.",B468="O","🔬 Instruments scient.",B468="P","🔬 Instruments scient.",B468="S","🔬 Instruments scient.",B468="T","🔬 Instruments scient.",B468="U","🔬 Instruments scient.",B468="V","🔬 Instruments scient.",B468="W","🔬 Instruments scient.",B468="K","🐁 Expérimentation",B468="Q","🐁 Expérimentation",B468="L","🏥 Santé &amp; Médical",TRUE,"❓ Inconnu"))</f>
        <v>📦 Appro. généraux</v>
      </c>
      <c r="D468" s="44" t="s">
        <v>777</v>
      </c>
      <c r="E468" s="44" t="s">
        <v>47</v>
      </c>
      <c r="F468" s="44" t="s">
        <v>778</v>
      </c>
      <c r="G468" s="44" t="s">
        <v>47</v>
      </c>
      <c r="H468" s="44" t="s">
        <v>784</v>
      </c>
      <c r="I468" s="44" t="s">
        <v>796</v>
      </c>
      <c r="J468" s="44" t="s">
        <v>798</v>
      </c>
      <c r="K468" s="44" t="s">
        <v>799</v>
      </c>
      <c r="L468" s="102">
        <v>43587</v>
      </c>
      <c r="M468" s="102">
        <v>45047</v>
      </c>
      <c r="N468" s="44" t="s">
        <v>1242</v>
      </c>
      <c r="O468" s="44" t="s">
        <v>1171</v>
      </c>
      <c r="P468" s="44" t="s">
        <v>800</v>
      </c>
      <c r="Q468" s="44" t="s">
        <v>1169</v>
      </c>
      <c r="R468" s="44" t="s">
        <v>1932</v>
      </c>
      <c r="S468" s="44" t="s">
        <v>688</v>
      </c>
      <c r="T468" s="44" t="s">
        <v>54</v>
      </c>
      <c r="U468" s="170" t="s">
        <v>1104</v>
      </c>
      <c r="V468" s="44" t="s">
        <v>802</v>
      </c>
      <c r="W468" s="44" t="s">
        <v>56</v>
      </c>
      <c r="X468" s="103" t="s">
        <v>518</v>
      </c>
    </row>
    <row r="469" spans="1:24" ht="18" customHeight="1" x14ac:dyDescent="0.25">
      <c r="A469" t="str">
        <f ca="1">IF(M469&lt;TODAY(),"Marché terminé","Marché en cours")</f>
        <v>Marché terminé</v>
      </c>
      <c r="B469" s="582" t="str">
        <f t="shared" si="10"/>
        <v>A</v>
      </c>
      <c r="C469" s="583" t="str" cm="1">
        <f t="array" ref="C469">IF(B469="","",_xlfn.IFS(B469="A","📦 Appro. généraux",B469="H","🛡️ Hygiène &amp; Sécurité",B469="B","🏗️ Bâtiments &amp; Travaux",B469="J","🏗️ Bâtiments &amp; Travaux",B469="R","⚙️ Mécanique &amp; Atelier",B469="N","🧪 Chimie &amp; Biologie",B469="G","🧪 Chimie &amp; Biologie",B469="C","📣 Communication &amp; Culture",B469="D","✈️ Déplacements &amp; Logist.",B469="F","✈️ Déplacements &amp; Logist.",B469="E","📋 Études, Conseils &amp; RH",B469="I","💻 Informatique &amp; Audio.",B469="M","🔬 Instruments scient.",B469="O","🔬 Instruments scient.",B469="P","🔬 Instruments scient.",B469="S","🔬 Instruments scient.",B469="T","🔬 Instruments scient.",B469="U","🔬 Instruments scient.",B469="V","🔬 Instruments scient.",B469="W","🔬 Instruments scient.",B469="K","🐁 Expérimentation",B469="Q","🐁 Expérimentation",B469="L","🏥 Santé &amp; Médical",TRUE,"❓ Inconnu"))</f>
        <v>📦 Appro. généraux</v>
      </c>
      <c r="D469" s="44" t="s">
        <v>777</v>
      </c>
      <c r="E469" s="44" t="s">
        <v>48</v>
      </c>
      <c r="F469" s="44" t="s">
        <v>778</v>
      </c>
      <c r="G469" s="44" t="s">
        <v>48</v>
      </c>
      <c r="H469" s="44" t="s">
        <v>785</v>
      </c>
      <c r="I469" s="44" t="s">
        <v>796</v>
      </c>
      <c r="J469" s="44" t="s">
        <v>798</v>
      </c>
      <c r="K469" s="44" t="s">
        <v>799</v>
      </c>
      <c r="L469" s="102">
        <v>43587</v>
      </c>
      <c r="M469" s="102">
        <v>45047</v>
      </c>
      <c r="N469" s="44" t="s">
        <v>1243</v>
      </c>
      <c r="O469" s="44" t="s">
        <v>1244</v>
      </c>
      <c r="P469" s="44" t="s">
        <v>800</v>
      </c>
      <c r="Q469" s="44" t="s">
        <v>1169</v>
      </c>
      <c r="R469" s="44" t="s">
        <v>1932</v>
      </c>
      <c r="S469" s="44" t="s">
        <v>688</v>
      </c>
      <c r="T469" s="44" t="s">
        <v>54</v>
      </c>
      <c r="U469" s="170" t="s">
        <v>1104</v>
      </c>
      <c r="V469" s="44" t="s">
        <v>802</v>
      </c>
      <c r="W469" s="44" t="s">
        <v>56</v>
      </c>
      <c r="X469" s="103" t="s">
        <v>518</v>
      </c>
    </row>
    <row r="470" spans="1:24" ht="18" customHeight="1" x14ac:dyDescent="0.25">
      <c r="A470" t="str">
        <f ca="1">IF(M470&lt;TODAY(),"Marché terminé","Marché en cours")</f>
        <v>Marché en cours</v>
      </c>
      <c r="B470" s="582" t="str">
        <f t="shared" si="10"/>
        <v>A</v>
      </c>
      <c r="C470" s="583" t="str" cm="1">
        <f t="array" ref="C470">IF(B470="","",_xlfn.IFS(B470="A","📦 Appro. généraux",B470="H","🛡️ Hygiène &amp; Sécurité",B470="B","🏗️ Bâtiments &amp; Travaux",B470="J","🏗️ Bâtiments &amp; Travaux",B470="R","⚙️ Mécanique &amp; Atelier",B470="N","🧪 Chimie &amp; Biologie",B470="G","🧪 Chimie &amp; Biologie",B470="C","📣 Communication &amp; Culture",B470="D","✈️ Déplacements &amp; Logist.",B470="F","✈️ Déplacements &amp; Logist.",B470="E","📋 Études, Conseils &amp; RH",B470="I","💻 Informatique &amp; Audio.",B470="M","🔬 Instruments scient.",B470="O","🔬 Instruments scient.",B470="P","🔬 Instruments scient.",B470="S","🔬 Instruments scient.",B470="T","🔬 Instruments scient.",B470="U","🔬 Instruments scient.",B470="V","🔬 Instruments scient.",B470="W","🔬 Instruments scient.",B470="K","🐁 Expérimentation",B470="Q","🐁 Expérimentation",B470="L","🏥 Santé &amp; Médical",TRUE,"❓ Inconnu"))</f>
        <v>📦 Appro. généraux</v>
      </c>
      <c r="D470" s="44" t="s">
        <v>777</v>
      </c>
      <c r="E470" s="44" t="s">
        <v>44</v>
      </c>
      <c r="F470" s="44" t="s">
        <v>1019</v>
      </c>
      <c r="G470" s="44" t="s">
        <v>44</v>
      </c>
      <c r="H470" s="44" t="s">
        <v>1019</v>
      </c>
      <c r="I470" s="44" t="s">
        <v>1098</v>
      </c>
      <c r="J470" s="44" t="s">
        <v>2191</v>
      </c>
      <c r="K470" s="44" t="s">
        <v>2191</v>
      </c>
      <c r="L470" s="102">
        <v>45203</v>
      </c>
      <c r="M470" s="102">
        <v>46621</v>
      </c>
      <c r="N470" s="44" t="s">
        <v>1245</v>
      </c>
      <c r="O470" s="44" t="s">
        <v>1180</v>
      </c>
      <c r="P470" s="44" t="s">
        <v>800</v>
      </c>
      <c r="Q470" s="44" t="s">
        <v>1246</v>
      </c>
      <c r="R470" s="44" t="s">
        <v>1950</v>
      </c>
      <c r="S470" s="44" t="s">
        <v>1075</v>
      </c>
      <c r="T470" s="44" t="s">
        <v>54</v>
      </c>
      <c r="U470" s="170" t="s">
        <v>1893</v>
      </c>
      <c r="V470" s="44" t="s">
        <v>1103</v>
      </c>
      <c r="W470" s="44" t="s">
        <v>63</v>
      </c>
      <c r="X470" s="103" t="s">
        <v>532</v>
      </c>
    </row>
    <row r="471" spans="1:24" ht="18" customHeight="1" x14ac:dyDescent="0.25">
      <c r="A471" t="str">
        <f ca="1">IF(M471&lt;TODAY(),"Marché terminé","Marché en cours")</f>
        <v>Marché en cours</v>
      </c>
      <c r="B471" s="582" t="str">
        <f t="shared" si="10"/>
        <v>A</v>
      </c>
      <c r="C471" s="583" t="str" cm="1">
        <f t="array" ref="C471">IF(B471="","",_xlfn.IFS(B471="A","📦 Appro. généraux",B471="H","🛡️ Hygiène &amp; Sécurité",B471="B","🏗️ Bâtiments &amp; Travaux",B471="J","🏗️ Bâtiments &amp; Travaux",B471="R","⚙️ Mécanique &amp; Atelier",B471="N","🧪 Chimie &amp; Biologie",B471="G","🧪 Chimie &amp; Biologie",B471="C","📣 Communication &amp; Culture",B471="D","✈️ Déplacements &amp; Logist.",B471="F","✈️ Déplacements &amp; Logist.",B471="E","📋 Études, Conseils &amp; RH",B471="I","💻 Informatique &amp; Audio.",B471="M","🔬 Instruments scient.",B471="O","🔬 Instruments scient.",B471="P","🔬 Instruments scient.",B471="S","🔬 Instruments scient.",B471="T","🔬 Instruments scient.",B471="U","🔬 Instruments scient.",B471="V","🔬 Instruments scient.",B471="W","🔬 Instruments scient.",B471="K","🐁 Expérimentation",B471="Q","🐁 Expérimentation",B471="L","🏥 Santé &amp; Médical",TRUE,"❓ Inconnu"))</f>
        <v>📦 Appro. généraux</v>
      </c>
      <c r="D471" s="44" t="s">
        <v>777</v>
      </c>
      <c r="E471" s="44" t="s">
        <v>50</v>
      </c>
      <c r="F471" s="44" t="s">
        <v>779</v>
      </c>
      <c r="G471" s="44" t="s">
        <v>50</v>
      </c>
      <c r="H471" s="44" t="s">
        <v>786</v>
      </c>
      <c r="I471" s="44" t="s">
        <v>797</v>
      </c>
      <c r="J471" s="44" t="s">
        <v>798</v>
      </c>
      <c r="K471" s="44" t="s">
        <v>799</v>
      </c>
      <c r="L471" s="102">
        <v>45548</v>
      </c>
      <c r="M471" s="102">
        <v>47008</v>
      </c>
      <c r="N471" s="44" t="s">
        <v>1247</v>
      </c>
      <c r="O471" s="44" t="s">
        <v>1248</v>
      </c>
      <c r="P471" s="44" t="s">
        <v>801</v>
      </c>
      <c r="Q471" s="44" t="s">
        <v>1204</v>
      </c>
      <c r="R471" s="44" t="s">
        <v>1939</v>
      </c>
      <c r="S471" s="44" t="s">
        <v>692</v>
      </c>
      <c r="T471" s="44" t="s">
        <v>54</v>
      </c>
      <c r="U471" s="174" t="s">
        <v>1894</v>
      </c>
      <c r="V471" s="44" t="s">
        <v>802</v>
      </c>
      <c r="W471" s="44" t="s">
        <v>73</v>
      </c>
      <c r="X471" s="103" t="s">
        <v>533</v>
      </c>
    </row>
    <row r="472" spans="1:24" ht="18" customHeight="1" x14ac:dyDescent="0.25">
      <c r="A472" t="str">
        <f ca="1">IF(M472&lt;TODAY(),"Marché terminé","Marché en cours")</f>
        <v>Marché en cours</v>
      </c>
      <c r="B472" s="582" t="str">
        <f t="shared" si="10"/>
        <v>A</v>
      </c>
      <c r="C472" s="583" t="str" cm="1">
        <f t="array" ref="C472">IF(B472="","",_xlfn.IFS(B472="A","📦 Appro. généraux",B472="H","🛡️ Hygiène &amp; Sécurité",B472="B","🏗️ Bâtiments &amp; Travaux",B472="J","🏗️ Bâtiments &amp; Travaux",B472="R","⚙️ Mécanique &amp; Atelier",B472="N","🧪 Chimie &amp; Biologie",B472="G","🧪 Chimie &amp; Biologie",B472="C","📣 Communication &amp; Culture",B472="D","✈️ Déplacements &amp; Logist.",B472="F","✈️ Déplacements &amp; Logist.",B472="E","📋 Études, Conseils &amp; RH",B472="I","💻 Informatique &amp; Audio.",B472="M","🔬 Instruments scient.",B472="O","🔬 Instruments scient.",B472="P","🔬 Instruments scient.",B472="S","🔬 Instruments scient.",B472="T","🔬 Instruments scient.",B472="U","🔬 Instruments scient.",B472="V","🔬 Instruments scient.",B472="W","🔬 Instruments scient.",B472="K","🐁 Expérimentation",B472="Q","🐁 Expérimentation",B472="L","🏥 Santé &amp; Médical",TRUE,"❓ Inconnu"))</f>
        <v>📦 Appro. généraux</v>
      </c>
      <c r="D472" s="44" t="s">
        <v>777</v>
      </c>
      <c r="E472" s="44" t="s">
        <v>50</v>
      </c>
      <c r="F472" s="44" t="s">
        <v>779</v>
      </c>
      <c r="G472" s="44" t="s">
        <v>50</v>
      </c>
      <c r="H472" s="44" t="s">
        <v>787</v>
      </c>
      <c r="I472" s="44" t="s">
        <v>797</v>
      </c>
      <c r="J472" s="44" t="s">
        <v>798</v>
      </c>
      <c r="K472" s="44" t="s">
        <v>799</v>
      </c>
      <c r="L472" s="102">
        <v>45548</v>
      </c>
      <c r="M472" s="102">
        <v>47008</v>
      </c>
      <c r="N472" s="44" t="s">
        <v>1249</v>
      </c>
      <c r="O472" s="44" t="s">
        <v>1250</v>
      </c>
      <c r="P472" s="44" t="s">
        <v>801</v>
      </c>
      <c r="Q472" s="44" t="s">
        <v>1208</v>
      </c>
      <c r="R472" s="44" t="s">
        <v>1940</v>
      </c>
      <c r="S472" s="44" t="s">
        <v>693</v>
      </c>
      <c r="T472" s="44" t="s">
        <v>54</v>
      </c>
      <c r="U472" s="174" t="s">
        <v>1895</v>
      </c>
      <c r="V472" s="44" t="s">
        <v>802</v>
      </c>
      <c r="W472" s="44" t="s">
        <v>57</v>
      </c>
      <c r="X472" s="103" t="s">
        <v>524</v>
      </c>
    </row>
    <row r="473" spans="1:24" ht="18" customHeight="1" x14ac:dyDescent="0.25">
      <c r="A473" t="str">
        <f ca="1">IF(M473&lt;TODAY(),"Marché terminé","Marché en cours")</f>
        <v>Marché en cours</v>
      </c>
      <c r="B473" s="582" t="str">
        <f t="shared" si="10"/>
        <v>A</v>
      </c>
      <c r="C473" s="583" t="str" cm="1">
        <f t="array" ref="C473">IF(B473="","",_xlfn.IFS(B473="A","📦 Appro. généraux",B473="H","🛡️ Hygiène &amp; Sécurité",B473="B","🏗️ Bâtiments &amp; Travaux",B473="J","🏗️ Bâtiments &amp; Travaux",B473="R","⚙️ Mécanique &amp; Atelier",B473="N","🧪 Chimie &amp; Biologie",B473="G","🧪 Chimie &amp; Biologie",B473="C","📣 Communication &amp; Culture",B473="D","✈️ Déplacements &amp; Logist.",B473="F","✈️ Déplacements &amp; Logist.",B473="E","📋 Études, Conseils &amp; RH",B473="I","💻 Informatique &amp; Audio.",B473="M","🔬 Instruments scient.",B473="O","🔬 Instruments scient.",B473="P","🔬 Instruments scient.",B473="S","🔬 Instruments scient.",B473="T","🔬 Instruments scient.",B473="U","🔬 Instruments scient.",B473="V","🔬 Instruments scient.",B473="W","🔬 Instruments scient.",B473="K","🐁 Expérimentation",B473="Q","🐁 Expérimentation",B473="L","🏥 Santé &amp; Médical",TRUE,"❓ Inconnu"))</f>
        <v>📦 Appro. généraux</v>
      </c>
      <c r="D473" s="44" t="s">
        <v>777</v>
      </c>
      <c r="E473" s="44" t="s">
        <v>50</v>
      </c>
      <c r="F473" s="44" t="s">
        <v>779</v>
      </c>
      <c r="G473" s="44" t="s">
        <v>50</v>
      </c>
      <c r="H473" s="44" t="s">
        <v>788</v>
      </c>
      <c r="I473" s="44" t="s">
        <v>797</v>
      </c>
      <c r="J473" s="44" t="s">
        <v>798</v>
      </c>
      <c r="K473" s="44" t="s">
        <v>799</v>
      </c>
      <c r="L473" s="102">
        <v>45548</v>
      </c>
      <c r="M473" s="102">
        <v>47008</v>
      </c>
      <c r="N473" s="44" t="s">
        <v>1251</v>
      </c>
      <c r="O473" s="44" t="s">
        <v>1252</v>
      </c>
      <c r="P473" s="44" t="s">
        <v>801</v>
      </c>
      <c r="Q473" s="44" t="s">
        <v>1253</v>
      </c>
      <c r="R473" s="44" t="s">
        <v>1951</v>
      </c>
      <c r="S473" s="44" t="s">
        <v>695</v>
      </c>
      <c r="T473" s="44" t="s">
        <v>54</v>
      </c>
      <c r="U473" s="174" t="s">
        <v>1896</v>
      </c>
      <c r="V473" s="44" t="s">
        <v>802</v>
      </c>
      <c r="W473" s="44" t="s">
        <v>70</v>
      </c>
      <c r="X473" s="103" t="s">
        <v>526</v>
      </c>
    </row>
    <row r="474" spans="1:24" ht="18" customHeight="1" x14ac:dyDescent="0.25">
      <c r="A474" t="str">
        <f ca="1">IF(M474&lt;TODAY(),"Marché terminé","Marché en cours")</f>
        <v>Marché en cours</v>
      </c>
      <c r="B474" s="582" t="str">
        <f t="shared" si="10"/>
        <v>A</v>
      </c>
      <c r="C474" s="583" t="str" cm="1">
        <f t="array" ref="C474">IF(B474="","",_xlfn.IFS(B474="A","📦 Appro. généraux",B474="H","🛡️ Hygiène &amp; Sécurité",B474="B","🏗️ Bâtiments &amp; Travaux",B474="J","🏗️ Bâtiments &amp; Travaux",B474="R","⚙️ Mécanique &amp; Atelier",B474="N","🧪 Chimie &amp; Biologie",B474="G","🧪 Chimie &amp; Biologie",B474="C","📣 Communication &amp; Culture",B474="D","✈️ Déplacements &amp; Logist.",B474="F","✈️ Déplacements &amp; Logist.",B474="E","📋 Études, Conseils &amp; RH",B474="I","💻 Informatique &amp; Audio.",B474="M","🔬 Instruments scient.",B474="O","🔬 Instruments scient.",B474="P","🔬 Instruments scient.",B474="S","🔬 Instruments scient.",B474="T","🔬 Instruments scient.",B474="U","🔬 Instruments scient.",B474="V","🔬 Instruments scient.",B474="W","🔬 Instruments scient.",B474="K","🐁 Expérimentation",B474="Q","🐁 Expérimentation",B474="L","🏥 Santé &amp; Médical",TRUE,"❓ Inconnu"))</f>
        <v>📦 Appro. généraux</v>
      </c>
      <c r="D474" s="44" t="s">
        <v>777</v>
      </c>
      <c r="E474" s="44" t="s">
        <v>50</v>
      </c>
      <c r="F474" s="44" t="s">
        <v>779</v>
      </c>
      <c r="G474" s="44" t="s">
        <v>50</v>
      </c>
      <c r="H474" s="44" t="s">
        <v>789</v>
      </c>
      <c r="I474" s="44" t="s">
        <v>797</v>
      </c>
      <c r="J474" s="44" t="s">
        <v>798</v>
      </c>
      <c r="K474" s="44" t="s">
        <v>799</v>
      </c>
      <c r="L474" s="102">
        <v>45548</v>
      </c>
      <c r="M474" s="102">
        <v>47008</v>
      </c>
      <c r="N474" s="44" t="s">
        <v>1254</v>
      </c>
      <c r="O474" s="44" t="s">
        <v>1255</v>
      </c>
      <c r="P474" s="44" t="s">
        <v>801</v>
      </c>
      <c r="Q474" s="44" t="s">
        <v>1200</v>
      </c>
      <c r="R474" s="44" t="s">
        <v>1938</v>
      </c>
      <c r="S474" s="44" t="s">
        <v>1108</v>
      </c>
      <c r="T474" s="44" t="s">
        <v>54</v>
      </c>
      <c r="U474" s="174" t="s">
        <v>1894</v>
      </c>
      <c r="V474" s="44" t="s">
        <v>802</v>
      </c>
      <c r="W474" s="44" t="s">
        <v>74</v>
      </c>
      <c r="X474" s="103" t="s">
        <v>522</v>
      </c>
    </row>
    <row r="475" spans="1:24" ht="18" customHeight="1" x14ac:dyDescent="0.25">
      <c r="A475" t="str">
        <f ca="1">IF(M475&lt;TODAY(),"Marché terminé","Marché en cours")</f>
        <v>Marché en cours</v>
      </c>
      <c r="B475" s="582" t="str">
        <f t="shared" si="10"/>
        <v>A</v>
      </c>
      <c r="C475" s="583" t="str" cm="1">
        <f t="array" ref="C475">IF(B475="","",_xlfn.IFS(B475="A","📦 Appro. généraux",B475="H","🛡️ Hygiène &amp; Sécurité",B475="B","🏗️ Bâtiments &amp; Travaux",B475="J","🏗️ Bâtiments &amp; Travaux",B475="R","⚙️ Mécanique &amp; Atelier",B475="N","🧪 Chimie &amp; Biologie",B475="G","🧪 Chimie &amp; Biologie",B475="C","📣 Communication &amp; Culture",B475="D","✈️ Déplacements &amp; Logist.",B475="F","✈️ Déplacements &amp; Logist.",B475="E","📋 Études, Conseils &amp; RH",B475="I","💻 Informatique &amp; Audio.",B475="M","🔬 Instruments scient.",B475="O","🔬 Instruments scient.",B475="P","🔬 Instruments scient.",B475="S","🔬 Instruments scient.",B475="T","🔬 Instruments scient.",B475="U","🔬 Instruments scient.",B475="V","🔬 Instruments scient.",B475="W","🔬 Instruments scient.",B475="K","🐁 Expérimentation",B475="Q","🐁 Expérimentation",B475="L","🏥 Santé &amp; Médical",TRUE,"❓ Inconnu"))</f>
        <v>📦 Appro. généraux</v>
      </c>
      <c r="D475" s="44" t="s">
        <v>777</v>
      </c>
      <c r="E475" s="44" t="s">
        <v>51</v>
      </c>
      <c r="F475" s="44" t="s">
        <v>780</v>
      </c>
      <c r="G475" s="44" t="s">
        <v>51</v>
      </c>
      <c r="H475" s="44" t="s">
        <v>790</v>
      </c>
      <c r="I475" s="44" t="s">
        <v>797</v>
      </c>
      <c r="J475" s="44" t="s">
        <v>798</v>
      </c>
      <c r="K475" s="44" t="s">
        <v>799</v>
      </c>
      <c r="L475" s="102">
        <v>45663</v>
      </c>
      <c r="M475" s="102">
        <v>47123</v>
      </c>
      <c r="N475" s="44" t="s">
        <v>1256</v>
      </c>
      <c r="O475" s="44" t="s">
        <v>1257</v>
      </c>
      <c r="P475" s="44" t="s">
        <v>801</v>
      </c>
      <c r="Q475" s="44" t="s">
        <v>1193</v>
      </c>
      <c r="R475" s="44" t="s">
        <v>1936</v>
      </c>
      <c r="S475" s="44" t="s">
        <v>691</v>
      </c>
      <c r="T475" s="44" t="s">
        <v>54</v>
      </c>
      <c r="U475" s="174" t="s">
        <v>2279</v>
      </c>
      <c r="V475" s="44" t="s">
        <v>803</v>
      </c>
      <c r="W475" s="44" t="s">
        <v>65</v>
      </c>
      <c r="X475" s="103" t="s">
        <v>520</v>
      </c>
    </row>
    <row r="476" spans="1:24" ht="18" customHeight="1" x14ac:dyDescent="0.25">
      <c r="A476" t="str">
        <f ca="1">IF(M476&lt;TODAY(),"Marché terminé","Marché en cours")</f>
        <v>Marché en cours</v>
      </c>
      <c r="B476" s="582" t="str">
        <f t="shared" si="10"/>
        <v>A</v>
      </c>
      <c r="C476" s="583" t="str" cm="1">
        <f t="array" ref="C476">IF(B476="","",_xlfn.IFS(B476="A","📦 Appro. généraux",B476="H","🛡️ Hygiène &amp; Sécurité",B476="B","🏗️ Bâtiments &amp; Travaux",B476="J","🏗️ Bâtiments &amp; Travaux",B476="R","⚙️ Mécanique &amp; Atelier",B476="N","🧪 Chimie &amp; Biologie",B476="G","🧪 Chimie &amp; Biologie",B476="C","📣 Communication &amp; Culture",B476="D","✈️ Déplacements &amp; Logist.",B476="F","✈️ Déplacements &amp; Logist.",B476="E","📋 Études, Conseils &amp; RH",B476="I","💻 Informatique &amp; Audio.",B476="M","🔬 Instruments scient.",B476="O","🔬 Instruments scient.",B476="P","🔬 Instruments scient.",B476="S","🔬 Instruments scient.",B476="T","🔬 Instruments scient.",B476="U","🔬 Instruments scient.",B476="V","🔬 Instruments scient.",B476="W","🔬 Instruments scient.",B476="K","🐁 Expérimentation",B476="Q","🐁 Expérimentation",B476="L","🏥 Santé &amp; Médical",TRUE,"❓ Inconnu"))</f>
        <v>📦 Appro. généraux</v>
      </c>
      <c r="D476" s="44" t="s">
        <v>777</v>
      </c>
      <c r="E476" s="44" t="s">
        <v>51</v>
      </c>
      <c r="F476" s="44" t="s">
        <v>780</v>
      </c>
      <c r="G476" s="44" t="s">
        <v>51</v>
      </c>
      <c r="H476" s="44" t="s">
        <v>791</v>
      </c>
      <c r="I476" s="44" t="s">
        <v>797</v>
      </c>
      <c r="J476" s="44" t="s">
        <v>798</v>
      </c>
      <c r="K476" s="44" t="s">
        <v>799</v>
      </c>
      <c r="L476" s="102">
        <v>45663</v>
      </c>
      <c r="M476" s="102">
        <v>47123</v>
      </c>
      <c r="N476" s="44" t="s">
        <v>1258</v>
      </c>
      <c r="O476" s="44" t="s">
        <v>1257</v>
      </c>
      <c r="P476" s="44" t="s">
        <v>801</v>
      </c>
      <c r="Q476" s="44" t="s">
        <v>1193</v>
      </c>
      <c r="R476" s="44" t="s">
        <v>1936</v>
      </c>
      <c r="S476" s="44" t="s">
        <v>691</v>
      </c>
      <c r="T476" s="44" t="s">
        <v>54</v>
      </c>
      <c r="U476" s="174" t="s">
        <v>2279</v>
      </c>
      <c r="V476" s="44" t="s">
        <v>803</v>
      </c>
      <c r="W476" s="44" t="s">
        <v>75</v>
      </c>
      <c r="X476" s="103" t="s">
        <v>534</v>
      </c>
    </row>
    <row r="477" spans="1:24" ht="18" customHeight="1" x14ac:dyDescent="0.25">
      <c r="A477" t="str">
        <f ca="1">IF(M477&lt;TODAY(),"Marché terminé","Marché en cours")</f>
        <v>Marché en cours</v>
      </c>
      <c r="B477" s="582" t="str">
        <f t="shared" si="10"/>
        <v>A</v>
      </c>
      <c r="C477" s="583" t="str" cm="1">
        <f t="array" ref="C477">IF(B477="","",_xlfn.IFS(B477="A","📦 Appro. généraux",B477="H","🛡️ Hygiène &amp; Sécurité",B477="B","🏗️ Bâtiments &amp; Travaux",B477="J","🏗️ Bâtiments &amp; Travaux",B477="R","⚙️ Mécanique &amp; Atelier",B477="N","🧪 Chimie &amp; Biologie",B477="G","🧪 Chimie &amp; Biologie",B477="C","📣 Communication &amp; Culture",B477="D","✈️ Déplacements &amp; Logist.",B477="F","✈️ Déplacements &amp; Logist.",B477="E","📋 Études, Conseils &amp; RH",B477="I","💻 Informatique &amp; Audio.",B477="M","🔬 Instruments scient.",B477="O","🔬 Instruments scient.",B477="P","🔬 Instruments scient.",B477="S","🔬 Instruments scient.",B477="T","🔬 Instruments scient.",B477="U","🔬 Instruments scient.",B477="V","🔬 Instruments scient.",B477="W","🔬 Instruments scient.",B477="K","🐁 Expérimentation",B477="Q","🐁 Expérimentation",B477="L","🏥 Santé &amp; Médical",TRUE,"❓ Inconnu"))</f>
        <v>📦 Appro. généraux</v>
      </c>
      <c r="D477" s="44" t="s">
        <v>777</v>
      </c>
      <c r="E477" s="44" t="s">
        <v>49</v>
      </c>
      <c r="F477" s="44" t="s">
        <v>1850</v>
      </c>
      <c r="G477" s="44" t="s">
        <v>49</v>
      </c>
      <c r="H477" s="44" t="s">
        <v>1850</v>
      </c>
      <c r="I477" s="44" t="s">
        <v>1098</v>
      </c>
      <c r="J477" s="44" t="s">
        <v>855</v>
      </c>
      <c r="K477" s="44" t="s">
        <v>2191</v>
      </c>
      <c r="L477" s="102">
        <v>45702</v>
      </c>
      <c r="M477" s="102">
        <v>47162</v>
      </c>
      <c r="N477" s="44" t="s">
        <v>1259</v>
      </c>
      <c r="O477" s="44" t="s">
        <v>1260</v>
      </c>
      <c r="P477" s="44" t="s">
        <v>801</v>
      </c>
      <c r="Q477" s="44" t="s">
        <v>1261</v>
      </c>
      <c r="R477" s="44" t="s">
        <v>1952</v>
      </c>
      <c r="S477" s="44" t="s">
        <v>765</v>
      </c>
      <c r="T477" s="44" t="s">
        <v>54</v>
      </c>
      <c r="U477" s="169" t="s">
        <v>2233</v>
      </c>
      <c r="V477" s="44" t="s">
        <v>1103</v>
      </c>
      <c r="W477" s="44" t="s">
        <v>66</v>
      </c>
      <c r="X477" s="103" t="s">
        <v>521</v>
      </c>
    </row>
    <row r="478" spans="1:24" ht="18" customHeight="1" x14ac:dyDescent="0.25">
      <c r="A478" t="str">
        <f ca="1">IF(M478&lt;TODAY(),"Marché terminé","Marché en cours")</f>
        <v>Marché en cours</v>
      </c>
      <c r="B478" s="582" t="str">
        <f t="shared" si="10"/>
        <v>A</v>
      </c>
      <c r="C478" s="583" t="str" cm="1">
        <f t="array" ref="C478">IF(B478="","",_xlfn.IFS(B478="A","📦 Appro. généraux",B478="H","🛡️ Hygiène &amp; Sécurité",B478="B","🏗️ Bâtiments &amp; Travaux",B478="J","🏗️ Bâtiments &amp; Travaux",B478="R","⚙️ Mécanique &amp; Atelier",B478="N","🧪 Chimie &amp; Biologie",B478="G","🧪 Chimie &amp; Biologie",B478="C","📣 Communication &amp; Culture",B478="D","✈️ Déplacements &amp; Logist.",B478="F","✈️ Déplacements &amp; Logist.",B478="E","📋 Études, Conseils &amp; RH",B478="I","💻 Informatique &amp; Audio.",B478="M","🔬 Instruments scient.",B478="O","🔬 Instruments scient.",B478="P","🔬 Instruments scient.",B478="S","🔬 Instruments scient.",B478="T","🔬 Instruments scient.",B478="U","🔬 Instruments scient.",B478="V","🔬 Instruments scient.",B478="W","🔬 Instruments scient.",B478="K","🐁 Expérimentation",B478="Q","🐁 Expérimentation",B478="L","🏥 Santé &amp; Médical",TRUE,"❓ Inconnu"))</f>
        <v>📦 Appro. généraux</v>
      </c>
      <c r="D478" s="44" t="s">
        <v>777</v>
      </c>
      <c r="E478" s="44" t="s">
        <v>53</v>
      </c>
      <c r="F478" s="44" t="s">
        <v>781</v>
      </c>
      <c r="G478" s="44" t="s">
        <v>53</v>
      </c>
      <c r="H478" s="44" t="s">
        <v>781</v>
      </c>
      <c r="I478" s="44" t="s">
        <v>797</v>
      </c>
      <c r="J478" s="44" t="s">
        <v>798</v>
      </c>
      <c r="K478" s="44" t="s">
        <v>799</v>
      </c>
      <c r="L478" s="102">
        <v>45826</v>
      </c>
      <c r="M478" s="102">
        <v>47286</v>
      </c>
      <c r="N478" s="44" t="s">
        <v>1262</v>
      </c>
      <c r="O478" s="44" t="s">
        <v>1263</v>
      </c>
      <c r="P478" s="44" t="s">
        <v>801</v>
      </c>
      <c r="Q478" s="44" t="s">
        <v>1219</v>
      </c>
      <c r="R478" s="44" t="s">
        <v>1944</v>
      </c>
      <c r="S478" s="44" t="s">
        <v>694</v>
      </c>
      <c r="T478" s="44" t="s">
        <v>54</v>
      </c>
      <c r="U478" s="174" t="s">
        <v>2283</v>
      </c>
      <c r="V478" s="44" t="s">
        <v>804</v>
      </c>
      <c r="W478" s="44" t="s">
        <v>61</v>
      </c>
      <c r="X478" s="103" t="s">
        <v>528</v>
      </c>
    </row>
    <row r="479" spans="1:24" ht="18" customHeight="1" x14ac:dyDescent="0.25">
      <c r="A479" t="str">
        <f ca="1">IF(M479&lt;TODAY(),"Marché terminé","Marché en cours")</f>
        <v>Marché en cours</v>
      </c>
      <c r="B479" s="582" t="str">
        <f t="shared" si="10"/>
        <v>A</v>
      </c>
      <c r="C479" s="583" t="str" cm="1">
        <f t="array" ref="C479">IF(B479="","",_xlfn.IFS(B479="A","📦 Appro. généraux",B479="H","🛡️ Hygiène &amp; Sécurité",B479="B","🏗️ Bâtiments &amp; Travaux",B479="J","🏗️ Bâtiments &amp; Travaux",B479="R","⚙️ Mécanique &amp; Atelier",B479="N","🧪 Chimie &amp; Biologie",B479="G","🧪 Chimie &amp; Biologie",B479="C","📣 Communication &amp; Culture",B479="D","✈️ Déplacements &amp; Logist.",B479="F","✈️ Déplacements &amp; Logist.",B479="E","📋 Études, Conseils &amp; RH",B479="I","💻 Informatique &amp; Audio.",B479="M","🔬 Instruments scient.",B479="O","🔬 Instruments scient.",B479="P","🔬 Instruments scient.",B479="S","🔬 Instruments scient.",B479="T","🔬 Instruments scient.",B479="U","🔬 Instruments scient.",B479="V","🔬 Instruments scient.",B479="W","🔬 Instruments scient.",B479="K","🐁 Expérimentation",B479="Q","🐁 Expérimentation",B479="L","🏥 Santé &amp; Médical",TRUE,"❓ Inconnu"))</f>
        <v>📦 Appro. généraux</v>
      </c>
      <c r="D479" s="44" t="s">
        <v>777</v>
      </c>
      <c r="E479" s="44" t="s">
        <v>52</v>
      </c>
      <c r="F479" s="44" t="s">
        <v>782</v>
      </c>
      <c r="G479" s="44" t="s">
        <v>52</v>
      </c>
      <c r="H479" s="44" t="s">
        <v>792</v>
      </c>
      <c r="I479" s="44" t="s">
        <v>796</v>
      </c>
      <c r="J479" s="44" t="s">
        <v>798</v>
      </c>
      <c r="K479" s="44" t="s">
        <v>799</v>
      </c>
      <c r="L479" s="102">
        <v>45894</v>
      </c>
      <c r="M479" s="102">
        <v>47326</v>
      </c>
      <c r="N479" s="44" t="s">
        <v>1264</v>
      </c>
      <c r="O479" s="44" t="s">
        <v>1196</v>
      </c>
      <c r="P479" s="44" t="s">
        <v>800</v>
      </c>
      <c r="Q479" s="44" t="s">
        <v>1265</v>
      </c>
      <c r="R479" s="44" t="s">
        <v>1953</v>
      </c>
      <c r="S479" s="44" t="s">
        <v>696</v>
      </c>
      <c r="T479" s="44" t="s">
        <v>54</v>
      </c>
      <c r="U479" s="174" t="s">
        <v>2284</v>
      </c>
      <c r="V479" s="44" t="s">
        <v>805</v>
      </c>
      <c r="W479" s="44" t="s">
        <v>56</v>
      </c>
      <c r="X479" s="103" t="s">
        <v>518</v>
      </c>
    </row>
    <row r="480" spans="1:24" ht="18" customHeight="1" x14ac:dyDescent="0.25">
      <c r="A480" t="str">
        <f ca="1">IF(M480&lt;TODAY(),"Marché terminé","Marché en cours")</f>
        <v>Marché en cours</v>
      </c>
      <c r="B480" s="582" t="str">
        <f t="shared" si="10"/>
        <v>A</v>
      </c>
      <c r="C480" s="583" t="str" cm="1">
        <f t="array" ref="C480">IF(B480="","",_xlfn.IFS(B480="A","📦 Appro. généraux",B480="H","🛡️ Hygiène &amp; Sécurité",B480="B","🏗️ Bâtiments &amp; Travaux",B480="J","🏗️ Bâtiments &amp; Travaux",B480="R","⚙️ Mécanique &amp; Atelier",B480="N","🧪 Chimie &amp; Biologie",B480="G","🧪 Chimie &amp; Biologie",B480="C","📣 Communication &amp; Culture",B480="D","✈️ Déplacements &amp; Logist.",B480="F","✈️ Déplacements &amp; Logist.",B480="E","📋 Études, Conseils &amp; RH",B480="I","💻 Informatique &amp; Audio.",B480="M","🔬 Instruments scient.",B480="O","🔬 Instruments scient.",B480="P","🔬 Instruments scient.",B480="S","🔬 Instruments scient.",B480="T","🔬 Instruments scient.",B480="U","🔬 Instruments scient.",B480="V","🔬 Instruments scient.",B480="W","🔬 Instruments scient.",B480="K","🐁 Expérimentation",B480="Q","🐁 Expérimentation",B480="L","🏥 Santé &amp; Médical",TRUE,"❓ Inconnu"))</f>
        <v>📦 Appro. généraux</v>
      </c>
      <c r="D480" s="44" t="s">
        <v>777</v>
      </c>
      <c r="E480" s="44" t="s">
        <v>52</v>
      </c>
      <c r="F480" s="44" t="s">
        <v>782</v>
      </c>
      <c r="G480" s="44" t="s">
        <v>52</v>
      </c>
      <c r="H480" s="44" t="s">
        <v>793</v>
      </c>
      <c r="I480" s="44" t="s">
        <v>796</v>
      </c>
      <c r="J480" s="44" t="s">
        <v>798</v>
      </c>
      <c r="K480" s="44" t="s">
        <v>799</v>
      </c>
      <c r="L480" s="102">
        <v>45894</v>
      </c>
      <c r="M480" s="102">
        <v>47326</v>
      </c>
      <c r="N480" s="44" t="s">
        <v>1266</v>
      </c>
      <c r="O480" s="44" t="s">
        <v>1267</v>
      </c>
      <c r="P480" s="44" t="s">
        <v>800</v>
      </c>
      <c r="Q480" s="44" t="s">
        <v>1181</v>
      </c>
      <c r="R480" s="44" t="s">
        <v>1933</v>
      </c>
      <c r="S480" s="44" t="s">
        <v>689</v>
      </c>
      <c r="T480" s="44" t="s">
        <v>54</v>
      </c>
      <c r="U480" s="174" t="s">
        <v>2284</v>
      </c>
      <c r="V480" s="44" t="s">
        <v>805</v>
      </c>
      <c r="W480" s="44" t="s">
        <v>56</v>
      </c>
      <c r="X480" s="103" t="s">
        <v>518</v>
      </c>
    </row>
    <row r="481" spans="1:24" ht="18" customHeight="1" x14ac:dyDescent="0.25">
      <c r="A481" t="str">
        <f ca="1">IF(M481&lt;TODAY(),"Marché terminé","Marché en cours")</f>
        <v>Marché en cours</v>
      </c>
      <c r="B481" s="582" t="str">
        <f t="shared" si="10"/>
        <v>A</v>
      </c>
      <c r="C481" s="583" t="str" cm="1">
        <f t="array" ref="C481">IF(B481="","",_xlfn.IFS(B481="A","📦 Appro. généraux",B481="H","🛡️ Hygiène &amp; Sécurité",B481="B","🏗️ Bâtiments &amp; Travaux",B481="J","🏗️ Bâtiments &amp; Travaux",B481="R","⚙️ Mécanique &amp; Atelier",B481="N","🧪 Chimie &amp; Biologie",B481="G","🧪 Chimie &amp; Biologie",B481="C","📣 Communication &amp; Culture",B481="D","✈️ Déplacements &amp; Logist.",B481="F","✈️ Déplacements &amp; Logist.",B481="E","📋 Études, Conseils &amp; RH",B481="I","💻 Informatique &amp; Audio.",B481="M","🔬 Instruments scient.",B481="O","🔬 Instruments scient.",B481="P","🔬 Instruments scient.",B481="S","🔬 Instruments scient.",B481="T","🔬 Instruments scient.",B481="U","🔬 Instruments scient.",B481="V","🔬 Instruments scient.",B481="W","🔬 Instruments scient.",B481="K","🐁 Expérimentation",B481="Q","🐁 Expérimentation",B481="L","🏥 Santé &amp; Médical",TRUE,"❓ Inconnu"))</f>
        <v>📦 Appro. généraux</v>
      </c>
      <c r="D481" s="44" t="s">
        <v>777</v>
      </c>
      <c r="E481" s="44" t="s">
        <v>52</v>
      </c>
      <c r="F481" s="44" t="s">
        <v>782</v>
      </c>
      <c r="G481" s="44" t="s">
        <v>52</v>
      </c>
      <c r="H481" s="44" t="s">
        <v>794</v>
      </c>
      <c r="I481" s="44" t="s">
        <v>796</v>
      </c>
      <c r="J481" s="44" t="s">
        <v>798</v>
      </c>
      <c r="K481" s="44" t="s">
        <v>799</v>
      </c>
      <c r="L481" s="102">
        <v>45894</v>
      </c>
      <c r="M481" s="102">
        <v>47326</v>
      </c>
      <c r="N481" s="44" t="s">
        <v>1268</v>
      </c>
      <c r="O481" s="44" t="s">
        <v>1269</v>
      </c>
      <c r="P481" s="44" t="s">
        <v>800</v>
      </c>
      <c r="Q481" s="44" t="s">
        <v>1181</v>
      </c>
      <c r="R481" s="44" t="s">
        <v>1933</v>
      </c>
      <c r="S481" s="44" t="s">
        <v>689</v>
      </c>
      <c r="T481" s="44" t="s">
        <v>54</v>
      </c>
      <c r="U481" s="174" t="s">
        <v>2284</v>
      </c>
      <c r="V481" s="44" t="s">
        <v>805</v>
      </c>
      <c r="W481" s="44" t="s">
        <v>56</v>
      </c>
      <c r="X481" s="103" t="s">
        <v>518</v>
      </c>
    </row>
    <row r="482" spans="1:24" ht="18" customHeight="1" x14ac:dyDescent="0.25">
      <c r="A482" t="str">
        <f ca="1">IF(M482&lt;TODAY(),"Marché terminé","Marché en cours")</f>
        <v>Marché en cours</v>
      </c>
      <c r="B482" s="582" t="str">
        <f t="shared" si="10"/>
        <v>A</v>
      </c>
      <c r="C482" s="583" t="str" cm="1">
        <f t="array" ref="C482">IF(B482="","",_xlfn.IFS(B482="A","📦 Appro. généraux",B482="H","🛡️ Hygiène &amp; Sécurité",B482="B","🏗️ Bâtiments &amp; Travaux",B482="J","🏗️ Bâtiments &amp; Travaux",B482="R","⚙️ Mécanique &amp; Atelier",B482="N","🧪 Chimie &amp; Biologie",B482="G","🧪 Chimie &amp; Biologie",B482="C","📣 Communication &amp; Culture",B482="D","✈️ Déplacements &amp; Logist.",B482="F","✈️ Déplacements &amp; Logist.",B482="E","📋 Études, Conseils &amp; RH",B482="I","💻 Informatique &amp; Audio.",B482="M","🔬 Instruments scient.",B482="O","🔬 Instruments scient.",B482="P","🔬 Instruments scient.",B482="S","🔬 Instruments scient.",B482="T","🔬 Instruments scient.",B482="U","🔬 Instruments scient.",B482="V","🔬 Instruments scient.",B482="W","🔬 Instruments scient.",B482="K","🐁 Expérimentation",B482="Q","🐁 Expérimentation",B482="L","🏥 Santé &amp; Médical",TRUE,"❓ Inconnu"))</f>
        <v>📦 Appro. généraux</v>
      </c>
      <c r="D482" s="44" t="s">
        <v>777</v>
      </c>
      <c r="E482" s="44" t="s">
        <v>52</v>
      </c>
      <c r="F482" s="44" t="s">
        <v>782</v>
      </c>
      <c r="G482" s="44" t="s">
        <v>52</v>
      </c>
      <c r="H482" s="44" t="s">
        <v>795</v>
      </c>
      <c r="I482" s="44" t="s">
        <v>796</v>
      </c>
      <c r="J482" s="44" t="s">
        <v>798</v>
      </c>
      <c r="K482" s="44" t="s">
        <v>799</v>
      </c>
      <c r="L482" s="102">
        <v>45894</v>
      </c>
      <c r="M482" s="102">
        <v>47326</v>
      </c>
      <c r="N482" s="44" t="s">
        <v>1270</v>
      </c>
      <c r="O482" s="44" t="s">
        <v>1271</v>
      </c>
      <c r="P482" s="44" t="s">
        <v>800</v>
      </c>
      <c r="Q482" s="44" t="s">
        <v>1181</v>
      </c>
      <c r="R482" s="44" t="s">
        <v>1933</v>
      </c>
      <c r="S482" s="44" t="s">
        <v>689</v>
      </c>
      <c r="T482" s="44" t="s">
        <v>54</v>
      </c>
      <c r="U482" s="174" t="s">
        <v>2284</v>
      </c>
      <c r="V482" s="44" t="s">
        <v>805</v>
      </c>
      <c r="W482" s="44" t="s">
        <v>56</v>
      </c>
      <c r="X482" s="103" t="s">
        <v>518</v>
      </c>
    </row>
    <row r="483" spans="1:24" ht="18" customHeight="1" x14ac:dyDescent="0.25">
      <c r="A483" t="str">
        <f ca="1">IF(M483&lt;TODAY(),"Marché terminé","Marché en cours")</f>
        <v>Marché en cours</v>
      </c>
      <c r="B483" s="582" t="str">
        <f t="shared" si="10"/>
        <v>A</v>
      </c>
      <c r="C483" s="583" t="str" cm="1">
        <f t="array" ref="C483">IF(B483="","",_xlfn.IFS(B483="A","📦 Appro. généraux",B483="H","🛡️ Hygiène &amp; Sécurité",B483="B","🏗️ Bâtiments &amp; Travaux",B483="J","🏗️ Bâtiments &amp; Travaux",B483="R","⚙️ Mécanique &amp; Atelier",B483="N","🧪 Chimie &amp; Biologie",B483="G","🧪 Chimie &amp; Biologie",B483="C","📣 Communication &amp; Culture",B483="D","✈️ Déplacements &amp; Logist.",B483="F","✈️ Déplacements &amp; Logist.",B483="E","📋 Études, Conseils &amp; RH",B483="I","💻 Informatique &amp; Audio.",B483="M","🔬 Instruments scient.",B483="O","🔬 Instruments scient.",B483="P","🔬 Instruments scient.",B483="S","🔬 Instruments scient.",B483="T","🔬 Instruments scient.",B483="U","🔬 Instruments scient.",B483="V","🔬 Instruments scient.",B483="W","🔬 Instruments scient.",B483="K","🐁 Expérimentation",B483="Q","🐁 Expérimentation",B483="L","🏥 Santé &amp; Médical",TRUE,"❓ Inconnu"))</f>
        <v>📦 Appro. généraux</v>
      </c>
      <c r="D483" s="44" t="s">
        <v>777</v>
      </c>
      <c r="E483" s="44" t="s">
        <v>52</v>
      </c>
      <c r="F483" s="44" t="s">
        <v>782</v>
      </c>
      <c r="G483" s="44" t="s">
        <v>52</v>
      </c>
      <c r="H483" s="44" t="s">
        <v>795</v>
      </c>
      <c r="I483" s="44" t="s">
        <v>796</v>
      </c>
      <c r="J483" s="44" t="s">
        <v>798</v>
      </c>
      <c r="K483" s="44" t="s">
        <v>799</v>
      </c>
      <c r="L483" s="102">
        <v>45894</v>
      </c>
      <c r="M483" s="102">
        <v>47326</v>
      </c>
      <c r="N483" s="44" t="s">
        <v>1272</v>
      </c>
      <c r="O483" s="44" t="s">
        <v>1273</v>
      </c>
      <c r="P483" s="44" t="s">
        <v>800</v>
      </c>
      <c r="Q483" s="44" t="s">
        <v>1265</v>
      </c>
      <c r="R483" s="44" t="s">
        <v>1953</v>
      </c>
      <c r="S483" s="44" t="s">
        <v>696</v>
      </c>
      <c r="T483" s="44" t="s">
        <v>54</v>
      </c>
      <c r="U483" s="176" t="s">
        <v>2284</v>
      </c>
      <c r="V483" s="44" t="s">
        <v>805</v>
      </c>
      <c r="W483" s="44" t="s">
        <v>56</v>
      </c>
      <c r="X483" s="103" t="s">
        <v>518</v>
      </c>
    </row>
    <row r="484" spans="1:24" ht="18" customHeight="1" x14ac:dyDescent="0.25">
      <c r="A484" t="str">
        <f ca="1">IF(M484&lt;TODAY(),"Marché terminé","Marché en cours")</f>
        <v>Marché en cours</v>
      </c>
      <c r="B484" s="582" t="str">
        <f t="shared" si="10"/>
        <v>A</v>
      </c>
      <c r="C484" s="583" t="str" cm="1">
        <f t="array" ref="C484">IF(B484="","",_xlfn.IFS(B484="A","📦 Appro. généraux",B484="H","🛡️ Hygiène &amp; Sécurité",B484="B","🏗️ Bâtiments &amp; Travaux",B484="J","🏗️ Bâtiments &amp; Travaux",B484="R","⚙️ Mécanique &amp; Atelier",B484="N","🧪 Chimie &amp; Biologie",B484="G","🧪 Chimie &amp; Biologie",B484="C","📣 Communication &amp; Culture",B484="D","✈️ Déplacements &amp; Logist.",B484="F","✈️ Déplacements &amp; Logist.",B484="E","📋 Études, Conseils &amp; RH",B484="I","💻 Informatique &amp; Audio.",B484="M","🔬 Instruments scient.",B484="O","🔬 Instruments scient.",B484="P","🔬 Instruments scient.",B484="S","🔬 Instruments scient.",B484="T","🔬 Instruments scient.",B484="U","🔬 Instruments scient.",B484="V","🔬 Instruments scient.",B484="W","🔬 Instruments scient.",B484="K","🐁 Expérimentation",B484="Q","🐁 Expérimentation",B484="L","🏥 Santé &amp; Médical",TRUE,"❓ Inconnu"))</f>
        <v>📦 Appro. généraux</v>
      </c>
      <c r="D484" s="44" t="s">
        <v>777</v>
      </c>
      <c r="E484" s="44" t="s">
        <v>52</v>
      </c>
      <c r="F484" s="44" t="s">
        <v>782</v>
      </c>
      <c r="G484" s="44" t="s">
        <v>52</v>
      </c>
      <c r="H484" s="44" t="s">
        <v>795</v>
      </c>
      <c r="I484" s="44" t="s">
        <v>796</v>
      </c>
      <c r="J484" s="44" t="s">
        <v>798</v>
      </c>
      <c r="K484" s="44" t="s">
        <v>799</v>
      </c>
      <c r="L484" s="102">
        <v>45894</v>
      </c>
      <c r="M484" s="102">
        <v>47326</v>
      </c>
      <c r="N484" s="44" t="s">
        <v>1274</v>
      </c>
      <c r="O484" s="44" t="s">
        <v>1271</v>
      </c>
      <c r="P484" s="44" t="s">
        <v>800</v>
      </c>
      <c r="Q484" s="44" t="s">
        <v>1275</v>
      </c>
      <c r="R484" s="44" t="s">
        <v>1954</v>
      </c>
      <c r="S484" s="44" t="s">
        <v>689</v>
      </c>
      <c r="T484" s="44" t="s">
        <v>54</v>
      </c>
      <c r="U484" s="174" t="s">
        <v>2284</v>
      </c>
      <c r="V484" s="44" t="s">
        <v>805</v>
      </c>
      <c r="W484" s="44" t="s">
        <v>56</v>
      </c>
      <c r="X484" s="103" t="s">
        <v>518</v>
      </c>
    </row>
    <row r="485" spans="1:24" ht="18" customHeight="1" x14ac:dyDescent="0.25">
      <c r="A485" t="str">
        <f ca="1">IF(M485&lt;TODAY(),"Marché terminé","Marché en cours")</f>
        <v>Marché en cours</v>
      </c>
      <c r="B485" s="582" t="str">
        <f t="shared" si="10"/>
        <v>A</v>
      </c>
      <c r="C485" s="583" t="str" cm="1">
        <f t="array" ref="C485">IF(B485="","",_xlfn.IFS(B485="A","📦 Appro. généraux",B485="H","🛡️ Hygiène &amp; Sécurité",B485="B","🏗️ Bâtiments &amp; Travaux",B485="J","🏗️ Bâtiments &amp; Travaux",B485="R","⚙️ Mécanique &amp; Atelier",B485="N","🧪 Chimie &amp; Biologie",B485="G","🧪 Chimie &amp; Biologie",B485="C","📣 Communication &amp; Culture",B485="D","✈️ Déplacements &amp; Logist.",B485="F","✈️ Déplacements &amp; Logist.",B485="E","📋 Études, Conseils &amp; RH",B485="I","💻 Informatique &amp; Audio.",B485="M","🔬 Instruments scient.",B485="O","🔬 Instruments scient.",B485="P","🔬 Instruments scient.",B485="S","🔬 Instruments scient.",B485="T","🔬 Instruments scient.",B485="U","🔬 Instruments scient.",B485="V","🔬 Instruments scient.",B485="W","🔬 Instruments scient.",B485="K","🐁 Expérimentation",B485="Q","🐁 Expérimentation",B485="L","🏥 Santé &amp; Médical",TRUE,"❓ Inconnu"))</f>
        <v>📦 Appro. généraux</v>
      </c>
      <c r="D485" s="44" t="s">
        <v>777</v>
      </c>
      <c r="E485" s="44" t="s">
        <v>52</v>
      </c>
      <c r="F485" s="44" t="s">
        <v>782</v>
      </c>
      <c r="G485" s="44" t="s">
        <v>52</v>
      </c>
      <c r="H485" s="44" t="s">
        <v>792</v>
      </c>
      <c r="I485" s="44" t="s">
        <v>796</v>
      </c>
      <c r="J485" s="44" t="s">
        <v>798</v>
      </c>
      <c r="K485" s="44" t="s">
        <v>799</v>
      </c>
      <c r="L485" s="102">
        <v>45894</v>
      </c>
      <c r="M485" s="102">
        <v>47326</v>
      </c>
      <c r="N485" s="44" t="s">
        <v>1276</v>
      </c>
      <c r="O485" s="44" t="s">
        <v>1161</v>
      </c>
      <c r="P485" s="44" t="s">
        <v>800</v>
      </c>
      <c r="Q485" s="44" t="s">
        <v>1181</v>
      </c>
      <c r="R485" s="44" t="s">
        <v>1933</v>
      </c>
      <c r="S485" s="44" t="s">
        <v>689</v>
      </c>
      <c r="T485" s="44" t="s">
        <v>54</v>
      </c>
      <c r="U485" s="174" t="s">
        <v>2284</v>
      </c>
      <c r="V485" s="44" t="s">
        <v>805</v>
      </c>
      <c r="W485" s="44" t="s">
        <v>56</v>
      </c>
      <c r="X485" s="103" t="s">
        <v>518</v>
      </c>
    </row>
    <row r="486" spans="1:24" ht="18" customHeight="1" x14ac:dyDescent="0.25">
      <c r="A486" t="str">
        <f ca="1">IF(M486&lt;TODAY(),"Marché terminé","Marché en cours")</f>
        <v>Marché en cours</v>
      </c>
      <c r="B486" s="582" t="str">
        <f t="shared" si="10"/>
        <v>A</v>
      </c>
      <c r="C486" s="583" t="str" cm="1">
        <f t="array" ref="C486">IF(B486="","",_xlfn.IFS(B486="A","📦 Appro. généraux",B486="H","🛡️ Hygiène &amp; Sécurité",B486="B","🏗️ Bâtiments &amp; Travaux",B486="J","🏗️ Bâtiments &amp; Travaux",B486="R","⚙️ Mécanique &amp; Atelier",B486="N","🧪 Chimie &amp; Biologie",B486="G","🧪 Chimie &amp; Biologie",B486="C","📣 Communication &amp; Culture",B486="D","✈️ Déplacements &amp; Logist.",B486="F","✈️ Déplacements &amp; Logist.",B486="E","📋 Études, Conseils &amp; RH",B486="I","💻 Informatique &amp; Audio.",B486="M","🔬 Instruments scient.",B486="O","🔬 Instruments scient.",B486="P","🔬 Instruments scient.",B486="S","🔬 Instruments scient.",B486="T","🔬 Instruments scient.",B486="U","🔬 Instruments scient.",B486="V","🔬 Instruments scient.",B486="W","🔬 Instruments scient.",B486="K","🐁 Expérimentation",B486="Q","🐁 Expérimentation",B486="L","🏥 Santé &amp; Médical",TRUE,"❓ Inconnu"))</f>
        <v>📦 Appro. généraux</v>
      </c>
      <c r="D486" s="44" t="s">
        <v>777</v>
      </c>
      <c r="E486" s="44" t="s">
        <v>52</v>
      </c>
      <c r="F486" s="44" t="s">
        <v>782</v>
      </c>
      <c r="G486" s="44" t="s">
        <v>52</v>
      </c>
      <c r="H486" s="44" t="s">
        <v>794</v>
      </c>
      <c r="I486" s="44" t="s">
        <v>796</v>
      </c>
      <c r="J486" s="44" t="s">
        <v>798</v>
      </c>
      <c r="K486" s="44" t="s">
        <v>799</v>
      </c>
      <c r="L486" s="102">
        <v>45894</v>
      </c>
      <c r="M486" s="102">
        <v>47326</v>
      </c>
      <c r="N486" s="44" t="s">
        <v>1277</v>
      </c>
      <c r="O486" s="44" t="s">
        <v>1271</v>
      </c>
      <c r="P486" s="44" t="s">
        <v>800</v>
      </c>
      <c r="Q486" s="44" t="s">
        <v>1181</v>
      </c>
      <c r="R486" s="44" t="s">
        <v>1933</v>
      </c>
      <c r="S486" s="44" t="s">
        <v>689</v>
      </c>
      <c r="T486" s="44" t="s">
        <v>54</v>
      </c>
      <c r="U486" s="174" t="s">
        <v>2284</v>
      </c>
      <c r="V486" s="44" t="s">
        <v>805</v>
      </c>
      <c r="W486" s="44" t="s">
        <v>56</v>
      </c>
      <c r="X486" s="103" t="s">
        <v>518</v>
      </c>
    </row>
    <row r="487" spans="1:24" ht="18" customHeight="1" x14ac:dyDescent="0.25">
      <c r="A487" t="str">
        <f ca="1">IF(M487&lt;TODAY(),"Marché terminé","Marché en cours")</f>
        <v>Marché en cours</v>
      </c>
      <c r="B487" s="582" t="str">
        <f t="shared" si="10"/>
        <v>A</v>
      </c>
      <c r="C487" s="583" t="str" cm="1">
        <f t="array" ref="C487">IF(B487="","",_xlfn.IFS(B487="A","📦 Appro. généraux",B487="H","🛡️ Hygiène &amp; Sécurité",B487="B","🏗️ Bâtiments &amp; Travaux",B487="J","🏗️ Bâtiments &amp; Travaux",B487="R","⚙️ Mécanique &amp; Atelier",B487="N","🧪 Chimie &amp; Biologie",B487="G","🧪 Chimie &amp; Biologie",B487="C","📣 Communication &amp; Culture",B487="D","✈️ Déplacements &amp; Logist.",B487="F","✈️ Déplacements &amp; Logist.",B487="E","📋 Études, Conseils &amp; RH",B487="I","💻 Informatique &amp; Audio.",B487="M","🔬 Instruments scient.",B487="O","🔬 Instruments scient.",B487="P","🔬 Instruments scient.",B487="S","🔬 Instruments scient.",B487="T","🔬 Instruments scient.",B487="U","🔬 Instruments scient.",B487="V","🔬 Instruments scient.",B487="W","🔬 Instruments scient.",B487="K","🐁 Expérimentation",B487="Q","🐁 Expérimentation",B487="L","🏥 Santé &amp; Médical",TRUE,"❓ Inconnu"))</f>
        <v>📦 Appro. généraux</v>
      </c>
      <c r="D487" s="44" t="s">
        <v>777</v>
      </c>
      <c r="E487" s="44" t="s">
        <v>52</v>
      </c>
      <c r="F487" s="44" t="s">
        <v>782</v>
      </c>
      <c r="G487" s="44" t="s">
        <v>52</v>
      </c>
      <c r="H487" s="44" t="s">
        <v>782</v>
      </c>
      <c r="I487" s="44" t="s">
        <v>1096</v>
      </c>
      <c r="J487" s="44" t="s">
        <v>798</v>
      </c>
      <c r="K487" s="44" t="s">
        <v>799</v>
      </c>
      <c r="L487" s="102">
        <v>45894</v>
      </c>
      <c r="M487" s="102">
        <v>47326</v>
      </c>
      <c r="N487" s="44" t="s">
        <v>1278</v>
      </c>
      <c r="O487" s="44" t="s">
        <v>1279</v>
      </c>
      <c r="P487" s="44" t="s">
        <v>800</v>
      </c>
      <c r="Q487" s="44" t="s">
        <v>1280</v>
      </c>
      <c r="R487" s="44" t="s">
        <v>1955</v>
      </c>
      <c r="S487" s="44" t="s">
        <v>697</v>
      </c>
      <c r="T487" s="44" t="s">
        <v>54</v>
      </c>
      <c r="U487" s="174" t="s">
        <v>2284</v>
      </c>
      <c r="V487" s="44" t="s">
        <v>1103</v>
      </c>
      <c r="W487" s="44" t="s">
        <v>56</v>
      </c>
      <c r="X487" s="103" t="s">
        <v>518</v>
      </c>
    </row>
    <row r="488" spans="1:24" ht="18" customHeight="1" x14ac:dyDescent="0.25">
      <c r="A488" t="str">
        <f ca="1">IF(M488&lt;TODAY(),"Marché terminé","Marché en cours")</f>
        <v>Marché terminé</v>
      </c>
      <c r="B488" s="584" t="str">
        <f t="shared" si="10"/>
        <v>T</v>
      </c>
      <c r="C488" s="585" t="str" cm="1">
        <f t="array" ref="C488">IF(B488="","",_xlfn.IFS(B488="A","📦 Appro. généraux",B488="H","🛡️ Hygiène &amp; Sécurité",B488="B","🏗️ Bâtiments &amp; Travaux",B488="J","🏗️ Bâtiments &amp; Travaux",B488="R","⚙️ Mécanique &amp; Atelier",B488="N","🧪 Chimie &amp; Biologie",B488="G","🧪 Chimie &amp; Biologie",B488="C","📣 Communication &amp; Culture",B488="D","✈️ Déplacements &amp; Logist.",B488="F","✈️ Déplacements &amp; Logist.",B488="E","📋 Études, Conseils &amp; RH",B488="I","💻 Informatique &amp; Audio.",B488="M","🔬 Instruments scient.",B488="O","🔬 Instruments scient.",B488="P","🔬 Instruments scient.",B488="S","🔬 Instruments scient.",B488="T","🔬 Instruments scient.",B488="U","🔬 Instruments scient.",B488="V","🔬 Instruments scient.",B488="W","🔬 Instruments scient.",B488="K","🐁 Expérimentation",B488="Q","🐁 Expérimentation",B488="L","🏥 Santé &amp; Médical",TRUE,"❓ Inconnu"))</f>
        <v>🔬 Instruments scient.</v>
      </c>
      <c r="D488" s="54" t="s">
        <v>777</v>
      </c>
      <c r="E488" s="54" t="s">
        <v>476</v>
      </c>
      <c r="F488" s="54" t="s">
        <v>1057</v>
      </c>
      <c r="G488" s="54" t="s">
        <v>476</v>
      </c>
      <c r="H488" s="54" t="s">
        <v>1057</v>
      </c>
      <c r="I488" s="54" t="s">
        <v>1096</v>
      </c>
      <c r="J488" s="54" t="s">
        <v>2192</v>
      </c>
      <c r="K488" s="54" t="s">
        <v>2192</v>
      </c>
      <c r="L488" s="128">
        <v>44518</v>
      </c>
      <c r="M488" s="128">
        <v>45978</v>
      </c>
      <c r="N488" s="54">
        <v>4600003997</v>
      </c>
      <c r="O488" s="54">
        <v>4944</v>
      </c>
      <c r="P488" s="54" t="s">
        <v>800</v>
      </c>
      <c r="Q488" s="54">
        <v>15732</v>
      </c>
      <c r="R488" s="54" t="s">
        <v>2176</v>
      </c>
      <c r="S488" s="54" t="s">
        <v>2231</v>
      </c>
      <c r="T488" s="54" t="s">
        <v>54</v>
      </c>
      <c r="U488" s="170" t="s">
        <v>1877</v>
      </c>
      <c r="V488" s="54" t="s">
        <v>1103</v>
      </c>
      <c r="W488" s="54" t="s">
        <v>484</v>
      </c>
      <c r="X488" s="129" t="s">
        <v>666</v>
      </c>
    </row>
    <row r="489" spans="1:24" ht="18" customHeight="1" x14ac:dyDescent="0.25">
      <c r="A489" t="str">
        <f ca="1">IF(M489&lt;TODAY(),"Marché terminé","Marché en cours")</f>
        <v>Marché terminé</v>
      </c>
      <c r="B489" s="584" t="str">
        <f t="shared" si="10"/>
        <v>T</v>
      </c>
      <c r="C489" s="585" t="str" cm="1">
        <f t="array" ref="C489">IF(B489="","",_xlfn.IFS(B489="A","📦 Appro. généraux",B489="H","🛡️ Hygiène &amp; Sécurité",B489="B","🏗️ Bâtiments &amp; Travaux",B489="J","🏗️ Bâtiments &amp; Travaux",B489="R","⚙️ Mécanique &amp; Atelier",B489="N","🧪 Chimie &amp; Biologie",B489="G","🧪 Chimie &amp; Biologie",B489="C","📣 Communication &amp; Culture",B489="D","✈️ Déplacements &amp; Logist.",B489="F","✈️ Déplacements &amp; Logist.",B489="E","📋 Études, Conseils &amp; RH",B489="I","💻 Informatique &amp; Audio.",B489="M","🔬 Instruments scient.",B489="O","🔬 Instruments scient.",B489="P","🔬 Instruments scient.",B489="S","🔬 Instruments scient.",B489="T","🔬 Instruments scient.",B489="U","🔬 Instruments scient.",B489="V","🔬 Instruments scient.",B489="W","🔬 Instruments scient.",B489="K","🐁 Expérimentation",B489="Q","🐁 Expérimentation",B489="L","🏥 Santé &amp; Médical",TRUE,"❓ Inconnu"))</f>
        <v>🔬 Instruments scient.</v>
      </c>
      <c r="D489" s="54" t="s">
        <v>777</v>
      </c>
      <c r="E489" s="54" t="s">
        <v>476</v>
      </c>
      <c r="F489" s="54" t="s">
        <v>1057</v>
      </c>
      <c r="G489" s="54" t="s">
        <v>476</v>
      </c>
      <c r="H489" s="54" t="s">
        <v>1057</v>
      </c>
      <c r="I489" s="54" t="s">
        <v>1096</v>
      </c>
      <c r="J489" s="54" t="s">
        <v>2192</v>
      </c>
      <c r="K489" s="54" t="s">
        <v>2192</v>
      </c>
      <c r="L489" s="128">
        <v>44518</v>
      </c>
      <c r="M489" s="128">
        <v>45978</v>
      </c>
      <c r="N489" s="54">
        <v>4600003999</v>
      </c>
      <c r="O489" s="54">
        <v>4120</v>
      </c>
      <c r="P489" s="54" t="s">
        <v>800</v>
      </c>
      <c r="Q489" s="54">
        <v>15732</v>
      </c>
      <c r="R489" s="54" t="s">
        <v>2176</v>
      </c>
      <c r="S489" s="54" t="s">
        <v>2231</v>
      </c>
      <c r="T489" s="54" t="s">
        <v>54</v>
      </c>
      <c r="U489" s="170" t="s">
        <v>1877</v>
      </c>
      <c r="V489" s="54" t="s">
        <v>1103</v>
      </c>
      <c r="W489" s="54" t="s">
        <v>484</v>
      </c>
      <c r="X489" s="129" t="s">
        <v>666</v>
      </c>
    </row>
    <row r="490" spans="1:24" ht="18" customHeight="1" x14ac:dyDescent="0.25">
      <c r="A490" t="str">
        <f ca="1">IF(M490&lt;TODAY(),"Marché terminé","Marché en cours")</f>
        <v>Marché terminé</v>
      </c>
      <c r="B490" s="584" t="str">
        <f t="shared" si="10"/>
        <v>T</v>
      </c>
      <c r="C490" s="585" t="str" cm="1">
        <f t="array" ref="C490">IF(B490="","",_xlfn.IFS(B490="A","📦 Appro. généraux",B490="H","🛡️ Hygiène &amp; Sécurité",B490="B","🏗️ Bâtiments &amp; Travaux",B490="J","🏗️ Bâtiments &amp; Travaux",B490="R","⚙️ Mécanique &amp; Atelier",B490="N","🧪 Chimie &amp; Biologie",B490="G","🧪 Chimie &amp; Biologie",B490="C","📣 Communication &amp; Culture",B490="D","✈️ Déplacements &amp; Logist.",B490="F","✈️ Déplacements &amp; Logist.",B490="E","📋 Études, Conseils &amp; RH",B490="I","💻 Informatique &amp; Audio.",B490="M","🔬 Instruments scient.",B490="O","🔬 Instruments scient.",B490="P","🔬 Instruments scient.",B490="S","🔬 Instruments scient.",B490="T","🔬 Instruments scient.",B490="U","🔬 Instruments scient.",B490="V","🔬 Instruments scient.",B490="W","🔬 Instruments scient.",B490="K","🐁 Expérimentation",B490="Q","🐁 Expérimentation",B490="L","🏥 Santé &amp; Médical",TRUE,"❓ Inconnu"))</f>
        <v>🔬 Instruments scient.</v>
      </c>
      <c r="D490" s="54" t="s">
        <v>777</v>
      </c>
      <c r="E490" s="54" t="s">
        <v>476</v>
      </c>
      <c r="F490" s="54" t="s">
        <v>1057</v>
      </c>
      <c r="G490" s="54" t="s">
        <v>476</v>
      </c>
      <c r="H490" s="54" t="s">
        <v>1057</v>
      </c>
      <c r="I490" s="54" t="s">
        <v>1096</v>
      </c>
      <c r="J490" s="54" t="s">
        <v>2192</v>
      </c>
      <c r="K490" s="54" t="s">
        <v>2192</v>
      </c>
      <c r="L490" s="128">
        <v>44518</v>
      </c>
      <c r="M490" s="128">
        <v>45978</v>
      </c>
      <c r="N490" s="54">
        <v>4600004000</v>
      </c>
      <c r="O490" s="54">
        <v>50880</v>
      </c>
      <c r="P490" s="54" t="s">
        <v>800</v>
      </c>
      <c r="Q490" s="54">
        <v>15732</v>
      </c>
      <c r="R490" s="54" t="s">
        <v>2176</v>
      </c>
      <c r="S490" s="54" t="s">
        <v>2231</v>
      </c>
      <c r="T490" s="54" t="s">
        <v>54</v>
      </c>
      <c r="U490" s="170" t="s">
        <v>1877</v>
      </c>
      <c r="V490" s="54" t="s">
        <v>1103</v>
      </c>
      <c r="W490" s="54" t="s">
        <v>484</v>
      </c>
      <c r="X490" s="129" t="s">
        <v>666</v>
      </c>
    </row>
    <row r="491" spans="1:24" ht="18" customHeight="1" x14ac:dyDescent="0.25">
      <c r="A491" t="str">
        <f ca="1">IF(M491&lt;TODAY(),"Marché terminé","Marché en cours")</f>
        <v>Marché terminé</v>
      </c>
      <c r="B491" s="584" t="str">
        <f t="shared" si="10"/>
        <v>T</v>
      </c>
      <c r="C491" s="585" t="str" cm="1">
        <f t="array" ref="C491">IF(B491="","",_xlfn.IFS(B491="A","📦 Appro. généraux",B491="H","🛡️ Hygiène &amp; Sécurité",B491="B","🏗️ Bâtiments &amp; Travaux",B491="J","🏗️ Bâtiments &amp; Travaux",B491="R","⚙️ Mécanique &amp; Atelier",B491="N","🧪 Chimie &amp; Biologie",B491="G","🧪 Chimie &amp; Biologie",B491="C","📣 Communication &amp; Culture",B491="D","✈️ Déplacements &amp; Logist.",B491="F","✈️ Déplacements &amp; Logist.",B491="E","📋 Études, Conseils &amp; RH",B491="I","💻 Informatique &amp; Audio.",B491="M","🔬 Instruments scient.",B491="O","🔬 Instruments scient.",B491="P","🔬 Instruments scient.",B491="S","🔬 Instruments scient.",B491="T","🔬 Instruments scient.",B491="U","🔬 Instruments scient.",B491="V","🔬 Instruments scient.",B491="W","🔬 Instruments scient.",B491="K","🐁 Expérimentation",B491="Q","🐁 Expérimentation",B491="L","🏥 Santé &amp; Médical",TRUE,"❓ Inconnu"))</f>
        <v>🔬 Instruments scient.</v>
      </c>
      <c r="D491" s="54" t="s">
        <v>777</v>
      </c>
      <c r="E491" s="54" t="s">
        <v>476</v>
      </c>
      <c r="F491" s="54" t="s">
        <v>1057</v>
      </c>
      <c r="G491" s="54" t="s">
        <v>476</v>
      </c>
      <c r="H491" s="54" t="s">
        <v>1057</v>
      </c>
      <c r="I491" s="54" t="s">
        <v>1096</v>
      </c>
      <c r="J491" s="54" t="s">
        <v>2192</v>
      </c>
      <c r="K491" s="54" t="s">
        <v>2192</v>
      </c>
      <c r="L491" s="128">
        <v>44518</v>
      </c>
      <c r="M491" s="128">
        <v>45978</v>
      </c>
      <c r="N491" s="54">
        <v>4600004001</v>
      </c>
      <c r="O491" s="54">
        <v>5000</v>
      </c>
      <c r="P491" s="54" t="s">
        <v>800</v>
      </c>
      <c r="Q491" s="54">
        <v>15732</v>
      </c>
      <c r="R491" s="54" t="s">
        <v>2176</v>
      </c>
      <c r="S491" s="54" t="s">
        <v>2231</v>
      </c>
      <c r="T491" s="54" t="s">
        <v>54</v>
      </c>
      <c r="U491" s="170" t="s">
        <v>1876</v>
      </c>
      <c r="V491" s="54" t="s">
        <v>1103</v>
      </c>
      <c r="W491" s="54" t="s">
        <v>484</v>
      </c>
      <c r="X491" s="129" t="s">
        <v>666</v>
      </c>
    </row>
    <row r="492" spans="1:24" ht="18" customHeight="1" x14ac:dyDescent="0.25">
      <c r="A492" t="str">
        <f ca="1">IF(M492&lt;TODAY(),"Marché terminé","Marché en cours")</f>
        <v>Marché en cours</v>
      </c>
      <c r="B492" s="584" t="str">
        <f t="shared" si="10"/>
        <v>P</v>
      </c>
      <c r="C492" s="585" t="str" cm="1">
        <f t="array" ref="C492">IF(B492="","",_xlfn.IFS(B492="A","📦 Appro. généraux",B492="H","🛡️ Hygiène &amp; Sécurité",B492="B","🏗️ Bâtiments &amp; Travaux",B492="J","🏗️ Bâtiments &amp; Travaux",B492="R","⚙️ Mécanique &amp; Atelier",B492="N","🧪 Chimie &amp; Biologie",B492="G","🧪 Chimie &amp; Biologie",B492="C","📣 Communication &amp; Culture",B492="D","✈️ Déplacements &amp; Logist.",B492="F","✈️ Déplacements &amp; Logist.",B492="E","📋 Études, Conseils &amp; RH",B492="I","💻 Informatique &amp; Audio.",B492="M","🔬 Instruments scient.",B492="O","🔬 Instruments scient.",B492="P","🔬 Instruments scient.",B492="S","🔬 Instruments scient.",B492="T","🔬 Instruments scient.",B492="U","🔬 Instruments scient.",B492="V","🔬 Instruments scient.",B492="W","🔬 Instruments scient.",B492="K","🐁 Expérimentation",B492="Q","🐁 Expérimentation",B492="L","🏥 Santé &amp; Médical",TRUE,"❓ Inconnu"))</f>
        <v>🔬 Instruments scient.</v>
      </c>
      <c r="D492" s="54" t="s">
        <v>777</v>
      </c>
      <c r="E492" s="54" t="s">
        <v>477</v>
      </c>
      <c r="F492" s="54" t="s">
        <v>1058</v>
      </c>
      <c r="G492" s="54" t="s">
        <v>477</v>
      </c>
      <c r="H492" s="54" t="s">
        <v>1058</v>
      </c>
      <c r="I492" s="54" t="s">
        <v>1102</v>
      </c>
      <c r="J492" s="54" t="s">
        <v>855</v>
      </c>
      <c r="K492" s="54" t="s">
        <v>858</v>
      </c>
      <c r="L492" s="128">
        <v>44895</v>
      </c>
      <c r="M492" s="128">
        <v>46355</v>
      </c>
      <c r="N492" s="54">
        <v>4600004159</v>
      </c>
      <c r="O492" s="54">
        <v>127330.22</v>
      </c>
      <c r="P492" s="54" t="s">
        <v>801</v>
      </c>
      <c r="Q492" s="54">
        <v>2127</v>
      </c>
      <c r="R492" s="54" t="s">
        <v>2177</v>
      </c>
      <c r="S492" s="54" t="s">
        <v>765</v>
      </c>
      <c r="T492" s="54" t="s">
        <v>54</v>
      </c>
      <c r="U492" s="170" t="s">
        <v>1875</v>
      </c>
      <c r="V492" s="54" t="s">
        <v>1103</v>
      </c>
      <c r="W492" s="54" t="s">
        <v>485</v>
      </c>
      <c r="X492" s="129" t="s">
        <v>667</v>
      </c>
    </row>
    <row r="493" spans="1:24" ht="18" customHeight="1" x14ac:dyDescent="0.25">
      <c r="A493" t="str">
        <f ca="1">IF(M493&lt;TODAY(),"Marché terminé","Marché en cours")</f>
        <v>Marché en cours</v>
      </c>
      <c r="B493" s="584" t="str">
        <f t="shared" si="10"/>
        <v>T</v>
      </c>
      <c r="C493" s="585" t="str" cm="1">
        <f t="array" ref="C493">IF(B493="","",_xlfn.IFS(B493="A","📦 Appro. généraux",B493="H","🛡️ Hygiène &amp; Sécurité",B493="B","🏗️ Bâtiments &amp; Travaux",B493="J","🏗️ Bâtiments &amp; Travaux",B493="R","⚙️ Mécanique &amp; Atelier",B493="N","🧪 Chimie &amp; Biologie",B493="G","🧪 Chimie &amp; Biologie",B493="C","📣 Communication &amp; Culture",B493="D","✈️ Déplacements &amp; Logist.",B493="F","✈️ Déplacements &amp; Logist.",B493="E","📋 Études, Conseils &amp; RH",B493="I","💻 Informatique &amp; Audio.",B493="M","🔬 Instruments scient.",B493="O","🔬 Instruments scient.",B493="P","🔬 Instruments scient.",B493="S","🔬 Instruments scient.",B493="T","🔬 Instruments scient.",B493="U","🔬 Instruments scient.",B493="V","🔬 Instruments scient.",B493="W","🔬 Instruments scient.",B493="K","🐁 Expérimentation",B493="Q","🐁 Expérimentation",B493="L","🏥 Santé &amp; Médical",TRUE,"❓ Inconnu"))</f>
        <v>🔬 Instruments scient.</v>
      </c>
      <c r="D493" s="54" t="s">
        <v>777</v>
      </c>
      <c r="E493" s="54" t="s">
        <v>43</v>
      </c>
      <c r="F493" s="54" t="s">
        <v>990</v>
      </c>
      <c r="G493" s="54" t="s">
        <v>43</v>
      </c>
      <c r="H493" s="54" t="s">
        <v>990</v>
      </c>
      <c r="I493" s="54" t="s">
        <v>798</v>
      </c>
      <c r="J493" s="54" t="s">
        <v>2191</v>
      </c>
      <c r="K493" s="54" t="s">
        <v>2191</v>
      </c>
      <c r="L493" s="128">
        <v>44631</v>
      </c>
      <c r="M493" s="128">
        <v>47574</v>
      </c>
      <c r="N493" s="54">
        <v>4600004205</v>
      </c>
      <c r="O493" s="54">
        <v>8620000</v>
      </c>
      <c r="P493" s="54" t="s">
        <v>801</v>
      </c>
      <c r="Q493" s="54">
        <v>1588</v>
      </c>
      <c r="R493" s="54" t="s">
        <v>1943</v>
      </c>
      <c r="S493" s="54" t="s">
        <v>1067</v>
      </c>
      <c r="T493" s="54" t="s">
        <v>54</v>
      </c>
      <c r="U493" s="170" t="s">
        <v>2271</v>
      </c>
      <c r="V493" s="54" t="s">
        <v>1103</v>
      </c>
      <c r="W493" s="54" t="s">
        <v>486</v>
      </c>
      <c r="X493" s="129" t="s">
        <v>668</v>
      </c>
    </row>
    <row r="494" spans="1:24" ht="18" customHeight="1" x14ac:dyDescent="0.25">
      <c r="A494" t="str">
        <f ca="1">IF(M494&lt;TODAY(),"Marché terminé","Marché en cours")</f>
        <v>Marché terminé</v>
      </c>
      <c r="B494" s="584" t="str">
        <f t="shared" si="10"/>
        <v>S</v>
      </c>
      <c r="C494" s="585" t="str" cm="1">
        <f t="array" ref="C494">IF(B494="","",_xlfn.IFS(B494="A","📦 Appro. généraux",B494="H","🛡️ Hygiène &amp; Sécurité",B494="B","🏗️ Bâtiments &amp; Travaux",B494="J","🏗️ Bâtiments &amp; Travaux",B494="R","⚙️ Mécanique &amp; Atelier",B494="N","🧪 Chimie &amp; Biologie",B494="G","🧪 Chimie &amp; Biologie",B494="C","📣 Communication &amp; Culture",B494="D","✈️ Déplacements &amp; Logist.",B494="F","✈️ Déplacements &amp; Logist.",B494="E","📋 Études, Conseils &amp; RH",B494="I","💻 Informatique &amp; Audio.",B494="M","🔬 Instruments scient.",B494="O","🔬 Instruments scient.",B494="P","🔬 Instruments scient.",B494="S","🔬 Instruments scient.",B494="T","🔬 Instruments scient.",B494="U","🔬 Instruments scient.",B494="V","🔬 Instruments scient.",B494="W","🔬 Instruments scient.",B494="K","🐁 Expérimentation",B494="Q","🐁 Expérimentation",B494="L","🏥 Santé &amp; Médical",TRUE,"❓ Inconnu"))</f>
        <v>🔬 Instruments scient.</v>
      </c>
      <c r="D494" s="54" t="s">
        <v>777</v>
      </c>
      <c r="E494" s="54" t="s">
        <v>478</v>
      </c>
      <c r="F494" s="54" t="s">
        <v>1059</v>
      </c>
      <c r="G494" s="54" t="s">
        <v>1113</v>
      </c>
      <c r="H494" s="54" t="s">
        <v>1059</v>
      </c>
      <c r="I494" s="54" t="s">
        <v>1095</v>
      </c>
      <c r="J494" s="54" t="s">
        <v>855</v>
      </c>
      <c r="K494" s="54" t="s">
        <v>857</v>
      </c>
      <c r="L494" s="128">
        <v>44966</v>
      </c>
      <c r="M494" s="128">
        <v>45696</v>
      </c>
      <c r="N494" s="54">
        <v>4600004215</v>
      </c>
      <c r="O494" s="54">
        <v>350000</v>
      </c>
      <c r="P494" s="54" t="s">
        <v>800</v>
      </c>
      <c r="Q494" s="54">
        <v>960</v>
      </c>
      <c r="R494" s="54" t="s">
        <v>2178</v>
      </c>
      <c r="S494" s="54" t="s">
        <v>765</v>
      </c>
      <c r="T494" s="54" t="s">
        <v>54</v>
      </c>
      <c r="U494" s="170" t="s">
        <v>2266</v>
      </c>
      <c r="V494" s="54" t="s">
        <v>1103</v>
      </c>
      <c r="W494" s="54" t="s">
        <v>487</v>
      </c>
      <c r="X494" s="129" t="s">
        <v>669</v>
      </c>
    </row>
    <row r="495" spans="1:24" ht="18" customHeight="1" x14ac:dyDescent="0.25">
      <c r="A495" t="str">
        <f ca="1">IF(M495&lt;TODAY(),"Marché terminé","Marché en cours")</f>
        <v>Marché en cours</v>
      </c>
      <c r="B495" s="584" t="str">
        <f t="shared" si="10"/>
        <v>T</v>
      </c>
      <c r="C495" s="585" t="str" cm="1">
        <f t="array" ref="C495">IF(B495="","",_xlfn.IFS(B495="A","📦 Appro. généraux",B495="H","🛡️ Hygiène &amp; Sécurité",B495="B","🏗️ Bâtiments &amp; Travaux",B495="J","🏗️ Bâtiments &amp; Travaux",B495="R","⚙️ Mécanique &amp; Atelier",B495="N","🧪 Chimie &amp; Biologie",B495="G","🧪 Chimie &amp; Biologie",B495="C","📣 Communication &amp; Culture",B495="D","✈️ Déplacements &amp; Logist.",B495="F","✈️ Déplacements &amp; Logist.",B495="E","📋 Études, Conseils &amp; RH",B495="I","💻 Informatique &amp; Audio.",B495="M","🔬 Instruments scient.",B495="O","🔬 Instruments scient.",B495="P","🔬 Instruments scient.",B495="S","🔬 Instruments scient.",B495="T","🔬 Instruments scient.",B495="U","🔬 Instruments scient.",B495="V","🔬 Instruments scient.",B495="W","🔬 Instruments scient.",B495="K","🐁 Expérimentation",B495="Q","🐁 Expérimentation",B495="L","🏥 Santé &amp; Médical",TRUE,"❓ Inconnu"))</f>
        <v>🔬 Instruments scient.</v>
      </c>
      <c r="D495" s="54" t="s">
        <v>777</v>
      </c>
      <c r="E495" s="54" t="s">
        <v>122</v>
      </c>
      <c r="F495" s="54" t="s">
        <v>997</v>
      </c>
      <c r="G495" s="54" t="s">
        <v>122</v>
      </c>
      <c r="H495" s="54" t="s">
        <v>997</v>
      </c>
      <c r="I495" s="54" t="s">
        <v>1095</v>
      </c>
      <c r="J495" s="54" t="s">
        <v>2191</v>
      </c>
      <c r="K495" s="54" t="s">
        <v>2191</v>
      </c>
      <c r="L495" s="128">
        <v>44991</v>
      </c>
      <c r="M495" s="128">
        <v>46451</v>
      </c>
      <c r="N495" s="54">
        <v>4600004223</v>
      </c>
      <c r="O495" s="54">
        <v>480000</v>
      </c>
      <c r="P495" s="54" t="s">
        <v>801</v>
      </c>
      <c r="Q495" s="54">
        <v>17441</v>
      </c>
      <c r="R495" s="54" t="s">
        <v>2022</v>
      </c>
      <c r="S495" s="54" t="s">
        <v>765</v>
      </c>
      <c r="T495" s="54" t="s">
        <v>54</v>
      </c>
      <c r="U495" s="170" t="s">
        <v>1869</v>
      </c>
      <c r="V495" s="54" t="s">
        <v>1103</v>
      </c>
      <c r="W495" s="54" t="s">
        <v>488</v>
      </c>
      <c r="X495" s="129" t="s">
        <v>668</v>
      </c>
    </row>
    <row r="496" spans="1:24" ht="18" customHeight="1" x14ac:dyDescent="0.25">
      <c r="A496" t="str">
        <f ca="1">IF(M496&lt;TODAY(),"Marché terminé","Marché en cours")</f>
        <v>Marché en cours</v>
      </c>
      <c r="B496" s="584" t="str">
        <f t="shared" si="10"/>
        <v>T</v>
      </c>
      <c r="C496" s="585" t="str" cm="1">
        <f t="array" ref="C496">IF(B496="","",_xlfn.IFS(B496="A","📦 Appro. généraux",B496="H","🛡️ Hygiène &amp; Sécurité",B496="B","🏗️ Bâtiments &amp; Travaux",B496="J","🏗️ Bâtiments &amp; Travaux",B496="R","⚙️ Mécanique &amp; Atelier",B496="N","🧪 Chimie &amp; Biologie",B496="G","🧪 Chimie &amp; Biologie",B496="C","📣 Communication &amp; Culture",B496="D","✈️ Déplacements &amp; Logist.",B496="F","✈️ Déplacements &amp; Logist.",B496="E","📋 Études, Conseils &amp; RH",B496="I","💻 Informatique &amp; Audio.",B496="M","🔬 Instruments scient.",B496="O","🔬 Instruments scient.",B496="P","🔬 Instruments scient.",B496="S","🔬 Instruments scient.",B496="T","🔬 Instruments scient.",B496="U","🔬 Instruments scient.",B496="V","🔬 Instruments scient.",B496="W","🔬 Instruments scient.",B496="K","🐁 Expérimentation",B496="Q","🐁 Expérimentation",B496="L","🏥 Santé &amp; Médical",TRUE,"❓ Inconnu"))</f>
        <v>🔬 Instruments scient.</v>
      </c>
      <c r="D496" s="54" t="s">
        <v>777</v>
      </c>
      <c r="E496" s="54" t="s">
        <v>124</v>
      </c>
      <c r="F496" s="54" t="s">
        <v>999</v>
      </c>
      <c r="G496" s="54" t="s">
        <v>124</v>
      </c>
      <c r="H496" s="54" t="s">
        <v>999</v>
      </c>
      <c r="I496" s="54" t="s">
        <v>1095</v>
      </c>
      <c r="J496" s="54" t="s">
        <v>2191</v>
      </c>
      <c r="K496" s="54" t="s">
        <v>2191</v>
      </c>
      <c r="L496" s="128">
        <v>44991</v>
      </c>
      <c r="M496" s="128">
        <v>46451</v>
      </c>
      <c r="N496" s="54">
        <v>4600004225</v>
      </c>
      <c r="O496" s="54">
        <v>480000</v>
      </c>
      <c r="P496" s="54" t="s">
        <v>801</v>
      </c>
      <c r="Q496" s="54">
        <v>11638</v>
      </c>
      <c r="R496" s="54" t="s">
        <v>1956</v>
      </c>
      <c r="S496" s="54" t="s">
        <v>1699</v>
      </c>
      <c r="T496" s="54" t="s">
        <v>54</v>
      </c>
      <c r="U496" s="170" t="s">
        <v>1869</v>
      </c>
      <c r="V496" s="54" t="s">
        <v>1103</v>
      </c>
      <c r="W496" s="54" t="s">
        <v>489</v>
      </c>
      <c r="X496" s="129" t="s">
        <v>670</v>
      </c>
    </row>
    <row r="497" spans="1:24" ht="18" customHeight="1" x14ac:dyDescent="0.25">
      <c r="A497" t="str">
        <f ca="1">IF(M497&lt;TODAY(),"Marché terminé","Marché en cours")</f>
        <v>Marché en cours</v>
      </c>
      <c r="B497" s="584" t="str">
        <f t="shared" si="10"/>
        <v>M</v>
      </c>
      <c r="C497" s="585" t="str" cm="1">
        <f t="array" ref="C497">IF(B497="","",_xlfn.IFS(B497="A","📦 Appro. généraux",B497="H","🛡️ Hygiène &amp; Sécurité",B497="B","🏗️ Bâtiments &amp; Travaux",B497="J","🏗️ Bâtiments &amp; Travaux",B497="R","⚙️ Mécanique &amp; Atelier",B497="N","🧪 Chimie &amp; Biologie",B497="G","🧪 Chimie &amp; Biologie",B497="C","📣 Communication &amp; Culture",B497="D","✈️ Déplacements &amp; Logist.",B497="F","✈️ Déplacements &amp; Logist.",B497="E","📋 Études, Conseils &amp; RH",B497="I","💻 Informatique &amp; Audio.",B497="M","🔬 Instruments scient.",B497="O","🔬 Instruments scient.",B497="P","🔬 Instruments scient.",B497="S","🔬 Instruments scient.",B497="T","🔬 Instruments scient.",B497="U","🔬 Instruments scient.",B497="V","🔬 Instruments scient.",B497="W","🔬 Instruments scient.",B497="K","🐁 Expérimentation",B497="Q","🐁 Expérimentation",B497="L","🏥 Santé &amp; Médical",TRUE,"❓ Inconnu"))</f>
        <v>🔬 Instruments scient.</v>
      </c>
      <c r="D497" s="54" t="s">
        <v>777</v>
      </c>
      <c r="E497" s="54" t="s">
        <v>393</v>
      </c>
      <c r="F497" s="54" t="s">
        <v>1060</v>
      </c>
      <c r="G497" s="54" t="s">
        <v>393</v>
      </c>
      <c r="H497" s="54" t="s">
        <v>1060</v>
      </c>
      <c r="I497" s="54" t="s">
        <v>798</v>
      </c>
      <c r="J497" s="54" t="s">
        <v>853</v>
      </c>
      <c r="K497" s="54" t="s">
        <v>853</v>
      </c>
      <c r="L497" s="128">
        <v>44908</v>
      </c>
      <c r="M497" s="128">
        <v>46368</v>
      </c>
      <c r="N497" s="54">
        <v>4600004242</v>
      </c>
      <c r="O497" s="54">
        <v>484934.26</v>
      </c>
      <c r="P497" s="54" t="s">
        <v>801</v>
      </c>
      <c r="Q497" s="54">
        <v>6821</v>
      </c>
      <c r="R497" s="54" t="s">
        <v>2179</v>
      </c>
      <c r="S497" s="54" t="s">
        <v>1071</v>
      </c>
      <c r="T497" s="54" t="s">
        <v>54</v>
      </c>
      <c r="U497" s="170" t="s">
        <v>1908</v>
      </c>
      <c r="V497" s="54" t="s">
        <v>1103</v>
      </c>
      <c r="W497" s="54" t="s">
        <v>490</v>
      </c>
      <c r="X497" s="129" t="s">
        <v>671</v>
      </c>
    </row>
    <row r="498" spans="1:24" ht="18" customHeight="1" x14ac:dyDescent="0.25">
      <c r="A498" t="str">
        <f ca="1">IF(M498&lt;TODAY(),"Marché terminé","Marché en cours")</f>
        <v>Marché en cours</v>
      </c>
      <c r="B498" s="584" t="str">
        <f t="shared" si="10"/>
        <v>S</v>
      </c>
      <c r="C498" s="585" t="str" cm="1">
        <f t="array" ref="C498">IF(B498="","",_xlfn.IFS(B498="A","📦 Appro. généraux",B498="H","🛡️ Hygiène &amp; Sécurité",B498="B","🏗️ Bâtiments &amp; Travaux",B498="J","🏗️ Bâtiments &amp; Travaux",B498="R","⚙️ Mécanique &amp; Atelier",B498="N","🧪 Chimie &amp; Biologie",B498="G","🧪 Chimie &amp; Biologie",B498="C","📣 Communication &amp; Culture",B498="D","✈️ Déplacements &amp; Logist.",B498="F","✈️ Déplacements &amp; Logist.",B498="E","📋 Études, Conseils &amp; RH",B498="I","💻 Informatique &amp; Audio.",B498="M","🔬 Instruments scient.",B498="O","🔬 Instruments scient.",B498="P","🔬 Instruments scient.",B498="S","🔬 Instruments scient.",B498="T","🔬 Instruments scient.",B498="U","🔬 Instruments scient.",B498="V","🔬 Instruments scient.",B498="W","🔬 Instruments scient.",B498="K","🐁 Expérimentation",B498="Q","🐁 Expérimentation",B498="L","🏥 Santé &amp; Médical",TRUE,"❓ Inconnu"))</f>
        <v>🔬 Instruments scient.</v>
      </c>
      <c r="D498" s="54" t="s">
        <v>777</v>
      </c>
      <c r="E498" s="54" t="s">
        <v>479</v>
      </c>
      <c r="F498" s="54" t="s">
        <v>1772</v>
      </c>
      <c r="G498" s="54" t="s">
        <v>479</v>
      </c>
      <c r="H498" s="54" t="s">
        <v>1772</v>
      </c>
      <c r="I498" s="54" t="s">
        <v>1102</v>
      </c>
      <c r="J498" s="54" t="s">
        <v>855</v>
      </c>
      <c r="K498" s="54" t="s">
        <v>858</v>
      </c>
      <c r="L498" s="128">
        <v>45093</v>
      </c>
      <c r="M498" s="128">
        <v>46919</v>
      </c>
      <c r="N498" s="54">
        <v>4600004252</v>
      </c>
      <c r="O498" s="54">
        <v>42996.91</v>
      </c>
      <c r="P498" s="54" t="s">
        <v>801</v>
      </c>
      <c r="Q498" s="54">
        <v>1288</v>
      </c>
      <c r="R498" s="54" t="s">
        <v>2180</v>
      </c>
      <c r="S498" s="54" t="s">
        <v>765</v>
      </c>
      <c r="T498" s="54" t="s">
        <v>54</v>
      </c>
      <c r="U498" s="169" t="s">
        <v>765</v>
      </c>
      <c r="V498" s="54" t="s">
        <v>1103</v>
      </c>
      <c r="W498" s="54" t="s">
        <v>491</v>
      </c>
      <c r="X498" s="129" t="s">
        <v>672</v>
      </c>
    </row>
    <row r="499" spans="1:24" ht="18" customHeight="1" x14ac:dyDescent="0.25">
      <c r="A499" t="str">
        <f ca="1">IF(M499&lt;TODAY(),"Marché terminé","Marché en cours")</f>
        <v>Marché terminé</v>
      </c>
      <c r="B499" s="584" t="str">
        <f t="shared" si="10"/>
        <v>P</v>
      </c>
      <c r="C499" s="585" t="str" cm="1">
        <f t="array" ref="C499">IF(B499="","",_xlfn.IFS(B499="A","📦 Appro. généraux",B499="H","🛡️ Hygiène &amp; Sécurité",B499="B","🏗️ Bâtiments &amp; Travaux",B499="J","🏗️ Bâtiments &amp; Travaux",B499="R","⚙️ Mécanique &amp; Atelier",B499="N","🧪 Chimie &amp; Biologie",B499="G","🧪 Chimie &amp; Biologie",B499="C","📣 Communication &amp; Culture",B499="D","✈️ Déplacements &amp; Logist.",B499="F","✈️ Déplacements &amp; Logist.",B499="E","📋 Études, Conseils &amp; RH",B499="I","💻 Informatique &amp; Audio.",B499="M","🔬 Instruments scient.",B499="O","🔬 Instruments scient.",B499="P","🔬 Instruments scient.",B499="S","🔬 Instruments scient.",B499="T","🔬 Instruments scient.",B499="U","🔬 Instruments scient.",B499="V","🔬 Instruments scient.",B499="W","🔬 Instruments scient.",B499="K","🐁 Expérimentation",B499="Q","🐁 Expérimentation",B499="L","🏥 Santé &amp; Médical",TRUE,"❓ Inconnu"))</f>
        <v>🔬 Instruments scient.</v>
      </c>
      <c r="D499" s="54" t="s">
        <v>777</v>
      </c>
      <c r="E499" s="54" t="s">
        <v>480</v>
      </c>
      <c r="F499" s="54" t="s">
        <v>1061</v>
      </c>
      <c r="G499" s="54" t="s">
        <v>480</v>
      </c>
      <c r="H499" s="54" t="s">
        <v>1061</v>
      </c>
      <c r="I499" s="54" t="s">
        <v>1102</v>
      </c>
      <c r="J499" s="54" t="s">
        <v>855</v>
      </c>
      <c r="K499" s="54" t="s">
        <v>858</v>
      </c>
      <c r="L499" s="128">
        <v>45111</v>
      </c>
      <c r="M499" s="128">
        <v>45476</v>
      </c>
      <c r="N499" s="54">
        <v>4600004253</v>
      </c>
      <c r="O499" s="54">
        <v>75606</v>
      </c>
      <c r="P499" s="54" t="s">
        <v>801</v>
      </c>
      <c r="Q499" s="54">
        <v>17786</v>
      </c>
      <c r="R499" s="54" t="s">
        <v>2181</v>
      </c>
      <c r="S499" s="54" t="s">
        <v>765</v>
      </c>
      <c r="T499" s="54" t="s">
        <v>54</v>
      </c>
      <c r="U499" s="170" t="s">
        <v>1874</v>
      </c>
      <c r="V499" s="54" t="s">
        <v>1103</v>
      </c>
      <c r="W499" s="54" t="s">
        <v>492</v>
      </c>
      <c r="X499" s="129" t="s">
        <v>673</v>
      </c>
    </row>
    <row r="500" spans="1:24" ht="18" customHeight="1" x14ac:dyDescent="0.25">
      <c r="A500" t="str">
        <f ca="1">IF(M500&lt;TODAY(),"Marché terminé","Marché en cours")</f>
        <v>Marché en cours</v>
      </c>
      <c r="B500" s="584" t="str">
        <f t="shared" si="10"/>
        <v>P</v>
      </c>
      <c r="C500" s="585" t="str" cm="1">
        <f t="array" ref="C500">IF(B500="","",_xlfn.IFS(B500="A","📦 Appro. généraux",B500="H","🛡️ Hygiène &amp; Sécurité",B500="B","🏗️ Bâtiments &amp; Travaux",B500="J","🏗️ Bâtiments &amp; Travaux",B500="R","⚙️ Mécanique &amp; Atelier",B500="N","🧪 Chimie &amp; Biologie",B500="G","🧪 Chimie &amp; Biologie",B500="C","📣 Communication &amp; Culture",B500="D","✈️ Déplacements &amp; Logist.",B500="F","✈️ Déplacements &amp; Logist.",B500="E","📋 Études, Conseils &amp; RH",B500="I","💻 Informatique &amp; Audio.",B500="M","🔬 Instruments scient.",B500="O","🔬 Instruments scient.",B500="P","🔬 Instruments scient.",B500="S","🔬 Instruments scient.",B500="T","🔬 Instruments scient.",B500="U","🔬 Instruments scient.",B500="V","🔬 Instruments scient.",B500="W","🔬 Instruments scient.",B500="K","🐁 Expérimentation",B500="Q","🐁 Expérimentation",B500="L","🏥 Santé &amp; Médical",TRUE,"❓ Inconnu"))</f>
        <v>🔬 Instruments scient.</v>
      </c>
      <c r="D500" s="54" t="s">
        <v>777</v>
      </c>
      <c r="E500" s="54" t="s">
        <v>481</v>
      </c>
      <c r="F500" s="54" t="s">
        <v>965</v>
      </c>
      <c r="G500" s="54" t="s">
        <v>481</v>
      </c>
      <c r="H500" s="54" t="s">
        <v>965</v>
      </c>
      <c r="I500" s="54" t="s">
        <v>895</v>
      </c>
      <c r="J500" s="54" t="s">
        <v>855</v>
      </c>
      <c r="K500" s="54" t="s">
        <v>858</v>
      </c>
      <c r="L500" s="128">
        <v>45490</v>
      </c>
      <c r="M500" s="128">
        <v>46554</v>
      </c>
      <c r="N500" s="54">
        <v>4600004345</v>
      </c>
      <c r="O500" s="54">
        <v>44501</v>
      </c>
      <c r="P500" s="54" t="s">
        <v>801</v>
      </c>
      <c r="Q500" s="54">
        <v>19044</v>
      </c>
      <c r="R500" s="54" t="s">
        <v>2182</v>
      </c>
      <c r="S500" s="54" t="s">
        <v>763</v>
      </c>
      <c r="T500" s="54" t="s">
        <v>332</v>
      </c>
      <c r="U500" s="169" t="s">
        <v>1926</v>
      </c>
      <c r="V500" s="54" t="s">
        <v>1103</v>
      </c>
      <c r="W500" s="54" t="s">
        <v>485</v>
      </c>
      <c r="X500" s="129" t="s">
        <v>667</v>
      </c>
    </row>
    <row r="501" spans="1:24" ht="18" customHeight="1" x14ac:dyDescent="0.25">
      <c r="A501" t="str">
        <f ca="1">IF(M501&lt;TODAY(),"Marché terminé","Marché en cours")</f>
        <v>Marché en cours</v>
      </c>
      <c r="B501" s="584" t="str">
        <f t="shared" si="10"/>
        <v>S</v>
      </c>
      <c r="C501" s="585" t="str" cm="1">
        <f t="array" ref="C501">IF(B501="","",_xlfn.IFS(B501="A","📦 Appro. généraux",B501="H","🛡️ Hygiène &amp; Sécurité",B501="B","🏗️ Bâtiments &amp; Travaux",B501="J","🏗️ Bâtiments &amp; Travaux",B501="R","⚙️ Mécanique &amp; Atelier",B501="N","🧪 Chimie &amp; Biologie",B501="G","🧪 Chimie &amp; Biologie",B501="C","📣 Communication &amp; Culture",B501="D","✈️ Déplacements &amp; Logist.",B501="F","✈️ Déplacements &amp; Logist.",B501="E","📋 Études, Conseils &amp; RH",B501="I","💻 Informatique &amp; Audio.",B501="M","🔬 Instruments scient.",B501="O","🔬 Instruments scient.",B501="P","🔬 Instruments scient.",B501="S","🔬 Instruments scient.",B501="T","🔬 Instruments scient.",B501="U","🔬 Instruments scient.",B501="V","🔬 Instruments scient.",B501="W","🔬 Instruments scient.",B501="K","🐁 Expérimentation",B501="Q","🐁 Expérimentation",B501="L","🏥 Santé &amp; Médical",TRUE,"❓ Inconnu"))</f>
        <v>🔬 Instruments scient.</v>
      </c>
      <c r="D501" s="54" t="s">
        <v>777</v>
      </c>
      <c r="E501" s="54" t="s">
        <v>482</v>
      </c>
      <c r="F501" s="54" t="s">
        <v>966</v>
      </c>
      <c r="G501" s="54" t="s">
        <v>482</v>
      </c>
      <c r="H501" s="54" t="s">
        <v>966</v>
      </c>
      <c r="I501" s="54" t="s">
        <v>797</v>
      </c>
      <c r="J501" s="54" t="s">
        <v>855</v>
      </c>
      <c r="K501" s="54" t="s">
        <v>858</v>
      </c>
      <c r="L501" s="128">
        <v>45548</v>
      </c>
      <c r="M501" s="128">
        <v>46277</v>
      </c>
      <c r="N501" s="54">
        <v>4600004357</v>
      </c>
      <c r="O501" s="54">
        <v>270000</v>
      </c>
      <c r="P501" s="54" t="s">
        <v>801</v>
      </c>
      <c r="Q501" s="54">
        <v>1217</v>
      </c>
      <c r="R501" s="54" t="s">
        <v>2183</v>
      </c>
      <c r="S501" s="54" t="s">
        <v>764</v>
      </c>
      <c r="T501" s="54" t="s">
        <v>54</v>
      </c>
      <c r="U501" s="169" t="s">
        <v>1927</v>
      </c>
      <c r="V501" s="54" t="s">
        <v>1103</v>
      </c>
      <c r="W501" s="54" t="s">
        <v>494</v>
      </c>
      <c r="X501" s="129" t="s">
        <v>675</v>
      </c>
    </row>
    <row r="502" spans="1:24" ht="18" customHeight="1" x14ac:dyDescent="0.25">
      <c r="A502" t="str">
        <f ca="1">IF(M502&lt;TODAY(),"Marché terminé","Marché en cours")</f>
        <v>Marché en cours</v>
      </c>
      <c r="B502" s="584" t="str">
        <f t="shared" si="10"/>
        <v>T</v>
      </c>
      <c r="C502" s="585" t="str" cm="1">
        <f t="array" ref="C502">IF(B502="","",_xlfn.IFS(B502="A","📦 Appro. généraux",B502="H","🛡️ Hygiène &amp; Sécurité",B502="B","🏗️ Bâtiments &amp; Travaux",B502="J","🏗️ Bâtiments &amp; Travaux",B502="R","⚙️ Mécanique &amp; Atelier",B502="N","🧪 Chimie &amp; Biologie",B502="G","🧪 Chimie &amp; Biologie",B502="C","📣 Communication &amp; Culture",B502="D","✈️ Déplacements &amp; Logist.",B502="F","✈️ Déplacements &amp; Logist.",B502="E","📋 Études, Conseils &amp; RH",B502="I","💻 Informatique &amp; Audio.",B502="M","🔬 Instruments scient.",B502="O","🔬 Instruments scient.",B502="P","🔬 Instruments scient.",B502="S","🔬 Instruments scient.",B502="T","🔬 Instruments scient.",B502="U","🔬 Instruments scient.",B502="V","🔬 Instruments scient.",B502="W","🔬 Instruments scient.",B502="K","🐁 Expérimentation",B502="Q","🐁 Expérimentation",B502="L","🏥 Santé &amp; Médical",TRUE,"❓ Inconnu"))</f>
        <v>🔬 Instruments scient.</v>
      </c>
      <c r="D502" s="54" t="s">
        <v>777</v>
      </c>
      <c r="E502" s="54" t="s">
        <v>398</v>
      </c>
      <c r="F502" s="54" t="s">
        <v>928</v>
      </c>
      <c r="G502" s="54" t="s">
        <v>398</v>
      </c>
      <c r="H502" s="54" t="s">
        <v>945</v>
      </c>
      <c r="I502" s="54" t="s">
        <v>955</v>
      </c>
      <c r="J502" s="54" t="s">
        <v>957</v>
      </c>
      <c r="K502" s="54" t="s">
        <v>896</v>
      </c>
      <c r="L502" s="128">
        <v>45407</v>
      </c>
      <c r="M502" s="128">
        <v>46869</v>
      </c>
      <c r="N502" s="54">
        <v>4600004398</v>
      </c>
      <c r="O502" s="54">
        <v>300000</v>
      </c>
      <c r="P502" s="54" t="s">
        <v>897</v>
      </c>
      <c r="Q502" s="54">
        <v>10202</v>
      </c>
      <c r="R502" s="54" t="s">
        <v>2132</v>
      </c>
      <c r="S502" s="54" t="s">
        <v>1092</v>
      </c>
      <c r="T502" s="54" t="s">
        <v>54</v>
      </c>
      <c r="U502" s="169" t="s">
        <v>2282</v>
      </c>
      <c r="V502" s="54" t="s">
        <v>1103</v>
      </c>
      <c r="W502" s="54" t="s">
        <v>484</v>
      </c>
      <c r="X502" s="129" t="s">
        <v>666</v>
      </c>
    </row>
    <row r="503" spans="1:24" ht="18" customHeight="1" x14ac:dyDescent="0.25">
      <c r="A503" t="str">
        <f ca="1">IF(M503&lt;TODAY(),"Marché terminé","Marché en cours")</f>
        <v>Marché terminé</v>
      </c>
      <c r="B503" s="584" t="str">
        <f t="shared" si="10"/>
        <v>S</v>
      </c>
      <c r="C503" s="585" t="str" cm="1">
        <f t="array" ref="C503">IF(B503="","",_xlfn.IFS(B503="A","📦 Appro. généraux",B503="H","🛡️ Hygiène &amp; Sécurité",B503="B","🏗️ Bâtiments &amp; Travaux",B503="J","🏗️ Bâtiments &amp; Travaux",B503="R","⚙️ Mécanique &amp; Atelier",B503="N","🧪 Chimie &amp; Biologie",B503="G","🧪 Chimie &amp; Biologie",B503="C","📣 Communication &amp; Culture",B503="D","✈️ Déplacements &amp; Logist.",B503="F","✈️ Déplacements &amp; Logist.",B503="E","📋 Études, Conseils &amp; RH",B503="I","💻 Informatique &amp; Audio.",B503="M","🔬 Instruments scient.",B503="O","🔬 Instruments scient.",B503="P","🔬 Instruments scient.",B503="S","🔬 Instruments scient.",B503="T","🔬 Instruments scient.",B503="U","🔬 Instruments scient.",B503="V","🔬 Instruments scient.",B503="W","🔬 Instruments scient.",B503="K","🐁 Expérimentation",B503="Q","🐁 Expérimentation",B503="L","🏥 Santé &amp; Médical",TRUE,"❓ Inconnu"))</f>
        <v>🔬 Instruments scient.</v>
      </c>
      <c r="D503" s="54" t="s">
        <v>777</v>
      </c>
      <c r="E503" s="54" t="s">
        <v>393</v>
      </c>
      <c r="F503" s="54" t="s">
        <v>967</v>
      </c>
      <c r="G503" s="54" t="s">
        <v>393</v>
      </c>
      <c r="H503" s="54" t="s">
        <v>967</v>
      </c>
      <c r="I503" s="54" t="s">
        <v>853</v>
      </c>
      <c r="J503" s="54" t="s">
        <v>853</v>
      </c>
      <c r="K503" s="54" t="s">
        <v>858</v>
      </c>
      <c r="L503" s="128">
        <v>45638</v>
      </c>
      <c r="M503" s="128">
        <v>45972</v>
      </c>
      <c r="N503" s="54">
        <v>4600004403</v>
      </c>
      <c r="O503" s="54">
        <v>59000</v>
      </c>
      <c r="P503" s="54" t="s">
        <v>801</v>
      </c>
      <c r="Q503" s="54">
        <v>135</v>
      </c>
      <c r="R503" s="54" t="s">
        <v>2184</v>
      </c>
      <c r="S503" s="54" t="s">
        <v>1112</v>
      </c>
      <c r="T503" s="54" t="s">
        <v>54</v>
      </c>
      <c r="U503" s="170" t="s">
        <v>1906</v>
      </c>
      <c r="V503" s="54" t="s">
        <v>1103</v>
      </c>
      <c r="W503" s="54" t="s">
        <v>495</v>
      </c>
      <c r="X503" s="129" t="s">
        <v>676</v>
      </c>
    </row>
    <row r="504" spans="1:24" ht="18" customHeight="1" x14ac:dyDescent="0.25">
      <c r="A504" t="str">
        <f ca="1">IF(M504&lt;TODAY(),"Marché terminé","Marché en cours")</f>
        <v>Marché en cours</v>
      </c>
      <c r="B504" s="586" t="str">
        <f t="shared" si="10"/>
        <v>H</v>
      </c>
      <c r="C504" s="587" t="str" cm="1">
        <f t="array" ref="C504">IF(B504="","",_xlfn.IFS(B504="A","📦 Appro. généraux",B504="H","🛡️ Hygiène &amp; Sécurité",B504="B","🏗️ Bâtiments &amp; Travaux",B504="J","🏗️ Bâtiments &amp; Travaux",B504="R","⚙️ Mécanique &amp; Atelier",B504="N","🧪 Chimie &amp; Biologie",B504="G","🧪 Chimie &amp; Biologie",B504="C","📣 Communication &amp; Culture",B504="D","✈️ Déplacements &amp; Logist.",B504="F","✈️ Déplacements &amp; Logist.",B504="E","📋 Études, Conseils &amp; RH",B504="I","💻 Informatique &amp; Audio.",B504="M","🔬 Instruments scient.",B504="O","🔬 Instruments scient.",B504="P","🔬 Instruments scient.",B504="S","🔬 Instruments scient.",B504="T","🔬 Instruments scient.",B504="U","🔬 Instruments scient.",B504="V","🔬 Instruments scient.",B504="W","🔬 Instruments scient.",B504="K","🐁 Expérimentation",B504="Q","🐁 Expérimentation",B504="L","🏥 Santé &amp; Médical",TRUE,"❓ Inconnu"))</f>
        <v>🛡️ Hygiène &amp; Sécurité</v>
      </c>
      <c r="D504" s="43" t="s">
        <v>777</v>
      </c>
      <c r="E504" s="43" t="s">
        <v>43</v>
      </c>
      <c r="F504" s="43" t="s">
        <v>990</v>
      </c>
      <c r="G504" s="43" t="s">
        <v>43</v>
      </c>
      <c r="H504" s="43" t="s">
        <v>990</v>
      </c>
      <c r="I504" s="43" t="s">
        <v>798</v>
      </c>
      <c r="J504" s="43" t="s">
        <v>2191</v>
      </c>
      <c r="K504" s="43" t="s">
        <v>2191</v>
      </c>
      <c r="L504" s="125">
        <v>44631</v>
      </c>
      <c r="M504" s="125">
        <v>47574</v>
      </c>
      <c r="N504" s="43">
        <v>4600004205</v>
      </c>
      <c r="O504" s="43">
        <v>8620000</v>
      </c>
      <c r="P504" s="43" t="s">
        <v>801</v>
      </c>
      <c r="Q504" s="43">
        <v>1588</v>
      </c>
      <c r="R504" s="43" t="s">
        <v>1943</v>
      </c>
      <c r="S504" s="43" t="s">
        <v>1067</v>
      </c>
      <c r="T504" s="43" t="s">
        <v>54</v>
      </c>
      <c r="U504" s="170" t="s">
        <v>2271</v>
      </c>
      <c r="V504" s="43" t="s">
        <v>1103</v>
      </c>
      <c r="W504" s="43" t="s">
        <v>471</v>
      </c>
      <c r="X504" s="126" t="s">
        <v>662</v>
      </c>
    </row>
    <row r="505" spans="1:24" s="56" customFormat="1" ht="18" customHeight="1" x14ac:dyDescent="0.25">
      <c r="A505" t="str">
        <f ca="1">IF(M505&lt;TODAY(),"Marché terminé","Marché en cours")</f>
        <v>Marché en cours</v>
      </c>
      <c r="B505" s="588" t="str">
        <f t="shared" si="10"/>
        <v>H</v>
      </c>
      <c r="C505" s="588" t="str" cm="1">
        <f t="array" ref="C505">IF(B505="","",_xlfn.IFS(B505="A","📦 Appro. généraux",B505="H","🛡️ Hygiène &amp; Sécurité",B505="B","🏗️ Bâtiments &amp; Travaux",B505="J","🏗️ Bâtiments &amp; Travaux",B505="R","⚙️ Mécanique &amp; Atelier",B505="N","🧪 Chimie &amp; Biologie",B505="G","🧪 Chimie &amp; Biologie",B505="C","📣 Communication &amp; Culture",B505="D","✈️ Déplacements &amp; Logist.",B505="F","✈️ Déplacements &amp; Logist.",B505="E","📋 Études, Conseils &amp; RH",B505="I","💻 Informatique &amp; Audio.",B505="M","🔬 Instruments scient.",B505="O","🔬 Instruments scient.",B505="P","🔬 Instruments scient.",B505="S","🔬 Instruments scient.",B505="T","🔬 Instruments scient.",B505="U","🔬 Instruments scient.",B505="V","🔬 Instruments scient.",B505="W","🔬 Instruments scient.",B505="K","🐁 Expérimentation",B505="Q","🐁 Expérimentation",B505="L","🏥 Santé &amp; Médical",TRUE,"❓ Inconnu"))</f>
        <v>🛡️ Hygiène &amp; Sécurité</v>
      </c>
      <c r="D505" s="43" t="s">
        <v>777</v>
      </c>
      <c r="E505" s="43" t="s">
        <v>122</v>
      </c>
      <c r="F505" s="43" t="s">
        <v>997</v>
      </c>
      <c r="G505" s="43" t="s">
        <v>122</v>
      </c>
      <c r="H505" s="43" t="s">
        <v>997</v>
      </c>
      <c r="I505" s="43" t="s">
        <v>1095</v>
      </c>
      <c r="J505" s="43" t="s">
        <v>2191</v>
      </c>
      <c r="K505" s="43" t="s">
        <v>2191</v>
      </c>
      <c r="L505" s="125">
        <v>44991</v>
      </c>
      <c r="M505" s="125">
        <v>46451</v>
      </c>
      <c r="N505" s="43">
        <v>4600004223</v>
      </c>
      <c r="O505" s="43">
        <v>480000</v>
      </c>
      <c r="P505" s="43" t="s">
        <v>801</v>
      </c>
      <c r="Q505" s="43">
        <v>17441</v>
      </c>
      <c r="R505" s="43" t="s">
        <v>2022</v>
      </c>
      <c r="S505" s="43" t="s">
        <v>765</v>
      </c>
      <c r="T505" s="43" t="s">
        <v>54</v>
      </c>
      <c r="U505" s="170" t="s">
        <v>1869</v>
      </c>
      <c r="V505" s="43" t="s">
        <v>1103</v>
      </c>
      <c r="W505" s="43" t="s">
        <v>472</v>
      </c>
      <c r="X505" s="126" t="s">
        <v>663</v>
      </c>
    </row>
    <row r="506" spans="1:24" ht="18" customHeight="1" x14ac:dyDescent="0.25">
      <c r="A506" t="str">
        <f ca="1">IF(M506&lt;TODAY(),"Marché terminé","Marché en cours")</f>
        <v>Marché terminé</v>
      </c>
      <c r="B506" s="586" t="str">
        <f t="shared" si="10"/>
        <v>H</v>
      </c>
      <c r="C506" s="587" t="str" cm="1">
        <f t="array" ref="C506">IF(B506="","",_xlfn.IFS(B506="A","📦 Appro. généraux",B506="H","🛡️ Hygiène &amp; Sécurité",B506="B","🏗️ Bâtiments &amp; Travaux",B506="J","🏗️ Bâtiments &amp; Travaux",B506="R","⚙️ Mécanique &amp; Atelier",B506="N","🧪 Chimie &amp; Biologie",B506="G","🧪 Chimie &amp; Biologie",B506="C","📣 Communication &amp; Culture",B506="D","✈️ Déplacements &amp; Logist.",B506="F","✈️ Déplacements &amp; Logist.",B506="E","📋 Études, Conseils &amp; RH",B506="I","💻 Informatique &amp; Audio.",B506="M","🔬 Instruments scient.",B506="O","🔬 Instruments scient.",B506="P","🔬 Instruments scient.",B506="S","🔬 Instruments scient.",B506="T","🔬 Instruments scient.",B506="U","🔬 Instruments scient.",B506="V","🔬 Instruments scient.",B506="W","🔬 Instruments scient.",B506="K","🐁 Expérimentation",B506="Q","🐁 Expérimentation",B506="L","🏥 Santé &amp; Médical",TRUE,"❓ Inconnu"))</f>
        <v>🛡️ Hygiène &amp; Sécurité</v>
      </c>
      <c r="D506" s="43" t="s">
        <v>777</v>
      </c>
      <c r="E506" s="43" t="s">
        <v>474</v>
      </c>
      <c r="F506" s="43" t="s">
        <v>962</v>
      </c>
      <c r="G506" s="43" t="s">
        <v>474</v>
      </c>
      <c r="H506" s="43" t="s">
        <v>963</v>
      </c>
      <c r="I506" s="43" t="s">
        <v>964</v>
      </c>
      <c r="J506" s="43" t="s">
        <v>957</v>
      </c>
      <c r="K506" s="43" t="s">
        <v>896</v>
      </c>
      <c r="L506" s="125">
        <v>45009</v>
      </c>
      <c r="M506" s="125">
        <v>46104</v>
      </c>
      <c r="N506" s="43">
        <v>4600004230</v>
      </c>
      <c r="O506" s="43">
        <v>150000</v>
      </c>
      <c r="P506" s="43" t="s">
        <v>801</v>
      </c>
      <c r="Q506" s="43">
        <v>1123</v>
      </c>
      <c r="R506" s="43" t="s">
        <v>2175</v>
      </c>
      <c r="S506" s="43" t="s">
        <v>1093</v>
      </c>
      <c r="T506" s="43" t="s">
        <v>54</v>
      </c>
      <c r="U506" s="169" t="s">
        <v>1925</v>
      </c>
      <c r="V506" s="43" t="s">
        <v>1103</v>
      </c>
      <c r="W506" s="43" t="s">
        <v>473</v>
      </c>
      <c r="X506" s="126" t="s">
        <v>664</v>
      </c>
    </row>
    <row r="507" spans="1:24" ht="24" customHeight="1" x14ac:dyDescent="0.25">
      <c r="A507" t="str">
        <f ca="1">IF(M507&lt;TODAY(),"Marché terminé","Marché en cours")</f>
        <v>Marché en cours</v>
      </c>
      <c r="B507" s="589" t="str">
        <f t="shared" si="10"/>
        <v>N</v>
      </c>
      <c r="C507" s="590" t="str" cm="1">
        <f t="array" ref="C507">IF(B507="","",_xlfn.IFS(B507="A","📦 Appro. généraux",B507="H","🛡️ Hygiène &amp; Sécurité",B507="B","🏗️ Bâtiments &amp; Travaux",B507="J","🏗️ Bâtiments &amp; Travaux",B507="R","⚙️ Mécanique &amp; Atelier",B507="N","🧪 Chimie &amp; Biologie",B507="G","🧪 Chimie &amp; Biologie",B507="C","📣 Communication &amp; Culture",B507="D","✈️ Déplacements &amp; Logist.",B507="F","✈️ Déplacements &amp; Logist.",B507="E","📋 Études, Conseils &amp; RH",B507="I","💻 Informatique &amp; Audio.",B507="M","🔬 Instruments scient.",B507="O","🔬 Instruments scient.",B507="P","🔬 Instruments scient.",B507="S","🔬 Instruments scient.",B507="T","🔬 Instruments scient.",B507="U","🔬 Instruments scient.",B507="V","🔬 Instruments scient.",B507="W","🔬 Instruments scient.",B507="K","🐁 Expérimentation",B507="Q","🐁 Expérimentation",B507="L","🏥 Santé &amp; Médical",TRUE,"❓ Inconnu"))</f>
        <v>🧪 Chimie &amp; Biologie</v>
      </c>
      <c r="D507" s="49" t="s">
        <v>777</v>
      </c>
      <c r="E507" s="49" t="s">
        <v>43</v>
      </c>
      <c r="F507" s="49" t="s">
        <v>990</v>
      </c>
      <c r="G507" s="49" t="s">
        <v>43</v>
      </c>
      <c r="H507" s="49" t="s">
        <v>990</v>
      </c>
      <c r="I507" s="49" t="s">
        <v>798</v>
      </c>
      <c r="J507" s="49" t="s">
        <v>2191</v>
      </c>
      <c r="K507" s="49" t="s">
        <v>2191</v>
      </c>
      <c r="L507" s="112">
        <v>44631</v>
      </c>
      <c r="M507" s="112">
        <v>47574</v>
      </c>
      <c r="N507" s="49">
        <v>4600004205</v>
      </c>
      <c r="O507" s="49">
        <v>8620000</v>
      </c>
      <c r="P507" s="49" t="s">
        <v>801</v>
      </c>
      <c r="Q507" s="49">
        <v>1588</v>
      </c>
      <c r="R507" s="49" t="s">
        <v>1943</v>
      </c>
      <c r="S507" s="49" t="s">
        <v>1067</v>
      </c>
      <c r="T507" s="49" t="s">
        <v>54</v>
      </c>
      <c r="U507" s="170" t="s">
        <v>2271</v>
      </c>
      <c r="V507" s="49" t="s">
        <v>1103</v>
      </c>
      <c r="W507" s="49" t="s">
        <v>249</v>
      </c>
      <c r="X507" s="113" t="s">
        <v>579</v>
      </c>
    </row>
    <row r="508" spans="1:24" ht="18" customHeight="1" x14ac:dyDescent="0.25">
      <c r="A508" t="str">
        <f ca="1">IF(M508&lt;TODAY(),"Marché terminé","Marché en cours")</f>
        <v>Marché terminé</v>
      </c>
      <c r="B508" s="589" t="str">
        <f t="shared" si="10"/>
        <v>N</v>
      </c>
      <c r="C508" s="590" t="str" cm="1">
        <f t="array" ref="C508">IF(B508="","",_xlfn.IFS(B508="A","📦 Appro. généraux",B508="H","🛡️ Hygiène &amp; Sécurité",B508="B","🏗️ Bâtiments &amp; Travaux",B508="J","🏗️ Bâtiments &amp; Travaux",B508="R","⚙️ Mécanique &amp; Atelier",B508="N","🧪 Chimie &amp; Biologie",B508="G","🧪 Chimie &amp; Biologie",B508="C","📣 Communication &amp; Culture",B508="D","✈️ Déplacements &amp; Logist.",B508="F","✈️ Déplacements &amp; Logist.",B508="E","📋 Études, Conseils &amp; RH",B508="I","💻 Informatique &amp; Audio.",B508="M","🔬 Instruments scient.",B508="O","🔬 Instruments scient.",B508="P","🔬 Instruments scient.",B508="S","🔬 Instruments scient.",B508="T","🔬 Instruments scient.",B508="U","🔬 Instruments scient.",B508="V","🔬 Instruments scient.",B508="W","🔬 Instruments scient.",B508="K","🐁 Expérimentation",B508="Q","🐁 Expérimentation",B508="L","🏥 Santé &amp; Médical",TRUE,"❓ Inconnu"))</f>
        <v>🧪 Chimie &amp; Biologie</v>
      </c>
      <c r="D508" s="49" t="s">
        <v>777</v>
      </c>
      <c r="E508" s="49" t="s">
        <v>243</v>
      </c>
      <c r="F508" s="49" t="s">
        <v>1828</v>
      </c>
      <c r="G508" s="49" t="s">
        <v>243</v>
      </c>
      <c r="H508" s="49" t="s">
        <v>1828</v>
      </c>
      <c r="I508" s="49" t="s">
        <v>1102</v>
      </c>
      <c r="J508" s="49" t="s">
        <v>855</v>
      </c>
      <c r="K508" s="49" t="s">
        <v>2191</v>
      </c>
      <c r="L508" s="112">
        <v>45037</v>
      </c>
      <c r="M508" s="112">
        <v>46132</v>
      </c>
      <c r="N508" s="49">
        <v>4600004240</v>
      </c>
      <c r="O508" s="49">
        <v>62190</v>
      </c>
      <c r="P508" s="49" t="s">
        <v>801</v>
      </c>
      <c r="Q508" s="49">
        <v>17284</v>
      </c>
      <c r="R508" s="49" t="s">
        <v>2067</v>
      </c>
      <c r="S508" s="49" t="s">
        <v>765</v>
      </c>
      <c r="T508" s="49" t="s">
        <v>247</v>
      </c>
      <c r="U508" s="186" t="s">
        <v>2569</v>
      </c>
      <c r="V508" s="49" t="s">
        <v>1103</v>
      </c>
      <c r="W508" s="49" t="s">
        <v>250</v>
      </c>
      <c r="X508" s="113" t="s">
        <v>580</v>
      </c>
    </row>
    <row r="509" spans="1:24" ht="18" customHeight="1" x14ac:dyDescent="0.25">
      <c r="A509" t="str">
        <f ca="1">IF(M509&lt;TODAY(),"Marché terminé","Marché en cours")</f>
        <v>Marché terminé</v>
      </c>
      <c r="B509" s="589" t="str">
        <f t="shared" si="10"/>
        <v>N</v>
      </c>
      <c r="C509" s="590" t="str" cm="1">
        <f t="array" ref="C509">IF(B509="","",_xlfn.IFS(B509="A","📦 Appro. généraux",B509="H","🛡️ Hygiène &amp; Sécurité",B509="B","🏗️ Bâtiments &amp; Travaux",B509="J","🏗️ Bâtiments &amp; Travaux",B509="R","⚙️ Mécanique &amp; Atelier",B509="N","🧪 Chimie &amp; Biologie",B509="G","🧪 Chimie &amp; Biologie",B509="C","📣 Communication &amp; Culture",B509="D","✈️ Déplacements &amp; Logist.",B509="F","✈️ Déplacements &amp; Logist.",B509="E","📋 Études, Conseils &amp; RH",B509="I","💻 Informatique &amp; Audio.",B509="M","🔬 Instruments scient.",B509="O","🔬 Instruments scient.",B509="P","🔬 Instruments scient.",B509="S","🔬 Instruments scient.",B509="T","🔬 Instruments scient.",B509="U","🔬 Instruments scient.",B509="V","🔬 Instruments scient.",B509="W","🔬 Instruments scient.",B509="K","🐁 Expérimentation",B509="Q","🐁 Expérimentation",B509="L","🏥 Santé &amp; Médical",TRUE,"❓ Inconnu"))</f>
        <v>🧪 Chimie &amp; Biologie</v>
      </c>
      <c r="D509" s="49" t="s">
        <v>806</v>
      </c>
      <c r="E509" s="49" t="s">
        <v>244</v>
      </c>
      <c r="F509" s="49" t="s">
        <v>881</v>
      </c>
      <c r="G509" s="49" t="s">
        <v>244</v>
      </c>
      <c r="H509" s="49" t="s">
        <v>881</v>
      </c>
      <c r="I509" s="49" t="s">
        <v>883</v>
      </c>
      <c r="J509" s="49" t="s">
        <v>853</v>
      </c>
      <c r="K509" s="49" t="s">
        <v>858</v>
      </c>
      <c r="L509" s="112">
        <v>45184</v>
      </c>
      <c r="M509" s="112">
        <v>45291</v>
      </c>
      <c r="N509" s="49">
        <v>4600004264</v>
      </c>
      <c r="O509" s="49">
        <v>395000</v>
      </c>
      <c r="P509" s="49" t="s">
        <v>801</v>
      </c>
      <c r="Q509" s="49">
        <v>328</v>
      </c>
      <c r="R509" s="49" t="s">
        <v>2068</v>
      </c>
      <c r="S509" s="49" t="s">
        <v>737</v>
      </c>
      <c r="T509" s="49" t="s">
        <v>54</v>
      </c>
      <c r="U509" s="170" t="s">
        <v>2247</v>
      </c>
      <c r="V509" s="49" t="s">
        <v>868</v>
      </c>
      <c r="W509" s="49" t="s">
        <v>251</v>
      </c>
      <c r="X509" s="113" t="s">
        <v>581</v>
      </c>
    </row>
    <row r="510" spans="1:24" ht="18" customHeight="1" x14ac:dyDescent="0.25">
      <c r="A510" t="str">
        <f ca="1">IF(M510&lt;TODAY(),"Marché terminé","Marché en cours")</f>
        <v>Marché en cours</v>
      </c>
      <c r="B510" s="589" t="str">
        <f t="shared" si="10"/>
        <v>N</v>
      </c>
      <c r="C510" s="590" t="str" cm="1">
        <f t="array" ref="C510">IF(B510="","",_xlfn.IFS(B510="A","📦 Appro. généraux",B510="H","🛡️ Hygiène &amp; Sécurité",B510="B","🏗️ Bâtiments &amp; Travaux",B510="J","🏗️ Bâtiments &amp; Travaux",B510="R","⚙️ Mécanique &amp; Atelier",B510="N","🧪 Chimie &amp; Biologie",B510="G","🧪 Chimie &amp; Biologie",B510="C","📣 Communication &amp; Culture",B510="D","✈️ Déplacements &amp; Logist.",B510="F","✈️ Déplacements &amp; Logist.",B510="E","📋 Études, Conseils &amp; RH",B510="I","💻 Informatique &amp; Audio.",B510="M","🔬 Instruments scient.",B510="O","🔬 Instruments scient.",B510="P","🔬 Instruments scient.",B510="S","🔬 Instruments scient.",B510="T","🔬 Instruments scient.",B510="U","🔬 Instruments scient.",B510="V","🔬 Instruments scient.",B510="W","🔬 Instruments scient.",B510="K","🐁 Expérimentation",B510="Q","🐁 Expérimentation",B510="L","🏥 Santé &amp; Médical",TRUE,"❓ Inconnu"))</f>
        <v>🧪 Chimie &amp; Biologie</v>
      </c>
      <c r="D510" s="49" t="s">
        <v>777</v>
      </c>
      <c r="E510" s="49" t="s">
        <v>245</v>
      </c>
      <c r="F510" s="49" t="s">
        <v>1827</v>
      </c>
      <c r="G510" s="49" t="s">
        <v>245</v>
      </c>
      <c r="H510" s="49" t="s">
        <v>1827</v>
      </c>
      <c r="I510" s="49" t="s">
        <v>1102</v>
      </c>
      <c r="J510" s="49" t="s">
        <v>855</v>
      </c>
      <c r="K510" s="49" t="s">
        <v>2191</v>
      </c>
      <c r="L510" s="112">
        <v>45414</v>
      </c>
      <c r="M510" s="112">
        <v>46752</v>
      </c>
      <c r="N510" s="49">
        <v>4600004333</v>
      </c>
      <c r="O510" s="49">
        <v>17288</v>
      </c>
      <c r="P510" s="49" t="s">
        <v>801</v>
      </c>
      <c r="Q510" s="49">
        <v>16551</v>
      </c>
      <c r="R510" s="49" t="s">
        <v>2069</v>
      </c>
      <c r="S510" s="49" t="s">
        <v>765</v>
      </c>
      <c r="T510" s="49" t="s">
        <v>54</v>
      </c>
      <c r="U510" s="171" t="s">
        <v>2248</v>
      </c>
      <c r="V510" s="49" t="s">
        <v>1103</v>
      </c>
      <c r="W510" s="49" t="s">
        <v>252</v>
      </c>
      <c r="X510" s="113" t="s">
        <v>582</v>
      </c>
    </row>
    <row r="511" spans="1:24" ht="18" customHeight="1" x14ac:dyDescent="0.25">
      <c r="A511" t="str">
        <f ca="1">IF(M511&lt;TODAY(),"Marché terminé","Marché en cours")</f>
        <v>Marché en cours</v>
      </c>
      <c r="B511" s="589" t="str">
        <f t="shared" si="10"/>
        <v>N</v>
      </c>
      <c r="C511" s="590" t="str" cm="1">
        <f t="array" ref="C511">IF(B511="","",_xlfn.IFS(B511="A","📦 Appro. généraux",B511="H","🛡️ Hygiène &amp; Sécurité",B511="B","🏗️ Bâtiments &amp; Travaux",B511="J","🏗️ Bâtiments &amp; Travaux",B511="R","⚙️ Mécanique &amp; Atelier",B511="N","🧪 Chimie &amp; Biologie",B511="G","🧪 Chimie &amp; Biologie",B511="C","📣 Communication &amp; Culture",B511="D","✈️ Déplacements &amp; Logist.",B511="F","✈️ Déplacements &amp; Logist.",B511="E","📋 Études, Conseils &amp; RH",B511="I","💻 Informatique &amp; Audio.",B511="M","🔬 Instruments scient.",B511="O","🔬 Instruments scient.",B511="P","🔬 Instruments scient.",B511="S","🔬 Instruments scient.",B511="T","🔬 Instruments scient.",B511="U","🔬 Instruments scient.",B511="V","🔬 Instruments scient.",B511="W","🔬 Instruments scient.",B511="K","🐁 Expérimentation",B511="Q","🐁 Expérimentation",B511="L","🏥 Santé &amp; Médical",TRUE,"❓ Inconnu"))</f>
        <v>🧪 Chimie &amp; Biologie</v>
      </c>
      <c r="D511" s="49" t="s">
        <v>806</v>
      </c>
      <c r="E511" s="49" t="s">
        <v>246</v>
      </c>
      <c r="F511" s="49" t="s">
        <v>882</v>
      </c>
      <c r="G511" s="49" t="s">
        <v>246</v>
      </c>
      <c r="H511" s="49" t="s">
        <v>882</v>
      </c>
      <c r="I511" s="49" t="s">
        <v>852</v>
      </c>
      <c r="J511" s="49" t="s">
        <v>798</v>
      </c>
      <c r="K511" s="49" t="s">
        <v>799</v>
      </c>
      <c r="L511" s="112">
        <v>45589</v>
      </c>
      <c r="M511" s="112">
        <v>46368</v>
      </c>
      <c r="N511" s="49">
        <v>4600004405</v>
      </c>
      <c r="O511" s="49">
        <v>300000</v>
      </c>
      <c r="P511" s="49" t="s">
        <v>801</v>
      </c>
      <c r="Q511" s="49">
        <v>15671</v>
      </c>
      <c r="R511" s="49" t="s">
        <v>2070</v>
      </c>
      <c r="S511" s="49" t="s">
        <v>738</v>
      </c>
      <c r="T511" s="49" t="s">
        <v>248</v>
      </c>
      <c r="U511" s="169" t="s">
        <v>1909</v>
      </c>
      <c r="V511" s="49" t="s">
        <v>1103</v>
      </c>
      <c r="W511" s="49" t="s">
        <v>253</v>
      </c>
      <c r="X511" s="113" t="s">
        <v>583</v>
      </c>
    </row>
    <row r="512" spans="1:24" ht="18" customHeight="1" x14ac:dyDescent="0.25">
      <c r="A512" t="str">
        <f ca="1">IF(M512&lt;TODAY(),"Marché terminé","Marché en cours")</f>
        <v>Marché en cours</v>
      </c>
      <c r="B512" s="589" t="str">
        <f t="shared" si="10"/>
        <v>G</v>
      </c>
      <c r="C512" s="590" t="str" cm="1">
        <f t="array" ref="C512">IF(B512="","",_xlfn.IFS(B512="A","📦 Appro. généraux",B512="H","🛡️ Hygiène &amp; Sécurité",B512="B","🏗️ Bâtiments &amp; Travaux",B512="J","🏗️ Bâtiments &amp; Travaux",B512="R","⚙️ Mécanique &amp; Atelier",B512="N","🧪 Chimie &amp; Biologie",B512="G","🧪 Chimie &amp; Biologie",B512="C","📣 Communication &amp; Culture",B512="D","✈️ Déplacements &amp; Logist.",B512="F","✈️ Déplacements &amp; Logist.",B512="E","📋 Études, Conseils &amp; RH",B512="I","💻 Informatique &amp; Audio.",B512="M","🔬 Instruments scient.",B512="O","🔬 Instruments scient.",B512="P","🔬 Instruments scient.",B512="S","🔬 Instruments scient.",B512="T","🔬 Instruments scient.",B512="U","🔬 Instruments scient.",B512="V","🔬 Instruments scient.",B512="W","🔬 Instruments scient.",B512="K","🐁 Expérimentation",B512="Q","🐁 Expérimentation",B512="L","🏥 Santé &amp; Médical",TRUE,"❓ Inconnu"))</f>
        <v>🧪 Chimie &amp; Biologie</v>
      </c>
      <c r="D512" s="54" t="s">
        <v>777</v>
      </c>
      <c r="E512" s="161" t="s">
        <v>146</v>
      </c>
      <c r="F512" s="161" t="s">
        <v>1787</v>
      </c>
      <c r="G512" s="161" t="s">
        <v>146</v>
      </c>
      <c r="H512" s="161" t="s">
        <v>1787</v>
      </c>
      <c r="I512" s="161" t="s">
        <v>1095</v>
      </c>
      <c r="J512" s="161" t="s">
        <v>2191</v>
      </c>
      <c r="K512" s="161" t="s">
        <v>2191</v>
      </c>
      <c r="L512" s="164">
        <v>45481</v>
      </c>
      <c r="M512" s="164">
        <v>46912</v>
      </c>
      <c r="N512" s="161">
        <v>4600004342</v>
      </c>
      <c r="O512" s="161">
        <v>112000</v>
      </c>
      <c r="P512" s="161" t="s">
        <v>800</v>
      </c>
      <c r="Q512" s="161">
        <v>18176</v>
      </c>
      <c r="R512" s="161" t="s">
        <v>2031</v>
      </c>
      <c r="S512" s="165" t="s">
        <v>1788</v>
      </c>
      <c r="T512" s="161" t="s">
        <v>54</v>
      </c>
      <c r="U512" s="190" t="s">
        <v>2542</v>
      </c>
      <c r="V512" s="161" t="s">
        <v>1103</v>
      </c>
      <c r="W512" s="161" t="s">
        <v>493</v>
      </c>
      <c r="X512" s="167" t="s">
        <v>674</v>
      </c>
    </row>
    <row r="513" spans="1:24" s="6" customFormat="1" ht="25.5" customHeight="1" x14ac:dyDescent="0.25">
      <c r="A513" t="str">
        <f t="shared" ref="A513" ca="1" si="11">IF(M513="","",IF(M513&lt;TODAY(),"Marché terminé","Marché en cours"))</f>
        <v>Marché en cours</v>
      </c>
      <c r="B513" s="591" t="s">
        <v>1729</v>
      </c>
      <c r="C513" s="591" t="str" cm="1">
        <f t="array" ref="C513">IF(B513="","",_xlfn.IFS(B513="A","📦 Appro. généraux",B513="H","🛡️ Hygiène &amp; Sécurité",B513="B","🏗️ Bâtiments &amp; Travaux",B513="J","🏗️ Bâtiments &amp; Travaux",B513="R","⚙️ Mécanique &amp; Atelier",B513="N","🧪 Chimie &amp; Biologie",B513="G","🧪 Chimie &amp; Biologie",B513="C","📣 Communication &amp; Culture",B513="D","✈️ Déplacements &amp; Logist.",B513="F","✈️ Déplacements &amp; Logist.",B513="E","📋 Études, Conseils &amp; RH",B513="I","💻 Informatique &amp; Audio.",B513="M","🔬 Instruments scient.",B513="O","🔬 Instruments scient.",B513="P","🔬 Instruments scient.",B513="S","🔬 Instruments scient.",B513="T","🔬 Instruments scient.",B513="U","🔬 Instruments scient.",B513="V","🔬 Instruments scient.",B513="W","🔬 Instruments scient.",B513="K","🐁 Expérimentation",B513="Q","🐁 Expérimentation",B513="L","🏥 Santé &amp; Médical",TRUE,"❓ Inconnu"))</f>
        <v>🏗️ Bâtiments &amp; Travaux</v>
      </c>
      <c r="D513" s="594" t="s">
        <v>777</v>
      </c>
      <c r="E513" s="595" t="s">
        <v>1777</v>
      </c>
      <c r="F513" s="595" t="s">
        <v>2597</v>
      </c>
      <c r="G513" s="595" t="s">
        <v>1777</v>
      </c>
      <c r="H513" s="595" t="s">
        <v>1778</v>
      </c>
      <c r="I513" s="595" t="s">
        <v>1779</v>
      </c>
      <c r="J513" s="595" t="s">
        <v>798</v>
      </c>
      <c r="K513" s="595" t="s">
        <v>799</v>
      </c>
      <c r="L513" s="595" t="s">
        <v>1780</v>
      </c>
      <c r="M513" s="595" t="s">
        <v>1781</v>
      </c>
      <c r="N513" s="595" t="s">
        <v>1782</v>
      </c>
      <c r="O513" s="595" t="s">
        <v>1783</v>
      </c>
      <c r="P513" s="595" t="s">
        <v>800</v>
      </c>
      <c r="Q513" s="595" t="s">
        <v>1302</v>
      </c>
      <c r="R513" s="595" t="s">
        <v>2190</v>
      </c>
      <c r="S513" s="595" t="s">
        <v>1784</v>
      </c>
      <c r="T513" s="595" t="s">
        <v>54</v>
      </c>
      <c r="U513" s="596" t="s">
        <v>2550</v>
      </c>
      <c r="V513" s="595" t="s">
        <v>1785</v>
      </c>
      <c r="W513" s="595" t="s">
        <v>178</v>
      </c>
      <c r="X513" s="595" t="s">
        <v>1786</v>
      </c>
    </row>
    <row r="514" spans="1:24" s="6" customFormat="1" ht="25.5" customHeight="1" x14ac:dyDescent="0.25">
      <c r="A514"/>
      <c r="B514" s="591"/>
      <c r="C514" s="591"/>
      <c r="D514" s="746" t="s">
        <v>2689</v>
      </c>
      <c r="E514" s="746"/>
      <c r="F514" s="746"/>
      <c r="G514" s="746"/>
      <c r="H514" s="746"/>
      <c r="I514" s="746"/>
      <c r="J514" s="746"/>
      <c r="K514" s="746"/>
      <c r="L514" s="746"/>
      <c r="M514" s="746"/>
      <c r="N514" s="746"/>
      <c r="O514" s="746"/>
      <c r="P514" s="746"/>
      <c r="Q514" s="746"/>
      <c r="R514" s="746"/>
      <c r="S514" s="746"/>
      <c r="T514" s="746"/>
      <c r="U514" s="596"/>
      <c r="V514" s="595"/>
      <c r="W514" s="595"/>
      <c r="X514" s="595"/>
    </row>
    <row r="515" spans="1:24" s="56" customFormat="1" ht="18" customHeight="1" x14ac:dyDescent="0.25">
      <c r="A515" s="713" t="s">
        <v>2687</v>
      </c>
      <c r="B515" s="714" t="str">
        <f>LEFT(W515,1)</f>
        <v>N</v>
      </c>
      <c r="C515" s="714" t="str" cm="1">
        <f t="array" ref="C515">IF(B515="","",_xlfn.IFS(B515="A","📦 Appro. généraux",B515="H","🛡️ Hygiène &amp; Sécurité",B515="B","🏗️ Bâtiments &amp; Travaux",B515="J","🏗️ Bâtiments &amp; Travaux",B515="R","⚙️ Mécanique &amp; Atelier",B515="N","🧪 Chimie &amp; Biologie",B515="G","🧪 Chimie &amp; Biologie",B515="C","📣 Communication &amp; Culture",B515="D","✈️ Déplacements &amp; Logist.",B515="F","✈️ Déplacements &amp; Logist.",B515="E","📋 Études, Conseils &amp; RH",B515="I","💻 Informatique &amp; Audio.",B515="M","🔬 Instruments scient.",B515="O","🔬 Instruments scient.",B515="P","🔬 Instruments scient.",B515="S","🔬 Instruments scient.",B515="T","🔬 Instruments scient.",B515="U","🔬 Instruments scient.",B515="V","🔬 Instruments scient.",B515="W","🔬 Instruments scient.",B515="K","🐁 Expérimentation",B515="Q","🐁 Expérimentation",B515="L","🏥 Santé &amp; Médical",TRUE,"❓ Inconnu"))</f>
        <v>🧪 Chimie &amp; Biologie</v>
      </c>
      <c r="D515" s="715" t="s">
        <v>777</v>
      </c>
      <c r="E515" s="715" t="s">
        <v>2598</v>
      </c>
      <c r="F515" s="715" t="s">
        <v>2599</v>
      </c>
      <c r="G515" s="715" t="s">
        <v>2598</v>
      </c>
      <c r="H515" s="715" t="s">
        <v>2599</v>
      </c>
      <c r="I515" s="715" t="s">
        <v>797</v>
      </c>
      <c r="J515" s="715" t="s">
        <v>855</v>
      </c>
      <c r="K515" s="715" t="s">
        <v>858</v>
      </c>
      <c r="L515" s="716" t="s">
        <v>2688</v>
      </c>
      <c r="M515" s="716" t="s">
        <v>2688</v>
      </c>
      <c r="N515" s="715" t="s">
        <v>2688</v>
      </c>
      <c r="O515" s="717">
        <v>160000</v>
      </c>
      <c r="P515" s="715" t="s">
        <v>801</v>
      </c>
      <c r="Q515" s="715" t="s">
        <v>2688</v>
      </c>
      <c r="R515" s="715" t="s">
        <v>2688</v>
      </c>
      <c r="S515" s="715" t="s">
        <v>2688</v>
      </c>
      <c r="T515" s="715" t="s">
        <v>54</v>
      </c>
      <c r="U515" s="718" t="s">
        <v>2688</v>
      </c>
      <c r="V515" s="715" t="s">
        <v>2600</v>
      </c>
      <c r="W515" s="715" t="s">
        <v>251</v>
      </c>
      <c r="X515" s="715" t="s">
        <v>2671</v>
      </c>
    </row>
    <row r="516" spans="1:24" s="56" customFormat="1" ht="18" customHeight="1" x14ac:dyDescent="0.25">
      <c r="A516" s="713" t="s">
        <v>2687</v>
      </c>
      <c r="B516" s="719" t="str">
        <f>LEFT(W516,1)</f>
        <v>B</v>
      </c>
      <c r="C516" s="719" t="str" cm="1">
        <f t="array" ref="C516">IF(B516="","",_xlfn.IFS(B516="A","📦 Appro. généraux",B516="H","🛡️ Hygiène &amp; Sécurité",B516="B","🏗️ Bâtiments &amp; Travaux",B516="J","🏗️ Bâtiments &amp; Travaux",B516="R","⚙️ Mécanique &amp; Atelier",B516="N","🧪 Chimie &amp; Biologie",B516="G","🧪 Chimie &amp; Biologie",B516="C","📣 Communication &amp; Culture",B516="D","✈️ Déplacements &amp; Logist.",B516="F","✈️ Déplacements &amp; Logist.",B516="E","📋 Études, Conseils &amp; RH",B516="I","💻 Informatique &amp; Audio.",B516="M","🔬 Instruments scient.",B516="O","🔬 Instruments scient.",B516="P","🔬 Instruments scient.",B516="S","🔬 Instruments scient.",B516="T","🔬 Instruments scient.",B516="U","🔬 Instruments scient.",B516="V","🔬 Instruments scient.",B516="W","🔬 Instruments scient.",B516="K","🐁 Expérimentation",B516="Q","🐁 Expérimentation",B516="L","🏥 Santé &amp; Médical",TRUE,"❓ Inconnu"))</f>
        <v>🏗️ Bâtiments &amp; Travaux</v>
      </c>
      <c r="D516" s="720" t="s">
        <v>806</v>
      </c>
      <c r="E516" s="720" t="s">
        <v>2601</v>
      </c>
      <c r="F516" s="720" t="s">
        <v>2602</v>
      </c>
      <c r="G516" s="720" t="s">
        <v>2601</v>
      </c>
      <c r="H516" s="720" t="s">
        <v>2602</v>
      </c>
      <c r="I516" s="720" t="s">
        <v>797</v>
      </c>
      <c r="J516" s="720" t="s">
        <v>855</v>
      </c>
      <c r="K516" s="720" t="s">
        <v>858</v>
      </c>
      <c r="L516" s="716" t="s">
        <v>2688</v>
      </c>
      <c r="M516" s="716" t="s">
        <v>2688</v>
      </c>
      <c r="N516" s="720" t="s">
        <v>2688</v>
      </c>
      <c r="O516" s="721">
        <v>300000</v>
      </c>
      <c r="P516" s="720" t="s">
        <v>860</v>
      </c>
      <c r="Q516" s="720" t="s">
        <v>2688</v>
      </c>
      <c r="R516" s="720" t="s">
        <v>2688</v>
      </c>
      <c r="S516" s="720" t="s">
        <v>2688</v>
      </c>
      <c r="T516" s="720" t="s">
        <v>54</v>
      </c>
      <c r="U516" s="722" t="s">
        <v>2688</v>
      </c>
      <c r="V516" s="720" t="s">
        <v>2603</v>
      </c>
      <c r="W516" s="720" t="s">
        <v>229</v>
      </c>
      <c r="X516" s="720" t="s">
        <v>2661</v>
      </c>
    </row>
    <row r="517" spans="1:24" s="56" customFormat="1" ht="18" customHeight="1" x14ac:dyDescent="0.25">
      <c r="A517" s="713" t="s">
        <v>2687</v>
      </c>
      <c r="B517" s="719" t="str">
        <f t="shared" ref="B517:B577" si="12">LEFT(W517,1)</f>
        <v>B</v>
      </c>
      <c r="C517" s="719" t="str" cm="1">
        <f t="array" ref="C517">IF(B517="","",_xlfn.IFS(B517="A","📦 Appro. généraux",B517="H","🛡️ Hygiène &amp; Sécurité",B517="B","🏗️ Bâtiments &amp; Travaux",B517="J","🏗️ Bâtiments &amp; Travaux",B517="R","⚙️ Mécanique &amp; Atelier",B517="N","🧪 Chimie &amp; Biologie",B517="G","🧪 Chimie &amp; Biologie",B517="C","📣 Communication &amp; Culture",B517="D","✈️ Déplacements &amp; Logist.",B517="F","✈️ Déplacements &amp; Logist.",B517="E","📋 Études, Conseils &amp; RH",B517="I","💻 Informatique &amp; Audio.",B517="M","🔬 Instruments scient.",B517="O","🔬 Instruments scient.",B517="P","🔬 Instruments scient.",B517="S","🔬 Instruments scient.",B517="T","🔬 Instruments scient.",B517="U","🔬 Instruments scient.",B517="V","🔬 Instruments scient.",B517="W","🔬 Instruments scient.",B517="K","🐁 Expérimentation",B517="Q","🐁 Expérimentation",B517="L","🏥 Santé &amp; Médical",TRUE,"❓ Inconnu"))</f>
        <v>🏗️ Bâtiments &amp; Travaux</v>
      </c>
      <c r="D517" s="720" t="s">
        <v>806</v>
      </c>
      <c r="E517" s="720" t="s">
        <v>2604</v>
      </c>
      <c r="F517" s="720" t="s">
        <v>2605</v>
      </c>
      <c r="G517" s="720">
        <v>1</v>
      </c>
      <c r="H517" s="720" t="s">
        <v>2606</v>
      </c>
      <c r="I517" s="720" t="s">
        <v>797</v>
      </c>
      <c r="J517" s="720" t="s">
        <v>798</v>
      </c>
      <c r="K517" s="720" t="s">
        <v>799</v>
      </c>
      <c r="L517" s="716" t="s">
        <v>2688</v>
      </c>
      <c r="M517" s="716" t="s">
        <v>2688</v>
      </c>
      <c r="N517" s="720" t="s">
        <v>2688</v>
      </c>
      <c r="O517" s="721">
        <v>0</v>
      </c>
      <c r="P517" s="720" t="s">
        <v>800</v>
      </c>
      <c r="Q517" s="720" t="s">
        <v>2688</v>
      </c>
      <c r="R517" s="720" t="s">
        <v>2688</v>
      </c>
      <c r="S517" s="720" t="s">
        <v>2688</v>
      </c>
      <c r="T517" s="720" t="s">
        <v>54</v>
      </c>
      <c r="U517" s="722" t="s">
        <v>2688</v>
      </c>
      <c r="V517" s="720" t="s">
        <v>2607</v>
      </c>
      <c r="W517" s="720" t="s">
        <v>177</v>
      </c>
      <c r="X517" s="720" t="s">
        <v>540</v>
      </c>
    </row>
    <row r="518" spans="1:24" s="56" customFormat="1" ht="18" customHeight="1" x14ac:dyDescent="0.25">
      <c r="A518" s="713" t="s">
        <v>2687</v>
      </c>
      <c r="B518" s="719" t="str">
        <f t="shared" si="12"/>
        <v>B</v>
      </c>
      <c r="C518" s="719" t="str" cm="1">
        <f t="array" ref="C518">IF(B518="","",_xlfn.IFS(B518="A","📦 Appro. généraux",B518="H","🛡️ Hygiène &amp; Sécurité",B518="B","🏗️ Bâtiments &amp; Travaux",B518="J","🏗️ Bâtiments &amp; Travaux",B518="R","⚙️ Mécanique &amp; Atelier",B518="N","🧪 Chimie &amp; Biologie",B518="G","🧪 Chimie &amp; Biologie",B518="C","📣 Communication &amp; Culture",B518="D","✈️ Déplacements &amp; Logist.",B518="F","✈️ Déplacements &amp; Logist.",B518="E","📋 Études, Conseils &amp; RH",B518="I","💻 Informatique &amp; Audio.",B518="M","🔬 Instruments scient.",B518="O","🔬 Instruments scient.",B518="P","🔬 Instruments scient.",B518="S","🔬 Instruments scient.",B518="T","🔬 Instruments scient.",B518="U","🔬 Instruments scient.",B518="V","🔬 Instruments scient.",B518="W","🔬 Instruments scient.",B518="K","🐁 Expérimentation",B518="Q","🐁 Expérimentation",B518="L","🏥 Santé &amp; Médical",TRUE,"❓ Inconnu"))</f>
        <v>🏗️ Bâtiments &amp; Travaux</v>
      </c>
      <c r="D518" s="720" t="s">
        <v>806</v>
      </c>
      <c r="E518" s="720" t="s">
        <v>2604</v>
      </c>
      <c r="F518" s="720" t="s">
        <v>2605</v>
      </c>
      <c r="G518" s="720">
        <v>2</v>
      </c>
      <c r="H518" s="720" t="s">
        <v>2608</v>
      </c>
      <c r="I518" s="720" t="s">
        <v>797</v>
      </c>
      <c r="J518" s="720" t="s">
        <v>798</v>
      </c>
      <c r="K518" s="720" t="s">
        <v>799</v>
      </c>
      <c r="L518" s="716" t="s">
        <v>2688</v>
      </c>
      <c r="M518" s="716" t="s">
        <v>2688</v>
      </c>
      <c r="N518" s="720" t="s">
        <v>2688</v>
      </c>
      <c r="O518" s="721">
        <v>0</v>
      </c>
      <c r="P518" s="720" t="s">
        <v>800</v>
      </c>
      <c r="Q518" s="720" t="s">
        <v>2688</v>
      </c>
      <c r="R518" s="720" t="s">
        <v>2688</v>
      </c>
      <c r="S518" s="720" t="s">
        <v>2688</v>
      </c>
      <c r="T518" s="720" t="s">
        <v>54</v>
      </c>
      <c r="U518" s="722" t="s">
        <v>2688</v>
      </c>
      <c r="V518" s="720" t="s">
        <v>2607</v>
      </c>
      <c r="W518" s="720" t="s">
        <v>2609</v>
      </c>
      <c r="X518" s="720" t="s">
        <v>2610</v>
      </c>
    </row>
    <row r="519" spans="1:24" s="56" customFormat="1" ht="18" customHeight="1" x14ac:dyDescent="0.25">
      <c r="A519" s="713" t="s">
        <v>2687</v>
      </c>
      <c r="B519" s="719" t="str">
        <f t="shared" si="12"/>
        <v>B</v>
      </c>
      <c r="C519" s="719" t="str" cm="1">
        <f t="array" ref="C519">IF(B519="","",_xlfn.IFS(B519="A","📦 Appro. généraux",B519="H","🛡️ Hygiène &amp; Sécurité",B519="B","🏗️ Bâtiments &amp; Travaux",B519="J","🏗️ Bâtiments &amp; Travaux",B519="R","⚙️ Mécanique &amp; Atelier",B519="N","🧪 Chimie &amp; Biologie",B519="G","🧪 Chimie &amp; Biologie",B519="C","📣 Communication &amp; Culture",B519="D","✈️ Déplacements &amp; Logist.",B519="F","✈️ Déplacements &amp; Logist.",B519="E","📋 Études, Conseils &amp; RH",B519="I","💻 Informatique &amp; Audio.",B519="M","🔬 Instruments scient.",B519="O","🔬 Instruments scient.",B519="P","🔬 Instruments scient.",B519="S","🔬 Instruments scient.",B519="T","🔬 Instruments scient.",B519="U","🔬 Instruments scient.",B519="V","🔬 Instruments scient.",B519="W","🔬 Instruments scient.",B519="K","🐁 Expérimentation",B519="Q","🐁 Expérimentation",B519="L","🏥 Santé &amp; Médical",TRUE,"❓ Inconnu"))</f>
        <v>🏗️ Bâtiments &amp; Travaux</v>
      </c>
      <c r="D519" s="720" t="s">
        <v>806</v>
      </c>
      <c r="E519" s="720" t="s">
        <v>2604</v>
      </c>
      <c r="F519" s="720" t="s">
        <v>2605</v>
      </c>
      <c r="G519" s="720">
        <v>3</v>
      </c>
      <c r="H519" s="720" t="s">
        <v>2611</v>
      </c>
      <c r="I519" s="720" t="s">
        <v>797</v>
      </c>
      <c r="J519" s="720" t="s">
        <v>798</v>
      </c>
      <c r="K519" s="720" t="s">
        <v>799</v>
      </c>
      <c r="L519" s="716" t="s">
        <v>2688</v>
      </c>
      <c r="M519" s="716" t="s">
        <v>2688</v>
      </c>
      <c r="N519" s="720" t="s">
        <v>2688</v>
      </c>
      <c r="O519" s="721">
        <v>0</v>
      </c>
      <c r="P519" s="720" t="s">
        <v>800</v>
      </c>
      <c r="Q519" s="720" t="s">
        <v>2688</v>
      </c>
      <c r="R519" s="720" t="s">
        <v>2688</v>
      </c>
      <c r="S519" s="720" t="s">
        <v>2688</v>
      </c>
      <c r="T519" s="720" t="s">
        <v>54</v>
      </c>
      <c r="U519" s="722" t="s">
        <v>2688</v>
      </c>
      <c r="V519" s="720" t="s">
        <v>2607</v>
      </c>
      <c r="W519" s="720" t="s">
        <v>177</v>
      </c>
      <c r="X519" s="720" t="s">
        <v>540</v>
      </c>
    </row>
    <row r="520" spans="1:24" s="56" customFormat="1" ht="18" customHeight="1" x14ac:dyDescent="0.25">
      <c r="A520" s="713" t="s">
        <v>2687</v>
      </c>
      <c r="B520" s="719" t="str">
        <f t="shared" si="12"/>
        <v>B</v>
      </c>
      <c r="C520" s="719" t="str" cm="1">
        <f t="array" ref="C520">IF(B520="","",_xlfn.IFS(B520="A","📦 Appro. généraux",B520="H","🛡️ Hygiène &amp; Sécurité",B520="B","🏗️ Bâtiments &amp; Travaux",B520="J","🏗️ Bâtiments &amp; Travaux",B520="R","⚙️ Mécanique &amp; Atelier",B520="N","🧪 Chimie &amp; Biologie",B520="G","🧪 Chimie &amp; Biologie",B520="C","📣 Communication &amp; Culture",B520="D","✈️ Déplacements &amp; Logist.",B520="F","✈️ Déplacements &amp; Logist.",B520="E","📋 Études, Conseils &amp; RH",B520="I","💻 Informatique &amp; Audio.",B520="M","🔬 Instruments scient.",B520="O","🔬 Instruments scient.",B520="P","🔬 Instruments scient.",B520="S","🔬 Instruments scient.",B520="T","🔬 Instruments scient.",B520="U","🔬 Instruments scient.",B520="V","🔬 Instruments scient.",B520="W","🔬 Instruments scient.",B520="K","🐁 Expérimentation",B520="Q","🐁 Expérimentation",B520="L","🏥 Santé &amp; Médical",TRUE,"❓ Inconnu"))</f>
        <v>🏗️ Bâtiments &amp; Travaux</v>
      </c>
      <c r="D520" s="720" t="s">
        <v>806</v>
      </c>
      <c r="E520" s="720" t="s">
        <v>2604</v>
      </c>
      <c r="F520" s="720" t="s">
        <v>2605</v>
      </c>
      <c r="G520" s="720">
        <v>4</v>
      </c>
      <c r="H520" s="720" t="s">
        <v>2612</v>
      </c>
      <c r="I520" s="720" t="s">
        <v>797</v>
      </c>
      <c r="J520" s="720" t="s">
        <v>798</v>
      </c>
      <c r="K520" s="720" t="s">
        <v>799</v>
      </c>
      <c r="L520" s="716" t="s">
        <v>2688</v>
      </c>
      <c r="M520" s="716" t="s">
        <v>2688</v>
      </c>
      <c r="N520" s="720" t="s">
        <v>2688</v>
      </c>
      <c r="O520" s="721">
        <v>0</v>
      </c>
      <c r="P520" s="720" t="s">
        <v>800</v>
      </c>
      <c r="Q520" s="720" t="s">
        <v>2688</v>
      </c>
      <c r="R520" s="720" t="s">
        <v>2688</v>
      </c>
      <c r="S520" s="720" t="s">
        <v>2688</v>
      </c>
      <c r="T520" s="720" t="s">
        <v>54</v>
      </c>
      <c r="U520" s="722" t="s">
        <v>2688</v>
      </c>
      <c r="V520" s="720" t="s">
        <v>2607</v>
      </c>
      <c r="W520" s="720" t="s">
        <v>177</v>
      </c>
      <c r="X520" s="720" t="s">
        <v>540</v>
      </c>
    </row>
    <row r="521" spans="1:24" s="56" customFormat="1" ht="18" customHeight="1" x14ac:dyDescent="0.25">
      <c r="A521" s="713" t="s">
        <v>2687</v>
      </c>
      <c r="B521" s="719" t="str">
        <f t="shared" si="12"/>
        <v>B</v>
      </c>
      <c r="C521" s="719" t="str" cm="1">
        <f t="array" ref="C521">IF(B521="","",_xlfn.IFS(B521="A","📦 Appro. généraux",B521="H","🛡️ Hygiène &amp; Sécurité",B521="B","🏗️ Bâtiments &amp; Travaux",B521="J","🏗️ Bâtiments &amp; Travaux",B521="R","⚙️ Mécanique &amp; Atelier",B521="N","🧪 Chimie &amp; Biologie",B521="G","🧪 Chimie &amp; Biologie",B521="C","📣 Communication &amp; Culture",B521="D","✈️ Déplacements &amp; Logist.",B521="F","✈️ Déplacements &amp; Logist.",B521="E","📋 Études, Conseils &amp; RH",B521="I","💻 Informatique &amp; Audio.",B521="M","🔬 Instruments scient.",B521="O","🔬 Instruments scient.",B521="P","🔬 Instruments scient.",B521="S","🔬 Instruments scient.",B521="T","🔬 Instruments scient.",B521="U","🔬 Instruments scient.",B521="V","🔬 Instruments scient.",B521="W","🔬 Instruments scient.",B521="K","🐁 Expérimentation",B521="Q","🐁 Expérimentation",B521="L","🏥 Santé &amp; Médical",TRUE,"❓ Inconnu"))</f>
        <v>🏗️ Bâtiments &amp; Travaux</v>
      </c>
      <c r="D521" s="720" t="s">
        <v>806</v>
      </c>
      <c r="E521" s="720" t="s">
        <v>2604</v>
      </c>
      <c r="F521" s="720" t="s">
        <v>2605</v>
      </c>
      <c r="G521" s="720">
        <v>5</v>
      </c>
      <c r="H521" s="720" t="s">
        <v>2613</v>
      </c>
      <c r="I521" s="720" t="s">
        <v>797</v>
      </c>
      <c r="J521" s="720" t="s">
        <v>798</v>
      </c>
      <c r="K521" s="720" t="s">
        <v>799</v>
      </c>
      <c r="L521" s="716" t="s">
        <v>2688</v>
      </c>
      <c r="M521" s="716" t="s">
        <v>2688</v>
      </c>
      <c r="N521" s="720" t="s">
        <v>2688</v>
      </c>
      <c r="O521" s="721">
        <v>0</v>
      </c>
      <c r="P521" s="720" t="s">
        <v>800</v>
      </c>
      <c r="Q521" s="720" t="s">
        <v>2688</v>
      </c>
      <c r="R521" s="720" t="s">
        <v>2688</v>
      </c>
      <c r="S521" s="720" t="s">
        <v>2688</v>
      </c>
      <c r="T521" s="720" t="s">
        <v>54</v>
      </c>
      <c r="U521" s="722" t="s">
        <v>2688</v>
      </c>
      <c r="V521" s="720" t="s">
        <v>2607</v>
      </c>
      <c r="W521" s="720" t="s">
        <v>177</v>
      </c>
      <c r="X521" s="720" t="s">
        <v>540</v>
      </c>
    </row>
    <row r="522" spans="1:24" s="56" customFormat="1" ht="18" customHeight="1" x14ac:dyDescent="0.25">
      <c r="A522" s="713" t="s">
        <v>2687</v>
      </c>
      <c r="B522" s="719" t="str">
        <f t="shared" si="12"/>
        <v>B</v>
      </c>
      <c r="C522" s="719" t="str" cm="1">
        <f t="array" ref="C522">IF(B522="","",_xlfn.IFS(B522="A","📦 Appro. généraux",B522="H","🛡️ Hygiène &amp; Sécurité",B522="B","🏗️ Bâtiments &amp; Travaux",B522="J","🏗️ Bâtiments &amp; Travaux",B522="R","⚙️ Mécanique &amp; Atelier",B522="N","🧪 Chimie &amp; Biologie",B522="G","🧪 Chimie &amp; Biologie",B522="C","📣 Communication &amp; Culture",B522="D","✈️ Déplacements &amp; Logist.",B522="F","✈️ Déplacements &amp; Logist.",B522="E","📋 Études, Conseils &amp; RH",B522="I","💻 Informatique &amp; Audio.",B522="M","🔬 Instruments scient.",B522="O","🔬 Instruments scient.",B522="P","🔬 Instruments scient.",B522="S","🔬 Instruments scient.",B522="T","🔬 Instruments scient.",B522="U","🔬 Instruments scient.",B522="V","🔬 Instruments scient.",B522="W","🔬 Instruments scient.",B522="K","🐁 Expérimentation",B522="Q","🐁 Expérimentation",B522="L","🏥 Santé &amp; Médical",TRUE,"❓ Inconnu"))</f>
        <v>🏗️ Bâtiments &amp; Travaux</v>
      </c>
      <c r="D522" s="720" t="s">
        <v>806</v>
      </c>
      <c r="E522" s="720" t="s">
        <v>2604</v>
      </c>
      <c r="F522" s="720" t="s">
        <v>2605</v>
      </c>
      <c r="G522" s="720">
        <v>6</v>
      </c>
      <c r="H522" s="720" t="s">
        <v>2614</v>
      </c>
      <c r="I522" s="720" t="s">
        <v>797</v>
      </c>
      <c r="J522" s="720" t="s">
        <v>798</v>
      </c>
      <c r="K522" s="720" t="s">
        <v>799</v>
      </c>
      <c r="L522" s="716" t="s">
        <v>2688</v>
      </c>
      <c r="M522" s="716" t="s">
        <v>2688</v>
      </c>
      <c r="N522" s="720" t="s">
        <v>2688</v>
      </c>
      <c r="O522" s="721">
        <v>0</v>
      </c>
      <c r="P522" s="720" t="s">
        <v>800</v>
      </c>
      <c r="Q522" s="720" t="s">
        <v>2688</v>
      </c>
      <c r="R522" s="720" t="s">
        <v>2688</v>
      </c>
      <c r="S522" s="720" t="s">
        <v>2688</v>
      </c>
      <c r="T522" s="720" t="s">
        <v>54</v>
      </c>
      <c r="U522" s="722" t="s">
        <v>2688</v>
      </c>
      <c r="V522" s="720" t="s">
        <v>2607</v>
      </c>
      <c r="W522" s="720" t="s">
        <v>177</v>
      </c>
      <c r="X522" s="720" t="s">
        <v>540</v>
      </c>
    </row>
    <row r="523" spans="1:24" s="56" customFormat="1" ht="18" customHeight="1" x14ac:dyDescent="0.25">
      <c r="A523" s="713" t="s">
        <v>2687</v>
      </c>
      <c r="B523" s="719" t="str">
        <f t="shared" si="12"/>
        <v>B</v>
      </c>
      <c r="C523" s="719" t="str" cm="1">
        <f t="array" ref="C523">IF(B523="","",_xlfn.IFS(B523="A","📦 Appro. généraux",B523="H","🛡️ Hygiène &amp; Sécurité",B523="B","🏗️ Bâtiments &amp; Travaux",B523="J","🏗️ Bâtiments &amp; Travaux",B523="R","⚙️ Mécanique &amp; Atelier",B523="N","🧪 Chimie &amp; Biologie",B523="G","🧪 Chimie &amp; Biologie",B523="C","📣 Communication &amp; Culture",B523="D","✈️ Déplacements &amp; Logist.",B523="F","✈️ Déplacements &amp; Logist.",B523="E","📋 Études, Conseils &amp; RH",B523="I","💻 Informatique &amp; Audio.",B523="M","🔬 Instruments scient.",B523="O","🔬 Instruments scient.",B523="P","🔬 Instruments scient.",B523="S","🔬 Instruments scient.",B523="T","🔬 Instruments scient.",B523="U","🔬 Instruments scient.",B523="V","🔬 Instruments scient.",B523="W","🔬 Instruments scient.",B523="K","🐁 Expérimentation",B523="Q","🐁 Expérimentation",B523="L","🏥 Santé &amp; Médical",TRUE,"❓ Inconnu"))</f>
        <v>🏗️ Bâtiments &amp; Travaux</v>
      </c>
      <c r="D523" s="720" t="s">
        <v>806</v>
      </c>
      <c r="E523" s="720" t="s">
        <v>1777</v>
      </c>
      <c r="F523" s="720" t="s">
        <v>2615</v>
      </c>
      <c r="G523" s="720" t="s">
        <v>1777</v>
      </c>
      <c r="H523" s="720" t="s">
        <v>2615</v>
      </c>
      <c r="I523" s="720" t="s">
        <v>797</v>
      </c>
      <c r="J523" s="720" t="s">
        <v>798</v>
      </c>
      <c r="K523" s="720" t="s">
        <v>799</v>
      </c>
      <c r="L523" s="716" t="s">
        <v>2688</v>
      </c>
      <c r="M523" s="716" t="s">
        <v>2688</v>
      </c>
      <c r="N523" s="720" t="s">
        <v>2688</v>
      </c>
      <c r="O523" s="721">
        <v>150000</v>
      </c>
      <c r="P523" s="720" t="s">
        <v>800</v>
      </c>
      <c r="Q523" s="720" t="s">
        <v>2688</v>
      </c>
      <c r="R523" s="720" t="s">
        <v>2688</v>
      </c>
      <c r="S523" s="720" t="s">
        <v>2688</v>
      </c>
      <c r="T523" s="720" t="s">
        <v>54</v>
      </c>
      <c r="U523" s="722" t="s">
        <v>2688</v>
      </c>
      <c r="V523" s="720" t="s">
        <v>2616</v>
      </c>
      <c r="W523" s="720" t="s">
        <v>213</v>
      </c>
      <c r="X523" s="720" t="s">
        <v>542</v>
      </c>
    </row>
    <row r="524" spans="1:24" s="56" customFormat="1" ht="18" customHeight="1" x14ac:dyDescent="0.25">
      <c r="A524" s="713" t="s">
        <v>2687</v>
      </c>
      <c r="B524" s="719" t="str">
        <f t="shared" si="12"/>
        <v>B</v>
      </c>
      <c r="C524" s="719" t="str" cm="1">
        <f t="array" ref="C524">IF(B524="","",_xlfn.IFS(B524="A","📦 Appro. généraux",B524="H","🛡️ Hygiène &amp; Sécurité",B524="B","🏗️ Bâtiments &amp; Travaux",B524="J","🏗️ Bâtiments &amp; Travaux",B524="R","⚙️ Mécanique &amp; Atelier",B524="N","🧪 Chimie &amp; Biologie",B524="G","🧪 Chimie &amp; Biologie",B524="C","📣 Communication &amp; Culture",B524="D","✈️ Déplacements &amp; Logist.",B524="F","✈️ Déplacements &amp; Logist.",B524="E","📋 Études, Conseils &amp; RH",B524="I","💻 Informatique &amp; Audio.",B524="M","🔬 Instruments scient.",B524="O","🔬 Instruments scient.",B524="P","🔬 Instruments scient.",B524="S","🔬 Instruments scient.",B524="T","🔬 Instruments scient.",B524="U","🔬 Instruments scient.",B524="V","🔬 Instruments scient.",B524="W","🔬 Instruments scient.",B524="K","🐁 Expérimentation",B524="Q","🐁 Expérimentation",B524="L","🏥 Santé &amp; Médical",TRUE,"❓ Inconnu"))</f>
        <v>🏗️ Bâtiments &amp; Travaux</v>
      </c>
      <c r="D524" s="720" t="s">
        <v>806</v>
      </c>
      <c r="E524" s="720" t="s">
        <v>1777</v>
      </c>
      <c r="F524" s="720" t="s">
        <v>2597</v>
      </c>
      <c r="G524" s="720" t="s">
        <v>1777</v>
      </c>
      <c r="H524" s="720" t="s">
        <v>2597</v>
      </c>
      <c r="I524" s="720" t="s">
        <v>797</v>
      </c>
      <c r="J524" s="720" t="s">
        <v>798</v>
      </c>
      <c r="K524" s="720" t="s">
        <v>799</v>
      </c>
      <c r="L524" s="716" t="s">
        <v>2688</v>
      </c>
      <c r="M524" s="716" t="s">
        <v>2688</v>
      </c>
      <c r="N524" s="720" t="s">
        <v>2688</v>
      </c>
      <c r="O524" s="721">
        <v>0</v>
      </c>
      <c r="P524" s="720" t="s">
        <v>800</v>
      </c>
      <c r="Q524" s="720" t="s">
        <v>2688</v>
      </c>
      <c r="R524" s="720" t="s">
        <v>2688</v>
      </c>
      <c r="S524" s="720" t="s">
        <v>2688</v>
      </c>
      <c r="T524" s="720" t="s">
        <v>54</v>
      </c>
      <c r="U524" s="722" t="s">
        <v>2688</v>
      </c>
      <c r="V524" s="720" t="s">
        <v>2616</v>
      </c>
      <c r="W524" s="720" t="s">
        <v>178</v>
      </c>
      <c r="X524" s="720" t="s">
        <v>2617</v>
      </c>
    </row>
    <row r="525" spans="1:24" s="56" customFormat="1" ht="18" customHeight="1" x14ac:dyDescent="0.25">
      <c r="A525" s="713" t="s">
        <v>2687</v>
      </c>
      <c r="B525" s="723" t="str">
        <f t="shared" si="12"/>
        <v>A</v>
      </c>
      <c r="C525" s="723" t="str" cm="1">
        <f t="array" ref="C525">IF(B525="","",_xlfn.IFS(B525="A","📦 Appro. généraux",B525="H","🛡️ Hygiène &amp; Sécurité",B525="B","🏗️ Bâtiments &amp; Travaux",B525="J","🏗️ Bâtiments &amp; Travaux",B525="R","⚙️ Mécanique &amp; Atelier",B525="N","🧪 Chimie &amp; Biologie",B525="G","🧪 Chimie &amp; Biologie",B525="C","📣 Communication &amp; Culture",B525="D","✈️ Déplacements &amp; Logist.",B525="F","✈️ Déplacements &amp; Logist.",B525="E","📋 Études, Conseils &amp; RH",B525="I","💻 Informatique &amp; Audio.",B525="M","🔬 Instruments scient.",B525="O","🔬 Instruments scient.",B525="P","🔬 Instruments scient.",B525="S","🔬 Instruments scient.",B525="T","🔬 Instruments scient.",B525="U","🔬 Instruments scient.",B525="V","🔬 Instruments scient.",B525="W","🔬 Instruments scient.",B525="K","🐁 Expérimentation",B525="Q","🐁 Expérimentation",B525="L","🏥 Santé &amp; Médical",TRUE,"❓ Inconnu"))</f>
        <v>📦 Appro. généraux</v>
      </c>
      <c r="D525" s="724" t="s">
        <v>777</v>
      </c>
      <c r="E525" s="724" t="s">
        <v>2618</v>
      </c>
      <c r="F525" s="724" t="s">
        <v>2619</v>
      </c>
      <c r="G525" s="724" t="s">
        <v>2618</v>
      </c>
      <c r="H525" s="724" t="s">
        <v>2619</v>
      </c>
      <c r="I525" s="724" t="s">
        <v>852</v>
      </c>
      <c r="J525" s="724" t="s">
        <v>798</v>
      </c>
      <c r="K525" s="724" t="s">
        <v>799</v>
      </c>
      <c r="L525" s="716" t="s">
        <v>2688</v>
      </c>
      <c r="M525" s="716" t="s">
        <v>2688</v>
      </c>
      <c r="N525" s="724" t="s">
        <v>2688</v>
      </c>
      <c r="O525" s="725">
        <v>0</v>
      </c>
      <c r="P525" s="724" t="s">
        <v>800</v>
      </c>
      <c r="Q525" s="724" t="s">
        <v>2688</v>
      </c>
      <c r="R525" s="724" t="s">
        <v>2688</v>
      </c>
      <c r="S525" s="724" t="s">
        <v>2688</v>
      </c>
      <c r="T525" s="724" t="s">
        <v>54</v>
      </c>
      <c r="U525" s="726" t="s">
        <v>2688</v>
      </c>
      <c r="V525" s="724" t="s">
        <v>2620</v>
      </c>
      <c r="W525" s="724" t="s">
        <v>56</v>
      </c>
      <c r="X525" s="724" t="s">
        <v>518</v>
      </c>
    </row>
    <row r="526" spans="1:24" s="56" customFormat="1" ht="18" customHeight="1" x14ac:dyDescent="0.25">
      <c r="A526" s="713" t="s">
        <v>2687</v>
      </c>
      <c r="B526" s="727" t="str">
        <f t="shared" si="12"/>
        <v>I</v>
      </c>
      <c r="C526" s="727" t="str" cm="1">
        <f t="array" ref="C526">IF(B526="","",_xlfn.IFS(B526="A","📦 Appro. généraux",B526="H","🛡️ Hygiène &amp; Sécurité",B526="B","🏗️ Bâtiments &amp; Travaux",B526="J","🏗️ Bâtiments &amp; Travaux",B526="R","⚙️ Mécanique &amp; Atelier",B526="N","🧪 Chimie &amp; Biologie",B526="G","🧪 Chimie &amp; Biologie",B526="C","📣 Communication &amp; Culture",B526="D","✈️ Déplacements &amp; Logist.",B526="F","✈️ Déplacements &amp; Logist.",B526="E","📋 Études, Conseils &amp; RH",B526="I","💻 Informatique &amp; Audio.",B526="M","🔬 Instruments scient.",B526="O","🔬 Instruments scient.",B526="P","🔬 Instruments scient.",B526="S","🔬 Instruments scient.",B526="T","🔬 Instruments scient.",B526="U","🔬 Instruments scient.",B526="V","🔬 Instruments scient.",B526="W","🔬 Instruments scient.",B526="K","🐁 Expérimentation",B526="Q","🐁 Expérimentation",B526="L","🏥 Santé &amp; Médical",TRUE,"❓ Inconnu"))</f>
        <v>💻 Informatique &amp; Audio.</v>
      </c>
      <c r="D526" s="728" t="s">
        <v>2621</v>
      </c>
      <c r="E526" s="728" t="s">
        <v>2622</v>
      </c>
      <c r="F526" s="728" t="s">
        <v>2623</v>
      </c>
      <c r="G526" s="728">
        <v>1</v>
      </c>
      <c r="H526" s="728" t="s">
        <v>2624</v>
      </c>
      <c r="I526" s="728" t="s">
        <v>797</v>
      </c>
      <c r="J526" s="728" t="s">
        <v>798</v>
      </c>
      <c r="K526" s="728" t="s">
        <v>958</v>
      </c>
      <c r="L526" s="716" t="s">
        <v>2688</v>
      </c>
      <c r="M526" s="716" t="s">
        <v>2688</v>
      </c>
      <c r="N526" s="728" t="s">
        <v>2688</v>
      </c>
      <c r="O526" s="729">
        <v>1500000</v>
      </c>
      <c r="P526" s="728" t="s">
        <v>2625</v>
      </c>
      <c r="Q526" s="728" t="s">
        <v>2688</v>
      </c>
      <c r="R526" s="728" t="s">
        <v>2688</v>
      </c>
      <c r="S526" s="728" t="s">
        <v>2688</v>
      </c>
      <c r="T526" s="728" t="s">
        <v>54</v>
      </c>
      <c r="U526" s="730" t="s">
        <v>2688</v>
      </c>
      <c r="V526" s="728" t="s">
        <v>2626</v>
      </c>
      <c r="W526" s="728" t="s">
        <v>437</v>
      </c>
      <c r="X526" s="728" t="s">
        <v>640</v>
      </c>
    </row>
    <row r="527" spans="1:24" s="56" customFormat="1" ht="18" customHeight="1" x14ac:dyDescent="0.25">
      <c r="A527" s="713" t="s">
        <v>2687</v>
      </c>
      <c r="B527" s="727" t="str">
        <f t="shared" si="12"/>
        <v>I</v>
      </c>
      <c r="C527" s="727" t="str" cm="1">
        <f t="array" ref="C527">IF(B527="","",_xlfn.IFS(B527="A","📦 Appro. généraux",B527="H","🛡️ Hygiène &amp; Sécurité",B527="B","🏗️ Bâtiments &amp; Travaux",B527="J","🏗️ Bâtiments &amp; Travaux",B527="R","⚙️ Mécanique &amp; Atelier",B527="N","🧪 Chimie &amp; Biologie",B527="G","🧪 Chimie &amp; Biologie",B527="C","📣 Communication &amp; Culture",B527="D","✈️ Déplacements &amp; Logist.",B527="F","✈️ Déplacements &amp; Logist.",B527="E","📋 Études, Conseils &amp; RH",B527="I","💻 Informatique &amp; Audio.",B527="M","🔬 Instruments scient.",B527="O","🔬 Instruments scient.",B527="P","🔬 Instruments scient.",B527="S","🔬 Instruments scient.",B527="T","🔬 Instruments scient.",B527="U","🔬 Instruments scient.",B527="V","🔬 Instruments scient.",B527="W","🔬 Instruments scient.",B527="K","🐁 Expérimentation",B527="Q","🐁 Expérimentation",B527="L","🏥 Santé &amp; Médical",TRUE,"❓ Inconnu"))</f>
        <v>💻 Informatique &amp; Audio.</v>
      </c>
      <c r="D527" s="728" t="s">
        <v>2621</v>
      </c>
      <c r="E527" s="728" t="s">
        <v>2622</v>
      </c>
      <c r="F527" s="728" t="s">
        <v>2623</v>
      </c>
      <c r="G527" s="728">
        <v>2</v>
      </c>
      <c r="H527" s="728" t="s">
        <v>2624</v>
      </c>
      <c r="I527" s="728" t="s">
        <v>797</v>
      </c>
      <c r="J527" s="728" t="s">
        <v>798</v>
      </c>
      <c r="K527" s="728" t="s">
        <v>958</v>
      </c>
      <c r="L527" s="716" t="s">
        <v>2688</v>
      </c>
      <c r="M527" s="716" t="s">
        <v>2688</v>
      </c>
      <c r="N527" s="728" t="s">
        <v>2688</v>
      </c>
      <c r="O527" s="729">
        <v>500000</v>
      </c>
      <c r="P527" s="728" t="s">
        <v>2625</v>
      </c>
      <c r="Q527" s="728" t="s">
        <v>2688</v>
      </c>
      <c r="R527" s="728" t="s">
        <v>2688</v>
      </c>
      <c r="S527" s="728" t="s">
        <v>2688</v>
      </c>
      <c r="T527" s="728" t="s">
        <v>54</v>
      </c>
      <c r="U527" s="730" t="s">
        <v>2688</v>
      </c>
      <c r="V527" s="728" t="s">
        <v>2626</v>
      </c>
      <c r="W527" s="728" t="s">
        <v>2627</v>
      </c>
      <c r="X527" s="728" t="s">
        <v>647</v>
      </c>
    </row>
    <row r="528" spans="1:24" s="56" customFormat="1" ht="18" customHeight="1" x14ac:dyDescent="0.25">
      <c r="A528" s="713" t="s">
        <v>2687</v>
      </c>
      <c r="B528" s="719" t="str">
        <f t="shared" si="12"/>
        <v>B</v>
      </c>
      <c r="C528" s="719" t="str" cm="1">
        <f t="array" ref="C528">IF(B528="","",_xlfn.IFS(B528="A","📦 Appro. généraux",B528="H","🛡️ Hygiène &amp; Sécurité",B528="B","🏗️ Bâtiments &amp; Travaux",B528="J","🏗️ Bâtiments &amp; Travaux",B528="R","⚙️ Mécanique &amp; Atelier",B528="N","🧪 Chimie &amp; Biologie",B528="G","🧪 Chimie &amp; Biologie",B528="C","📣 Communication &amp; Culture",B528="D","✈️ Déplacements &amp; Logist.",B528="F","✈️ Déplacements &amp; Logist.",B528="E","📋 Études, Conseils &amp; RH",B528="I","💻 Informatique &amp; Audio.",B528="M","🔬 Instruments scient.",B528="O","🔬 Instruments scient.",B528="P","🔬 Instruments scient.",B528="S","🔬 Instruments scient.",B528="T","🔬 Instruments scient.",B528="U","🔬 Instruments scient.",B528="V","🔬 Instruments scient.",B528="W","🔬 Instruments scient.",B528="K","🐁 Expérimentation",B528="Q","🐁 Expérimentation",B528="L","🏥 Santé &amp; Médical",TRUE,"❓ Inconnu"))</f>
        <v>🏗️ Bâtiments &amp; Travaux</v>
      </c>
      <c r="D528" s="720" t="s">
        <v>806</v>
      </c>
      <c r="E528" s="720" t="s">
        <v>2628</v>
      </c>
      <c r="F528" s="720" t="s">
        <v>2629</v>
      </c>
      <c r="G528" s="720" t="s">
        <v>2628</v>
      </c>
      <c r="H528" s="720" t="s">
        <v>2629</v>
      </c>
      <c r="I528" s="720" t="s">
        <v>883</v>
      </c>
      <c r="J528" s="720" t="s">
        <v>855</v>
      </c>
      <c r="K528" s="720" t="s">
        <v>858</v>
      </c>
      <c r="L528" s="716" t="s">
        <v>2688</v>
      </c>
      <c r="M528" s="716" t="s">
        <v>2688</v>
      </c>
      <c r="N528" s="720" t="s">
        <v>2688</v>
      </c>
      <c r="O528" s="721">
        <v>1000000</v>
      </c>
      <c r="P528" s="720" t="s">
        <v>2630</v>
      </c>
      <c r="Q528" s="720" t="s">
        <v>2688</v>
      </c>
      <c r="R528" s="720" t="s">
        <v>2688</v>
      </c>
      <c r="S528" s="720" t="s">
        <v>2688</v>
      </c>
      <c r="T528" s="720" t="s">
        <v>54</v>
      </c>
      <c r="U528" s="722" t="s">
        <v>2688</v>
      </c>
      <c r="V528" s="720" t="s">
        <v>2631</v>
      </c>
      <c r="W528" s="720" t="s">
        <v>228</v>
      </c>
      <c r="X528" s="720" t="s">
        <v>2662</v>
      </c>
    </row>
    <row r="529" spans="1:24" s="56" customFormat="1" ht="18" customHeight="1" x14ac:dyDescent="0.25">
      <c r="A529" s="713" t="s">
        <v>2687</v>
      </c>
      <c r="B529" s="731" t="str">
        <f t="shared" si="12"/>
        <v>U</v>
      </c>
      <c r="C529" s="731" t="str" cm="1">
        <f t="array" ref="C529">IF(B529="","",_xlfn.IFS(B529="A","📦 Appro. généraux",B529="H","🛡️ Hygiène &amp; Sécurité",B529="B","🏗️ Bâtiments &amp; Travaux",B529="J","🏗️ Bâtiments &amp; Travaux",B529="R","⚙️ Mécanique &amp; Atelier",B529="N","🧪 Chimie &amp; Biologie",B529="G","🧪 Chimie &amp; Biologie",B529="C","📣 Communication &amp; Culture",B529="D","✈️ Déplacements &amp; Logist.",B529="F","✈️ Déplacements &amp; Logist.",B529="E","📋 Études, Conseils &amp; RH",B529="I","💻 Informatique &amp; Audio.",B529="M","🔬 Instruments scient.",B529="O","🔬 Instruments scient.",B529="P","🔬 Instruments scient.",B529="S","🔬 Instruments scient.",B529="T","🔬 Instruments scient.",B529="U","🔬 Instruments scient.",B529="V","🔬 Instruments scient.",B529="W","🔬 Instruments scient.",B529="K","🐁 Expérimentation",B529="Q","🐁 Expérimentation",B529="L","🏥 Santé &amp; Médical",TRUE,"❓ Inconnu"))</f>
        <v>🔬 Instruments scient.</v>
      </c>
      <c r="D529" s="732" t="s">
        <v>2632</v>
      </c>
      <c r="E529" s="732" t="s">
        <v>2633</v>
      </c>
      <c r="F529" s="732" t="s">
        <v>2634</v>
      </c>
      <c r="G529" s="732" t="s">
        <v>2633</v>
      </c>
      <c r="H529" s="732" t="s">
        <v>2634</v>
      </c>
      <c r="I529" s="732" t="s">
        <v>852</v>
      </c>
      <c r="J529" s="732" t="s">
        <v>855</v>
      </c>
      <c r="K529" s="732" t="s">
        <v>858</v>
      </c>
      <c r="L529" s="716" t="s">
        <v>2688</v>
      </c>
      <c r="M529" s="716" t="s">
        <v>2688</v>
      </c>
      <c r="N529" s="732" t="s">
        <v>2688</v>
      </c>
      <c r="O529" s="733">
        <v>107730</v>
      </c>
      <c r="P529" s="732" t="s">
        <v>801</v>
      </c>
      <c r="Q529" s="732" t="s">
        <v>2688</v>
      </c>
      <c r="R529" s="732" t="s">
        <v>2688</v>
      </c>
      <c r="S529" s="732" t="s">
        <v>2688</v>
      </c>
      <c r="T529" s="732" t="s">
        <v>54</v>
      </c>
      <c r="U529" s="734" t="s">
        <v>2688</v>
      </c>
      <c r="V529" s="732" t="s">
        <v>870</v>
      </c>
      <c r="W529" s="732" t="s">
        <v>2635</v>
      </c>
      <c r="X529" s="732" t="s">
        <v>2663</v>
      </c>
    </row>
    <row r="530" spans="1:24" s="56" customFormat="1" ht="18" customHeight="1" x14ac:dyDescent="0.25">
      <c r="A530" s="713" t="s">
        <v>2687</v>
      </c>
      <c r="B530" s="727" t="str">
        <f t="shared" si="12"/>
        <v>I</v>
      </c>
      <c r="C530" s="727" t="str" cm="1">
        <f t="array" ref="C530">IF(B530="","",_xlfn.IFS(B530="A","📦 Appro. généraux",B530="H","🛡️ Hygiène &amp; Sécurité",B530="B","🏗️ Bâtiments &amp; Travaux",B530="J","🏗️ Bâtiments &amp; Travaux",B530="R","⚙️ Mécanique &amp; Atelier",B530="N","🧪 Chimie &amp; Biologie",B530="G","🧪 Chimie &amp; Biologie",B530="C","📣 Communication &amp; Culture",B530="D","✈️ Déplacements &amp; Logist.",B530="F","✈️ Déplacements &amp; Logist.",B530="E","📋 Études, Conseils &amp; RH",B530="I","💻 Informatique &amp; Audio.",B530="M","🔬 Instruments scient.",B530="O","🔬 Instruments scient.",B530="P","🔬 Instruments scient.",B530="S","🔬 Instruments scient.",B530="T","🔬 Instruments scient.",B530="U","🔬 Instruments scient.",B530="V","🔬 Instruments scient.",B530="W","🔬 Instruments scient.",B530="K","🐁 Expérimentation",B530="Q","🐁 Expérimentation",B530="L","🏥 Santé &amp; Médical",TRUE,"❓ Inconnu"))</f>
        <v>💻 Informatique &amp; Audio.</v>
      </c>
      <c r="D530" s="728" t="s">
        <v>2621</v>
      </c>
      <c r="E530" s="728" t="s">
        <v>2636</v>
      </c>
      <c r="F530" s="728" t="s">
        <v>2637</v>
      </c>
      <c r="G530" s="728" t="s">
        <v>2636</v>
      </c>
      <c r="H530" s="728" t="s">
        <v>2637</v>
      </c>
      <c r="I530" s="728" t="s">
        <v>852</v>
      </c>
      <c r="J530" s="728" t="s">
        <v>855</v>
      </c>
      <c r="K530" s="728" t="s">
        <v>858</v>
      </c>
      <c r="L530" s="716" t="s">
        <v>2688</v>
      </c>
      <c r="M530" s="716" t="s">
        <v>2688</v>
      </c>
      <c r="N530" s="728" t="s">
        <v>2688</v>
      </c>
      <c r="O530" s="729">
        <v>160000</v>
      </c>
      <c r="P530" s="728" t="s">
        <v>2638</v>
      </c>
      <c r="Q530" s="728" t="s">
        <v>2688</v>
      </c>
      <c r="R530" s="728" t="s">
        <v>2688</v>
      </c>
      <c r="S530" s="728" t="s">
        <v>2688</v>
      </c>
      <c r="T530" s="728" t="s">
        <v>54</v>
      </c>
      <c r="U530" s="730" t="s">
        <v>2688</v>
      </c>
      <c r="V530" s="728" t="s">
        <v>803</v>
      </c>
      <c r="W530" s="728" t="s">
        <v>2664</v>
      </c>
      <c r="X530" s="728" t="s">
        <v>2670</v>
      </c>
    </row>
    <row r="531" spans="1:24" s="56" customFormat="1" ht="18" customHeight="1" x14ac:dyDescent="0.25">
      <c r="A531" s="713" t="s">
        <v>2687</v>
      </c>
      <c r="B531" s="731" t="str">
        <f t="shared" si="12"/>
        <v>U</v>
      </c>
      <c r="C531" s="731" t="str" cm="1">
        <f t="array" ref="C531">IF(B531="","",_xlfn.IFS(B531="A","📦 Appro. généraux",B531="H","🛡️ Hygiène &amp; Sécurité",B531="B","🏗️ Bâtiments &amp; Travaux",B531="J","🏗️ Bâtiments &amp; Travaux",B531="R","⚙️ Mécanique &amp; Atelier",B531="N","🧪 Chimie &amp; Biologie",B531="G","🧪 Chimie &amp; Biologie",B531="C","📣 Communication &amp; Culture",B531="D","✈️ Déplacements &amp; Logist.",B531="F","✈️ Déplacements &amp; Logist.",B531="E","📋 Études, Conseils &amp; RH",B531="I","💻 Informatique &amp; Audio.",B531="M","🔬 Instruments scient.",B531="O","🔬 Instruments scient.",B531="P","🔬 Instruments scient.",B531="S","🔬 Instruments scient.",B531="T","🔬 Instruments scient.",B531="U","🔬 Instruments scient.",B531="V","🔬 Instruments scient.",B531="W","🔬 Instruments scient.",B531="K","🐁 Expérimentation",B531="Q","🐁 Expérimentation",B531="L","🏥 Santé &amp; Médical",TRUE,"❓ Inconnu"))</f>
        <v>🔬 Instruments scient.</v>
      </c>
      <c r="D531" s="732" t="s">
        <v>777</v>
      </c>
      <c r="E531" s="732" t="s">
        <v>2639</v>
      </c>
      <c r="F531" s="732" t="s">
        <v>2640</v>
      </c>
      <c r="G531" s="732" t="s">
        <v>2639</v>
      </c>
      <c r="H531" s="732" t="s">
        <v>2640</v>
      </c>
      <c r="I531" s="732" t="s">
        <v>797</v>
      </c>
      <c r="J531" s="732" t="s">
        <v>855</v>
      </c>
      <c r="K531" s="732" t="s">
        <v>858</v>
      </c>
      <c r="L531" s="716" t="s">
        <v>2688</v>
      </c>
      <c r="M531" s="716" t="s">
        <v>2688</v>
      </c>
      <c r="N531" s="732" t="s">
        <v>2688</v>
      </c>
      <c r="O531" s="733">
        <v>500000</v>
      </c>
      <c r="P531" s="732" t="s">
        <v>2641</v>
      </c>
      <c r="Q531" s="732" t="s">
        <v>2688</v>
      </c>
      <c r="R531" s="732" t="s">
        <v>2688</v>
      </c>
      <c r="S531" s="732" t="s">
        <v>2688</v>
      </c>
      <c r="T531" s="732" t="s">
        <v>54</v>
      </c>
      <c r="U531" s="734" t="s">
        <v>2688</v>
      </c>
      <c r="V531" s="732" t="s">
        <v>874</v>
      </c>
      <c r="W531" s="732" t="s">
        <v>2642</v>
      </c>
      <c r="X531" s="732" t="s">
        <v>2643</v>
      </c>
    </row>
    <row r="532" spans="1:24" s="56" customFormat="1" ht="18" customHeight="1" x14ac:dyDescent="0.25">
      <c r="A532" s="713" t="s">
        <v>2687</v>
      </c>
      <c r="B532" s="723" t="str">
        <f t="shared" si="12"/>
        <v>A</v>
      </c>
      <c r="C532" s="723" t="str" cm="1">
        <f t="array" ref="C532">IF(B532="","",_xlfn.IFS(B532="A","📦 Appro. généraux",B532="H","🛡️ Hygiène &amp; Sécurité",B532="B","🏗️ Bâtiments &amp; Travaux",B532="J","🏗️ Bâtiments &amp; Travaux",B532="R","⚙️ Mécanique &amp; Atelier",B532="N","🧪 Chimie &amp; Biologie",B532="G","🧪 Chimie &amp; Biologie",B532="C","📣 Communication &amp; Culture",B532="D","✈️ Déplacements &amp; Logist.",B532="F","✈️ Déplacements &amp; Logist.",B532="E","📋 Études, Conseils &amp; RH",B532="I","💻 Informatique &amp; Audio.",B532="M","🔬 Instruments scient.",B532="O","🔬 Instruments scient.",B532="P","🔬 Instruments scient.",B532="S","🔬 Instruments scient.",B532="T","🔬 Instruments scient.",B532="U","🔬 Instruments scient.",B532="V","🔬 Instruments scient.",B532="W","🔬 Instruments scient.",B532="K","🐁 Expérimentation",B532="Q","🐁 Expérimentation",B532="L","🏥 Santé &amp; Médical",TRUE,"❓ Inconnu"))</f>
        <v>📦 Appro. généraux</v>
      </c>
      <c r="D532" s="724" t="s">
        <v>777</v>
      </c>
      <c r="E532" s="724" t="s">
        <v>2644</v>
      </c>
      <c r="F532" s="724" t="s">
        <v>2645</v>
      </c>
      <c r="G532" s="724">
        <v>1</v>
      </c>
      <c r="H532" s="724" t="s">
        <v>2646</v>
      </c>
      <c r="I532" s="724" t="s">
        <v>797</v>
      </c>
      <c r="J532" s="724" t="s">
        <v>798</v>
      </c>
      <c r="K532" s="724" t="s">
        <v>958</v>
      </c>
      <c r="L532" s="716" t="s">
        <v>2688</v>
      </c>
      <c r="M532" s="716" t="s">
        <v>2688</v>
      </c>
      <c r="N532" s="724" t="s">
        <v>2688</v>
      </c>
      <c r="O532" s="725">
        <v>600000</v>
      </c>
      <c r="P532" s="724" t="s">
        <v>801</v>
      </c>
      <c r="Q532" s="724" t="s">
        <v>2688</v>
      </c>
      <c r="R532" s="724" t="s">
        <v>2688</v>
      </c>
      <c r="S532" s="724" t="s">
        <v>2688</v>
      </c>
      <c r="T532" s="724" t="s">
        <v>54</v>
      </c>
      <c r="U532" s="726" t="s">
        <v>2688</v>
      </c>
      <c r="V532" s="724" t="s">
        <v>2647</v>
      </c>
      <c r="W532" s="724" t="s">
        <v>56</v>
      </c>
      <c r="X532" s="724" t="s">
        <v>518</v>
      </c>
    </row>
    <row r="533" spans="1:24" s="56" customFormat="1" ht="18" customHeight="1" x14ac:dyDescent="0.25">
      <c r="A533" s="713" t="s">
        <v>2687</v>
      </c>
      <c r="B533" s="723" t="str">
        <f t="shared" si="12"/>
        <v>A</v>
      </c>
      <c r="C533" s="723" t="str" cm="1">
        <f t="array" ref="C533">IF(B533="","",_xlfn.IFS(B533="A","📦 Appro. généraux",B533="H","🛡️ Hygiène &amp; Sécurité",B533="B","🏗️ Bâtiments &amp; Travaux",B533="J","🏗️ Bâtiments &amp; Travaux",B533="R","⚙️ Mécanique &amp; Atelier",B533="N","🧪 Chimie &amp; Biologie",B533="G","🧪 Chimie &amp; Biologie",B533="C","📣 Communication &amp; Culture",B533="D","✈️ Déplacements &amp; Logist.",B533="F","✈️ Déplacements &amp; Logist.",B533="E","📋 Études, Conseils &amp; RH",B533="I","💻 Informatique &amp; Audio.",B533="M","🔬 Instruments scient.",B533="O","🔬 Instruments scient.",B533="P","🔬 Instruments scient.",B533="S","🔬 Instruments scient.",B533="T","🔬 Instruments scient.",B533="U","🔬 Instruments scient.",B533="V","🔬 Instruments scient.",B533="W","🔬 Instruments scient.",B533="K","🐁 Expérimentation",B533="Q","🐁 Expérimentation",B533="L","🏥 Santé &amp; Médical",TRUE,"❓ Inconnu"))</f>
        <v>📦 Appro. généraux</v>
      </c>
      <c r="D533" s="724" t="s">
        <v>777</v>
      </c>
      <c r="E533" s="724" t="s">
        <v>2644</v>
      </c>
      <c r="F533" s="724" t="s">
        <v>2645</v>
      </c>
      <c r="G533" s="724">
        <v>2</v>
      </c>
      <c r="H533" s="724" t="s">
        <v>2648</v>
      </c>
      <c r="I533" s="724" t="s">
        <v>797</v>
      </c>
      <c r="J533" s="724" t="s">
        <v>798</v>
      </c>
      <c r="K533" s="724" t="s">
        <v>958</v>
      </c>
      <c r="L533" s="716" t="s">
        <v>2688</v>
      </c>
      <c r="M533" s="716" t="s">
        <v>2688</v>
      </c>
      <c r="N533" s="724" t="s">
        <v>2688</v>
      </c>
      <c r="O533" s="725">
        <v>800000</v>
      </c>
      <c r="P533" s="724" t="s">
        <v>801</v>
      </c>
      <c r="Q533" s="724" t="s">
        <v>2688</v>
      </c>
      <c r="R533" s="724" t="s">
        <v>2688</v>
      </c>
      <c r="S533" s="724" t="s">
        <v>2688</v>
      </c>
      <c r="T533" s="724" t="s">
        <v>54</v>
      </c>
      <c r="U533" s="726" t="s">
        <v>2688</v>
      </c>
      <c r="V533" s="724" t="s">
        <v>2647</v>
      </c>
      <c r="W533" s="724" t="s">
        <v>56</v>
      </c>
      <c r="X533" s="724" t="s">
        <v>518</v>
      </c>
    </row>
    <row r="534" spans="1:24" s="56" customFormat="1" ht="18" customHeight="1" x14ac:dyDescent="0.25">
      <c r="A534" s="713" t="s">
        <v>2687</v>
      </c>
      <c r="B534" s="735" t="str">
        <f t="shared" si="12"/>
        <v>E</v>
      </c>
      <c r="C534" s="735" t="str" cm="1">
        <f t="array" ref="C534">IF(B534="","",_xlfn.IFS(B534="A","📦 Appro. généraux",B534="H","🛡️ Hygiène &amp; Sécurité",B534="B","🏗️ Bâtiments &amp; Travaux",B534="J","🏗️ Bâtiments &amp; Travaux",B534="R","⚙️ Mécanique &amp; Atelier",B534="N","🧪 Chimie &amp; Biologie",B534="G","🧪 Chimie &amp; Biologie",B534="C","📣 Communication &amp; Culture",B534="D","✈️ Déplacements &amp; Logist.",B534="F","✈️ Déplacements &amp; Logist.",B534="E","📋 Études, Conseils &amp; RH",B534="I","💻 Informatique &amp; Audio.",B534="M","🔬 Instruments scient.",B534="O","🔬 Instruments scient.",B534="P","🔬 Instruments scient.",B534="S","🔬 Instruments scient.",B534="T","🔬 Instruments scient.",B534="U","🔬 Instruments scient.",B534="V","🔬 Instruments scient.",B534="W","🔬 Instruments scient.",B534="K","🐁 Expérimentation",B534="Q","🐁 Expérimentation",B534="L","🏥 Santé &amp; Médical",TRUE,"❓ Inconnu"))</f>
        <v>📋 Études, Conseils &amp; RH</v>
      </c>
      <c r="D534" s="736" t="s">
        <v>777</v>
      </c>
      <c r="E534" s="736" t="s">
        <v>2649</v>
      </c>
      <c r="F534" s="736" t="s">
        <v>2650</v>
      </c>
      <c r="G534" s="736">
        <v>1</v>
      </c>
      <c r="H534" s="736" t="s">
        <v>2651</v>
      </c>
      <c r="I534" s="736" t="s">
        <v>797</v>
      </c>
      <c r="J534" s="736" t="s">
        <v>798</v>
      </c>
      <c r="K534" s="736" t="s">
        <v>799</v>
      </c>
      <c r="L534" s="716" t="s">
        <v>2688</v>
      </c>
      <c r="M534" s="716" t="s">
        <v>2688</v>
      </c>
      <c r="N534" s="736" t="s">
        <v>2688</v>
      </c>
      <c r="O534" s="737">
        <v>250000</v>
      </c>
      <c r="P534" s="736" t="s">
        <v>860</v>
      </c>
      <c r="Q534" s="736" t="s">
        <v>2688</v>
      </c>
      <c r="R534" s="736" t="s">
        <v>2688</v>
      </c>
      <c r="S534" s="736" t="s">
        <v>2688</v>
      </c>
      <c r="T534" s="736" t="s">
        <v>54</v>
      </c>
      <c r="U534" s="738" t="s">
        <v>2688</v>
      </c>
      <c r="V534" s="736" t="s">
        <v>2652</v>
      </c>
      <c r="W534" s="736" t="s">
        <v>354</v>
      </c>
      <c r="X534" s="736" t="s">
        <v>610</v>
      </c>
    </row>
    <row r="535" spans="1:24" s="56" customFormat="1" ht="18" customHeight="1" x14ac:dyDescent="0.25">
      <c r="A535" s="713" t="s">
        <v>2687</v>
      </c>
      <c r="B535" s="735" t="str">
        <f t="shared" si="12"/>
        <v>E</v>
      </c>
      <c r="C535" s="735" t="str" cm="1">
        <f t="array" ref="C535">IF(B535="","",_xlfn.IFS(B535="A","📦 Appro. généraux",B535="H","🛡️ Hygiène &amp; Sécurité",B535="B","🏗️ Bâtiments &amp; Travaux",B535="J","🏗️ Bâtiments &amp; Travaux",B535="R","⚙️ Mécanique &amp; Atelier",B535="N","🧪 Chimie &amp; Biologie",B535="G","🧪 Chimie &amp; Biologie",B535="C","📣 Communication &amp; Culture",B535="D","✈️ Déplacements &amp; Logist.",B535="F","✈️ Déplacements &amp; Logist.",B535="E","📋 Études, Conseils &amp; RH",B535="I","💻 Informatique &amp; Audio.",B535="M","🔬 Instruments scient.",B535="O","🔬 Instruments scient.",B535="P","🔬 Instruments scient.",B535="S","🔬 Instruments scient.",B535="T","🔬 Instruments scient.",B535="U","🔬 Instruments scient.",B535="V","🔬 Instruments scient.",B535="W","🔬 Instruments scient.",B535="K","🐁 Expérimentation",B535="Q","🐁 Expérimentation",B535="L","🏥 Santé &amp; Médical",TRUE,"❓ Inconnu"))</f>
        <v>📋 Études, Conseils &amp; RH</v>
      </c>
      <c r="D535" s="736" t="s">
        <v>777</v>
      </c>
      <c r="E535" s="736" t="s">
        <v>2649</v>
      </c>
      <c r="F535" s="736" t="s">
        <v>2650</v>
      </c>
      <c r="G535" s="736">
        <v>2</v>
      </c>
      <c r="H535" s="736" t="s">
        <v>2653</v>
      </c>
      <c r="I535" s="736" t="s">
        <v>797</v>
      </c>
      <c r="J535" s="736" t="s">
        <v>798</v>
      </c>
      <c r="K535" s="736" t="s">
        <v>799</v>
      </c>
      <c r="L535" s="716" t="s">
        <v>2688</v>
      </c>
      <c r="M535" s="716" t="s">
        <v>2688</v>
      </c>
      <c r="N535" s="736" t="s">
        <v>2688</v>
      </c>
      <c r="O535" s="737">
        <v>50000</v>
      </c>
      <c r="P535" s="736" t="s">
        <v>860</v>
      </c>
      <c r="Q535" s="736" t="s">
        <v>2688</v>
      </c>
      <c r="R535" s="736" t="s">
        <v>2688</v>
      </c>
      <c r="S535" s="736" t="s">
        <v>2688</v>
      </c>
      <c r="T535" s="736" t="s">
        <v>54</v>
      </c>
      <c r="U535" s="738" t="s">
        <v>2688</v>
      </c>
      <c r="V535" s="736" t="s">
        <v>2652</v>
      </c>
      <c r="W535" s="736" t="s">
        <v>354</v>
      </c>
      <c r="X535" s="736" t="s">
        <v>610</v>
      </c>
    </row>
    <row r="536" spans="1:24" s="56" customFormat="1" ht="18" customHeight="1" x14ac:dyDescent="0.25">
      <c r="A536" s="713" t="s">
        <v>2687</v>
      </c>
      <c r="B536" s="735" t="str">
        <f t="shared" si="12"/>
        <v>E</v>
      </c>
      <c r="C536" s="735" t="str" cm="1">
        <f t="array" ref="C536">IF(B536="","",_xlfn.IFS(B536="A","📦 Appro. généraux",B536="H","🛡️ Hygiène &amp; Sécurité",B536="B","🏗️ Bâtiments &amp; Travaux",B536="J","🏗️ Bâtiments &amp; Travaux",B536="R","⚙️ Mécanique &amp; Atelier",B536="N","🧪 Chimie &amp; Biologie",B536="G","🧪 Chimie &amp; Biologie",B536="C","📣 Communication &amp; Culture",B536="D","✈️ Déplacements &amp; Logist.",B536="F","✈️ Déplacements &amp; Logist.",B536="E","📋 Études, Conseils &amp; RH",B536="I","💻 Informatique &amp; Audio.",B536="M","🔬 Instruments scient.",B536="O","🔬 Instruments scient.",B536="P","🔬 Instruments scient.",B536="S","🔬 Instruments scient.",B536="T","🔬 Instruments scient.",B536="U","🔬 Instruments scient.",B536="V","🔬 Instruments scient.",B536="W","🔬 Instruments scient.",B536="K","🐁 Expérimentation",B536="Q","🐁 Expérimentation",B536="L","🏥 Santé &amp; Médical",TRUE,"❓ Inconnu"))</f>
        <v>📋 Études, Conseils &amp; RH</v>
      </c>
      <c r="D536" s="736" t="s">
        <v>777</v>
      </c>
      <c r="E536" s="736" t="s">
        <v>2649</v>
      </c>
      <c r="F536" s="736" t="s">
        <v>2650</v>
      </c>
      <c r="G536" s="736">
        <v>3</v>
      </c>
      <c r="H536" s="736" t="s">
        <v>2654</v>
      </c>
      <c r="I536" s="736" t="s">
        <v>797</v>
      </c>
      <c r="J536" s="736" t="s">
        <v>798</v>
      </c>
      <c r="K536" s="736" t="s">
        <v>799</v>
      </c>
      <c r="L536" s="716" t="s">
        <v>2688</v>
      </c>
      <c r="M536" s="716" t="s">
        <v>2688</v>
      </c>
      <c r="N536" s="736" t="s">
        <v>2688</v>
      </c>
      <c r="O536" s="737">
        <v>50000</v>
      </c>
      <c r="P536" s="736" t="s">
        <v>860</v>
      </c>
      <c r="Q536" s="736" t="s">
        <v>2688</v>
      </c>
      <c r="R536" s="736" t="s">
        <v>2688</v>
      </c>
      <c r="S536" s="736" t="s">
        <v>2688</v>
      </c>
      <c r="T536" s="736" t="s">
        <v>54</v>
      </c>
      <c r="U536" s="738" t="s">
        <v>2688</v>
      </c>
      <c r="V536" s="736" t="s">
        <v>2652</v>
      </c>
      <c r="W536" s="736" t="s">
        <v>354</v>
      </c>
      <c r="X536" s="736" t="s">
        <v>610</v>
      </c>
    </row>
    <row r="537" spans="1:24" s="56" customFormat="1" ht="18" customHeight="1" x14ac:dyDescent="0.25">
      <c r="A537" s="713" t="s">
        <v>2687</v>
      </c>
      <c r="B537" s="735" t="str">
        <f t="shared" si="12"/>
        <v>E</v>
      </c>
      <c r="C537" s="735" t="str" cm="1">
        <f t="array" ref="C537">IF(B537="","",_xlfn.IFS(B537="A","📦 Appro. généraux",B537="H","🛡️ Hygiène &amp; Sécurité",B537="B","🏗️ Bâtiments &amp; Travaux",B537="J","🏗️ Bâtiments &amp; Travaux",B537="R","⚙️ Mécanique &amp; Atelier",B537="N","🧪 Chimie &amp; Biologie",B537="G","🧪 Chimie &amp; Biologie",B537="C","📣 Communication &amp; Culture",B537="D","✈️ Déplacements &amp; Logist.",B537="F","✈️ Déplacements &amp; Logist.",B537="E","📋 Études, Conseils &amp; RH",B537="I","💻 Informatique &amp; Audio.",B537="M","🔬 Instruments scient.",B537="O","🔬 Instruments scient.",B537="P","🔬 Instruments scient.",B537="S","🔬 Instruments scient.",B537="T","🔬 Instruments scient.",B537="U","🔬 Instruments scient.",B537="V","🔬 Instruments scient.",B537="W","🔬 Instruments scient.",B537="K","🐁 Expérimentation",B537="Q","🐁 Expérimentation",B537="L","🏥 Santé &amp; Médical",TRUE,"❓ Inconnu"))</f>
        <v>📋 Études, Conseils &amp; RH</v>
      </c>
      <c r="D537" s="736" t="s">
        <v>777</v>
      </c>
      <c r="E537" s="736" t="s">
        <v>2649</v>
      </c>
      <c r="F537" s="736" t="s">
        <v>2650</v>
      </c>
      <c r="G537" s="736">
        <v>4</v>
      </c>
      <c r="H537" s="736" t="s">
        <v>2655</v>
      </c>
      <c r="I537" s="736" t="s">
        <v>797</v>
      </c>
      <c r="J537" s="736" t="s">
        <v>798</v>
      </c>
      <c r="K537" s="736" t="s">
        <v>799</v>
      </c>
      <c r="L537" s="716" t="s">
        <v>2688</v>
      </c>
      <c r="M537" s="716" t="s">
        <v>2688</v>
      </c>
      <c r="N537" s="736" t="s">
        <v>2688</v>
      </c>
      <c r="O537" s="737">
        <v>50000</v>
      </c>
      <c r="P537" s="736" t="s">
        <v>860</v>
      </c>
      <c r="Q537" s="736" t="s">
        <v>2688</v>
      </c>
      <c r="R537" s="736" t="s">
        <v>2688</v>
      </c>
      <c r="S537" s="736" t="s">
        <v>2688</v>
      </c>
      <c r="T537" s="736" t="s">
        <v>54</v>
      </c>
      <c r="U537" s="738" t="s">
        <v>2688</v>
      </c>
      <c r="V537" s="736" t="s">
        <v>2652</v>
      </c>
      <c r="W537" s="736" t="s">
        <v>354</v>
      </c>
      <c r="X537" s="736" t="s">
        <v>610</v>
      </c>
    </row>
    <row r="538" spans="1:24" s="56" customFormat="1" ht="18" customHeight="1" x14ac:dyDescent="0.25">
      <c r="A538" s="713" t="s">
        <v>2687</v>
      </c>
      <c r="B538" s="739" t="str">
        <f t="shared" si="12"/>
        <v>C</v>
      </c>
      <c r="C538" s="739" t="str" cm="1">
        <f t="array" ref="C538">IF(B538="","",_xlfn.IFS(B538="A","📦 Appro. généraux",B538="H","🛡️ Hygiène &amp; Sécurité",B538="B","🏗️ Bâtiments &amp; Travaux",B538="J","🏗️ Bâtiments &amp; Travaux",B538="R","⚙️ Mécanique &amp; Atelier",B538="N","🧪 Chimie &amp; Biologie",B538="G","🧪 Chimie &amp; Biologie",B538="C","📣 Communication &amp; Culture",B538="D","✈️ Déplacements &amp; Logist.",B538="F","✈️ Déplacements &amp; Logist.",B538="E","📋 Études, Conseils &amp; RH",B538="I","💻 Informatique &amp; Audio.",B538="M","🔬 Instruments scient.",B538="O","🔬 Instruments scient.",B538="P","🔬 Instruments scient.",B538="S","🔬 Instruments scient.",B538="T","🔬 Instruments scient.",B538="U","🔬 Instruments scient.",B538="V","🔬 Instruments scient.",B538="W","🔬 Instruments scient.",B538="K","🐁 Expérimentation",B538="Q","🐁 Expérimentation",B538="L","🏥 Santé &amp; Médical",TRUE,"❓ Inconnu"))</f>
        <v>📣 Communication &amp; Culture</v>
      </c>
      <c r="D538" s="740" t="s">
        <v>777</v>
      </c>
      <c r="E538" s="740" t="s">
        <v>2656</v>
      </c>
      <c r="F538" s="740" t="s">
        <v>2657</v>
      </c>
      <c r="G538" s="740">
        <v>1</v>
      </c>
      <c r="H538" s="740" t="s">
        <v>2658</v>
      </c>
      <c r="I538" s="740" t="s">
        <v>797</v>
      </c>
      <c r="J538" s="740" t="s">
        <v>855</v>
      </c>
      <c r="K538" s="740" t="s">
        <v>858</v>
      </c>
      <c r="L538" s="716" t="s">
        <v>2688</v>
      </c>
      <c r="M538" s="716" t="s">
        <v>2688</v>
      </c>
      <c r="N538" s="740" t="s">
        <v>2688</v>
      </c>
      <c r="O538" s="741">
        <v>300000</v>
      </c>
      <c r="P538" s="740" t="s">
        <v>2688</v>
      </c>
      <c r="Q538" s="740" t="s">
        <v>2688</v>
      </c>
      <c r="R538" s="740" t="s">
        <v>2688</v>
      </c>
      <c r="S538" s="740" t="s">
        <v>2688</v>
      </c>
      <c r="T538" s="740" t="s">
        <v>54</v>
      </c>
      <c r="U538" s="742" t="s">
        <v>2688</v>
      </c>
      <c r="V538" s="740" t="s">
        <v>803</v>
      </c>
      <c r="W538" s="740" t="s">
        <v>2665</v>
      </c>
      <c r="X538" s="740" t="s">
        <v>2668</v>
      </c>
    </row>
    <row r="539" spans="1:24" s="56" customFormat="1" ht="18" customHeight="1" x14ac:dyDescent="0.25">
      <c r="A539" s="713" t="s">
        <v>2687</v>
      </c>
      <c r="B539" s="739" t="str">
        <f t="shared" si="12"/>
        <v>C</v>
      </c>
      <c r="C539" s="739" t="str" cm="1">
        <f t="array" ref="C539">IF(B539="","",_xlfn.IFS(B539="A","📦 Appro. généraux",B539="H","🛡️ Hygiène &amp; Sécurité",B539="B","🏗️ Bâtiments &amp; Travaux",B539="J","🏗️ Bâtiments &amp; Travaux",B539="R","⚙️ Mécanique &amp; Atelier",B539="N","🧪 Chimie &amp; Biologie",B539="G","🧪 Chimie &amp; Biologie",B539="C","📣 Communication &amp; Culture",B539="D","✈️ Déplacements &amp; Logist.",B539="F","✈️ Déplacements &amp; Logist.",B539="E","📋 Études, Conseils &amp; RH",B539="I","💻 Informatique &amp; Audio.",B539="M","🔬 Instruments scient.",B539="O","🔬 Instruments scient.",B539="P","🔬 Instruments scient.",B539="S","🔬 Instruments scient.",B539="T","🔬 Instruments scient.",B539="U","🔬 Instruments scient.",B539="V","🔬 Instruments scient.",B539="W","🔬 Instruments scient.",B539="K","🐁 Expérimentation",B539="Q","🐁 Expérimentation",B539="L","🏥 Santé &amp; Médical",TRUE,"❓ Inconnu"))</f>
        <v>📣 Communication &amp; Culture</v>
      </c>
      <c r="D539" s="740" t="s">
        <v>777</v>
      </c>
      <c r="E539" s="740" t="s">
        <v>2656</v>
      </c>
      <c r="F539" s="740" t="s">
        <v>2657</v>
      </c>
      <c r="G539" s="740">
        <v>2</v>
      </c>
      <c r="H539" s="740" t="s">
        <v>2659</v>
      </c>
      <c r="I539" s="740" t="s">
        <v>797</v>
      </c>
      <c r="J539" s="740" t="s">
        <v>855</v>
      </c>
      <c r="K539" s="740" t="s">
        <v>858</v>
      </c>
      <c r="L539" s="716" t="s">
        <v>2688</v>
      </c>
      <c r="M539" s="716" t="s">
        <v>2688</v>
      </c>
      <c r="N539" s="740" t="s">
        <v>2688</v>
      </c>
      <c r="O539" s="741">
        <v>1500000</v>
      </c>
      <c r="P539" s="740" t="s">
        <v>2688</v>
      </c>
      <c r="Q539" s="740" t="s">
        <v>2688</v>
      </c>
      <c r="R539" s="740" t="s">
        <v>2688</v>
      </c>
      <c r="S539" s="740" t="s">
        <v>2688</v>
      </c>
      <c r="T539" s="740" t="s">
        <v>54</v>
      </c>
      <c r="U539" s="742" t="s">
        <v>2688</v>
      </c>
      <c r="V539" s="740" t="s">
        <v>803</v>
      </c>
      <c r="W539" s="740" t="s">
        <v>2666</v>
      </c>
      <c r="X539" s="740" t="s">
        <v>2668</v>
      </c>
    </row>
    <row r="540" spans="1:24" s="56" customFormat="1" ht="18" customHeight="1" x14ac:dyDescent="0.25">
      <c r="A540" s="713" t="s">
        <v>2687</v>
      </c>
      <c r="B540" s="739" t="str">
        <f t="shared" si="12"/>
        <v>C</v>
      </c>
      <c r="C540" s="739" t="str" cm="1">
        <f t="array" ref="C540">IF(B540="","",_xlfn.IFS(B540="A","📦 Appro. généraux",B540="H","🛡️ Hygiène &amp; Sécurité",B540="B","🏗️ Bâtiments &amp; Travaux",B540="J","🏗️ Bâtiments &amp; Travaux",B540="R","⚙️ Mécanique &amp; Atelier",B540="N","🧪 Chimie &amp; Biologie",B540="G","🧪 Chimie &amp; Biologie",B540="C","📣 Communication &amp; Culture",B540="D","✈️ Déplacements &amp; Logist.",B540="F","✈️ Déplacements &amp; Logist.",B540="E","📋 Études, Conseils &amp; RH",B540="I","💻 Informatique &amp; Audio.",B540="M","🔬 Instruments scient.",B540="O","🔬 Instruments scient.",B540="P","🔬 Instruments scient.",B540="S","🔬 Instruments scient.",B540="T","🔬 Instruments scient.",B540="U","🔬 Instruments scient.",B540="V","🔬 Instruments scient.",B540="W","🔬 Instruments scient.",B540="K","🐁 Expérimentation",B540="Q","🐁 Expérimentation",B540="L","🏥 Santé &amp; Médical",TRUE,"❓ Inconnu"))</f>
        <v>📣 Communication &amp; Culture</v>
      </c>
      <c r="D540" s="740" t="s">
        <v>777</v>
      </c>
      <c r="E540" s="740" t="s">
        <v>2656</v>
      </c>
      <c r="F540" s="740" t="s">
        <v>2657</v>
      </c>
      <c r="G540" s="740">
        <v>3</v>
      </c>
      <c r="H540" s="740" t="s">
        <v>2660</v>
      </c>
      <c r="I540" s="740" t="s">
        <v>797</v>
      </c>
      <c r="J540" s="740" t="s">
        <v>855</v>
      </c>
      <c r="K540" s="740" t="s">
        <v>858</v>
      </c>
      <c r="L540" s="716" t="s">
        <v>2688</v>
      </c>
      <c r="M540" s="716" t="s">
        <v>2688</v>
      </c>
      <c r="N540" s="740" t="s">
        <v>2688</v>
      </c>
      <c r="O540" s="741">
        <v>200000</v>
      </c>
      <c r="P540" s="740" t="s">
        <v>2688</v>
      </c>
      <c r="Q540" s="740" t="s">
        <v>2688</v>
      </c>
      <c r="R540" s="740" t="s">
        <v>2688</v>
      </c>
      <c r="S540" s="740" t="s">
        <v>2688</v>
      </c>
      <c r="T540" s="740" t="s">
        <v>54</v>
      </c>
      <c r="U540" s="742" t="s">
        <v>2688</v>
      </c>
      <c r="V540" s="740" t="s">
        <v>803</v>
      </c>
      <c r="W540" s="740" t="s">
        <v>2667</v>
      </c>
      <c r="X540" s="740" t="s">
        <v>2669</v>
      </c>
    </row>
    <row r="541" spans="1:24" x14ac:dyDescent="0.25">
      <c r="B541" s="592" t="str">
        <f t="shared" si="12"/>
        <v/>
      </c>
      <c r="C541" s="593" t="str" cm="1">
        <f t="array" ref="C541">IF(B541="","",_xlfn.IFS(B541="A","📦 Appro. généraux",B541="H","🛡️ Hygiène &amp; Sécurité",B541="B","🏗️ Bâtiments &amp; Travaux",B541="J","🏗️ Bâtiments &amp; Travaux",B541="R","⚙️ Mécanique &amp; Atelier",B541="N","🧪 Chimie &amp; Biologie",B541="G","🧪 Chimie &amp; Biologie",B541="C","📣 Communication &amp; Culture",B541="D","✈️ Déplacements &amp; Logist.",B541="F","✈️ Déplacements &amp; Logist.",B541="E","📋 Études, Conseils &amp; RH",B541="I","💻 Informatique &amp; Audio.",B541="M","🔬 Instruments scient.",B541="O","🔬 Instruments scient.",B541="P","🔬 Instruments scient.",B541="S","🔬 Instruments scient.",B541="T","🔬 Instruments scient.",B541="U","🔬 Instruments scient.",B541="V","🔬 Instruments scient.",B541="W","🔬 Instruments scient.",B541="K","🐁 Expérimentation",B541="Q","🐁 Expérimentation",B541="L","🏥 Santé &amp; Médical",TRUE,"❓ Inconnu"))</f>
        <v/>
      </c>
      <c r="D541" s="132"/>
      <c r="E541" s="132"/>
      <c r="F541" s="132"/>
      <c r="G541" s="132"/>
      <c r="H541" s="132"/>
      <c r="I541" s="132"/>
      <c r="J541" s="132"/>
      <c r="K541" s="132"/>
      <c r="L541" s="132"/>
      <c r="M541" s="132"/>
      <c r="N541" s="132"/>
      <c r="O541" s="132"/>
      <c r="P541" s="132"/>
      <c r="Q541" s="132"/>
      <c r="R541" s="132"/>
      <c r="S541" s="132"/>
      <c r="T541" s="132"/>
      <c r="U541" s="178"/>
      <c r="V541" s="132"/>
      <c r="W541" s="132"/>
      <c r="X541" s="132"/>
    </row>
    <row r="542" spans="1:24" x14ac:dyDescent="0.25">
      <c r="B542" s="592" t="str">
        <f t="shared" si="12"/>
        <v/>
      </c>
      <c r="C542" s="593" t="str" cm="1">
        <f t="array" ref="C542">IF(B542="","",_xlfn.IFS(B542="A","📦 Appro. généraux",B542="H","🛡️ Hygiène &amp; Sécurité",B542="B","🏗️ Bâtiments &amp; Travaux",B542="J","🏗️ Bâtiments &amp; Travaux",B542="R","⚙️ Mécanique &amp; Atelier",B542="N","🧪 Chimie &amp; Biologie",B542="G","🧪 Chimie &amp; Biologie",B542="C","📣 Communication &amp; Culture",B542="D","✈️ Déplacements &amp; Logist.",B542="F","✈️ Déplacements &amp; Logist.",B542="E","📋 Études, Conseils &amp; RH",B542="I","💻 Informatique &amp; Audio.",B542="M","🔬 Instruments scient.",B542="O","🔬 Instruments scient.",B542="P","🔬 Instruments scient.",B542="S","🔬 Instruments scient.",B542="T","🔬 Instruments scient.",B542="U","🔬 Instruments scient.",B542="V","🔬 Instruments scient.",B542="W","🔬 Instruments scient.",B542="K","🐁 Expérimentation",B542="Q","🐁 Expérimentation",B542="L","🏥 Santé &amp; Médical",TRUE,"❓ Inconnu"))</f>
        <v/>
      </c>
      <c r="D542" s="132"/>
      <c r="E542" s="132"/>
      <c r="F542" s="132"/>
      <c r="G542" s="132"/>
      <c r="H542" s="132"/>
      <c r="I542" s="132"/>
      <c r="J542" s="132"/>
      <c r="K542" s="132"/>
      <c r="L542" s="132"/>
      <c r="M542" s="132"/>
      <c r="N542" s="132"/>
      <c r="O542" s="132"/>
      <c r="P542" s="132"/>
      <c r="Q542" s="132"/>
      <c r="R542" s="132"/>
      <c r="S542" s="132"/>
      <c r="T542" s="132"/>
      <c r="U542" s="178"/>
      <c r="V542" s="132"/>
      <c r="W542" s="132"/>
      <c r="X542" s="132"/>
    </row>
    <row r="543" spans="1:24" x14ac:dyDescent="0.25">
      <c r="B543" s="592" t="str">
        <f t="shared" si="12"/>
        <v/>
      </c>
      <c r="C543" s="593" t="str" cm="1">
        <f t="array" ref="C543">IF(B543="","",_xlfn.IFS(B543="A","📦 Appro. généraux",B543="H","🛡️ Hygiène &amp; Sécurité",B543="B","🏗️ Bâtiments &amp; Travaux",B543="J","🏗️ Bâtiments &amp; Travaux",B543="R","⚙️ Mécanique &amp; Atelier",B543="N","🧪 Chimie &amp; Biologie",B543="G","🧪 Chimie &amp; Biologie",B543="C","📣 Communication &amp; Culture",B543="D","✈️ Déplacements &amp; Logist.",B543="F","✈️ Déplacements &amp; Logist.",B543="E","📋 Études, Conseils &amp; RH",B543="I","💻 Informatique &amp; Audio.",B543="M","🔬 Instruments scient.",B543="O","🔬 Instruments scient.",B543="P","🔬 Instruments scient.",B543="S","🔬 Instruments scient.",B543="T","🔬 Instruments scient.",B543="U","🔬 Instruments scient.",B543="V","🔬 Instruments scient.",B543="W","🔬 Instruments scient.",B543="K","🐁 Expérimentation",B543="Q","🐁 Expérimentation",B543="L","🏥 Santé &amp; Médical",TRUE,"❓ Inconnu"))</f>
        <v/>
      </c>
      <c r="D543" s="132"/>
      <c r="E543" s="132"/>
      <c r="F543" s="132"/>
      <c r="G543" s="132"/>
      <c r="H543" s="132"/>
      <c r="I543" s="132"/>
      <c r="J543" s="132"/>
      <c r="K543" s="132"/>
      <c r="L543" s="132"/>
      <c r="M543" s="132"/>
      <c r="N543" s="132"/>
      <c r="O543" s="132"/>
      <c r="P543" s="132"/>
      <c r="Q543" s="132"/>
      <c r="R543" s="132"/>
      <c r="S543" s="132"/>
      <c r="T543" s="132"/>
      <c r="U543" s="178"/>
      <c r="V543" s="132"/>
      <c r="W543" s="132"/>
      <c r="X543" s="132"/>
    </row>
    <row r="544" spans="1:24" x14ac:dyDescent="0.25">
      <c r="B544" s="592" t="str">
        <f t="shared" si="12"/>
        <v/>
      </c>
      <c r="C544" s="593" t="str" cm="1">
        <f t="array" ref="C544">IF(B544="","",_xlfn.IFS(B544="A","📦 Appro. généraux",B544="H","🛡️ Hygiène &amp; Sécurité",B544="B","🏗️ Bâtiments &amp; Travaux",B544="J","🏗️ Bâtiments &amp; Travaux",B544="R","⚙️ Mécanique &amp; Atelier",B544="N","🧪 Chimie &amp; Biologie",B544="G","🧪 Chimie &amp; Biologie",B544="C","📣 Communication &amp; Culture",B544="D","✈️ Déplacements &amp; Logist.",B544="F","✈️ Déplacements &amp; Logist.",B544="E","📋 Études, Conseils &amp; RH",B544="I","💻 Informatique &amp; Audio.",B544="M","🔬 Instruments scient.",B544="O","🔬 Instruments scient.",B544="P","🔬 Instruments scient.",B544="S","🔬 Instruments scient.",B544="T","🔬 Instruments scient.",B544="U","🔬 Instruments scient.",B544="V","🔬 Instruments scient.",B544="W","🔬 Instruments scient.",B544="K","🐁 Expérimentation",B544="Q","🐁 Expérimentation",B544="L","🏥 Santé &amp; Médical",TRUE,"❓ Inconnu"))</f>
        <v/>
      </c>
      <c r="D544" s="132"/>
      <c r="E544" s="132"/>
      <c r="F544" s="132"/>
      <c r="G544" s="132"/>
      <c r="H544" s="132"/>
      <c r="I544" s="132"/>
      <c r="J544" s="132"/>
      <c r="K544" s="132"/>
      <c r="L544" s="132"/>
      <c r="M544" s="132"/>
      <c r="N544" s="132"/>
      <c r="O544" s="132"/>
      <c r="P544" s="132"/>
      <c r="Q544" s="132"/>
      <c r="R544" s="132"/>
      <c r="S544" s="132"/>
      <c r="T544" s="132"/>
      <c r="U544" s="178"/>
      <c r="V544" s="132"/>
      <c r="W544" s="132"/>
      <c r="X544" s="132"/>
    </row>
    <row r="545" spans="2:24" x14ac:dyDescent="0.25">
      <c r="B545" s="592" t="str">
        <f t="shared" si="12"/>
        <v/>
      </c>
      <c r="C545" s="593" t="str" cm="1">
        <f t="array" ref="C545">IF(B545="","",_xlfn.IFS(B545="A","📦 Appro. généraux",B545="H","🛡️ Hygiène &amp; Sécurité",B545="B","🏗️ Bâtiments &amp; Travaux",B545="J","🏗️ Bâtiments &amp; Travaux",B545="R","⚙️ Mécanique &amp; Atelier",B545="N","🧪 Chimie &amp; Biologie",B545="G","🧪 Chimie &amp; Biologie",B545="C","📣 Communication &amp; Culture",B545="D","✈️ Déplacements &amp; Logist.",B545="F","✈️ Déplacements &amp; Logist.",B545="E","📋 Études, Conseils &amp; RH",B545="I","💻 Informatique &amp; Audio.",B545="M","🔬 Instruments scient.",B545="O","🔬 Instruments scient.",B545="P","🔬 Instruments scient.",B545="S","🔬 Instruments scient.",B545="T","🔬 Instruments scient.",B545="U","🔬 Instruments scient.",B545="V","🔬 Instruments scient.",B545="W","🔬 Instruments scient.",B545="K","🐁 Expérimentation",B545="Q","🐁 Expérimentation",B545="L","🏥 Santé &amp; Médical",TRUE,"❓ Inconnu"))</f>
        <v/>
      </c>
      <c r="D545" s="132"/>
      <c r="E545" s="132"/>
      <c r="F545" s="132"/>
      <c r="G545" s="132"/>
      <c r="H545" s="132"/>
      <c r="I545" s="132"/>
      <c r="J545" s="132"/>
      <c r="K545" s="132"/>
      <c r="L545" s="132"/>
      <c r="M545" s="132"/>
      <c r="N545" s="132"/>
      <c r="O545" s="132"/>
      <c r="P545" s="132"/>
      <c r="Q545" s="132"/>
      <c r="R545" s="132"/>
      <c r="S545" s="132"/>
      <c r="T545" s="132"/>
      <c r="U545" s="178"/>
      <c r="V545" s="132"/>
      <c r="W545" s="132"/>
      <c r="X545" s="132"/>
    </row>
    <row r="546" spans="2:24" x14ac:dyDescent="0.25">
      <c r="B546" s="592" t="str">
        <f t="shared" si="12"/>
        <v/>
      </c>
      <c r="C546" s="593" t="str" cm="1">
        <f t="array" ref="C546">IF(B546="","",_xlfn.IFS(B546="A","📦 Appro. généraux",B546="H","🛡️ Hygiène &amp; Sécurité",B546="B","🏗️ Bâtiments &amp; Travaux",B546="J","🏗️ Bâtiments &amp; Travaux",B546="R","⚙️ Mécanique &amp; Atelier",B546="N","🧪 Chimie &amp; Biologie",B546="G","🧪 Chimie &amp; Biologie",B546="C","📣 Communication &amp; Culture",B546="D","✈️ Déplacements &amp; Logist.",B546="F","✈️ Déplacements &amp; Logist.",B546="E","📋 Études, Conseils &amp; RH",B546="I","💻 Informatique &amp; Audio.",B546="M","🔬 Instruments scient.",B546="O","🔬 Instruments scient.",B546="P","🔬 Instruments scient.",B546="S","🔬 Instruments scient.",B546="T","🔬 Instruments scient.",B546="U","🔬 Instruments scient.",B546="V","🔬 Instruments scient.",B546="W","🔬 Instruments scient.",B546="K","🐁 Expérimentation",B546="Q","🐁 Expérimentation",B546="L","🏥 Santé &amp; Médical",TRUE,"❓ Inconnu"))</f>
        <v/>
      </c>
      <c r="D546" s="132"/>
      <c r="E546" s="132"/>
      <c r="F546" s="132"/>
      <c r="G546" s="132"/>
      <c r="H546" s="132"/>
      <c r="I546" s="132"/>
      <c r="J546" s="132"/>
      <c r="K546" s="132"/>
      <c r="L546" s="132"/>
      <c r="M546" s="132"/>
      <c r="N546" s="132"/>
      <c r="O546" s="132"/>
      <c r="P546" s="132"/>
      <c r="Q546" s="132"/>
      <c r="R546" s="132"/>
      <c r="S546" s="132"/>
      <c r="T546" s="132"/>
      <c r="U546" s="178"/>
      <c r="V546" s="132"/>
      <c r="W546" s="132"/>
      <c r="X546" s="132"/>
    </row>
    <row r="547" spans="2:24" x14ac:dyDescent="0.25">
      <c r="B547" s="592" t="str">
        <f t="shared" si="12"/>
        <v/>
      </c>
      <c r="C547" s="593" t="str" cm="1">
        <f t="array" ref="C547">IF(B547="","",_xlfn.IFS(B547="A","📦 Appro. généraux",B547="H","🛡️ Hygiène &amp; Sécurité",B547="B","🏗️ Bâtiments &amp; Travaux",B547="J","🏗️ Bâtiments &amp; Travaux",B547="R","⚙️ Mécanique &amp; Atelier",B547="N","🧪 Chimie &amp; Biologie",B547="G","🧪 Chimie &amp; Biologie",B547="C","📣 Communication &amp; Culture",B547="D","✈️ Déplacements &amp; Logist.",B547="F","✈️ Déplacements &amp; Logist.",B547="E","📋 Études, Conseils &amp; RH",B547="I","💻 Informatique &amp; Audio.",B547="M","🔬 Instruments scient.",B547="O","🔬 Instruments scient.",B547="P","🔬 Instruments scient.",B547="S","🔬 Instruments scient.",B547="T","🔬 Instruments scient.",B547="U","🔬 Instruments scient.",B547="V","🔬 Instruments scient.",B547="W","🔬 Instruments scient.",B547="K","🐁 Expérimentation",B547="Q","🐁 Expérimentation",B547="L","🏥 Santé &amp; Médical",TRUE,"❓ Inconnu"))</f>
        <v/>
      </c>
      <c r="D547" s="132"/>
      <c r="E547" s="132"/>
      <c r="F547" s="132"/>
      <c r="G547" s="132"/>
      <c r="H547" s="132"/>
      <c r="I547" s="132"/>
      <c r="J547" s="132"/>
      <c r="K547" s="132"/>
      <c r="L547" s="132"/>
      <c r="M547" s="132"/>
      <c r="N547" s="132"/>
      <c r="O547" s="132"/>
      <c r="P547" s="132"/>
      <c r="Q547" s="132"/>
      <c r="R547" s="132"/>
      <c r="S547" s="132"/>
      <c r="T547" s="132"/>
      <c r="U547" s="178"/>
      <c r="V547" s="132"/>
      <c r="W547" s="132"/>
      <c r="X547" s="132"/>
    </row>
    <row r="548" spans="2:24" x14ac:dyDescent="0.25">
      <c r="B548" s="592" t="str">
        <f t="shared" si="12"/>
        <v/>
      </c>
      <c r="C548" s="593" t="str" cm="1">
        <f t="array" ref="C548">IF(B548="","",_xlfn.IFS(B548="A","📦 Appro. généraux",B548="H","🛡️ Hygiène &amp; Sécurité",B548="B","🏗️ Bâtiments &amp; Travaux",B548="J","🏗️ Bâtiments &amp; Travaux",B548="R","⚙️ Mécanique &amp; Atelier",B548="N","🧪 Chimie &amp; Biologie",B548="G","🧪 Chimie &amp; Biologie",B548="C","📣 Communication &amp; Culture",B548="D","✈️ Déplacements &amp; Logist.",B548="F","✈️ Déplacements &amp; Logist.",B548="E","📋 Études, Conseils &amp; RH",B548="I","💻 Informatique &amp; Audio.",B548="M","🔬 Instruments scient.",B548="O","🔬 Instruments scient.",B548="P","🔬 Instruments scient.",B548="S","🔬 Instruments scient.",B548="T","🔬 Instruments scient.",B548="U","🔬 Instruments scient.",B548="V","🔬 Instruments scient.",B548="W","🔬 Instruments scient.",B548="K","🐁 Expérimentation",B548="Q","🐁 Expérimentation",B548="L","🏥 Santé &amp; Médical",TRUE,"❓ Inconnu"))</f>
        <v/>
      </c>
      <c r="D548" s="132"/>
      <c r="E548" s="132"/>
      <c r="F548" s="132"/>
      <c r="G548" s="132"/>
      <c r="H548" s="132"/>
      <c r="I548" s="132"/>
      <c r="J548" s="132"/>
      <c r="K548" s="132"/>
      <c r="L548" s="132"/>
      <c r="M548" s="132"/>
      <c r="N548" s="132"/>
      <c r="O548" s="132"/>
      <c r="P548" s="132"/>
      <c r="Q548" s="132"/>
      <c r="R548" s="132"/>
      <c r="S548" s="132"/>
      <c r="T548" s="132"/>
      <c r="U548" s="178"/>
      <c r="V548" s="132"/>
      <c r="W548" s="132"/>
      <c r="X548" s="132"/>
    </row>
    <row r="549" spans="2:24" x14ac:dyDescent="0.25">
      <c r="B549" s="592" t="str">
        <f t="shared" si="12"/>
        <v/>
      </c>
      <c r="C549" s="593" t="str" cm="1">
        <f t="array" ref="C549">IF(B549="","",_xlfn.IFS(B549="A","📦 Appro. généraux",B549="H","🛡️ Hygiène &amp; Sécurité",B549="B","🏗️ Bâtiments &amp; Travaux",B549="J","🏗️ Bâtiments &amp; Travaux",B549="R","⚙️ Mécanique &amp; Atelier",B549="N","🧪 Chimie &amp; Biologie",B549="G","🧪 Chimie &amp; Biologie",B549="C","📣 Communication &amp; Culture",B549="D","✈️ Déplacements &amp; Logist.",B549="F","✈️ Déplacements &amp; Logist.",B549="E","📋 Études, Conseils &amp; RH",B549="I","💻 Informatique &amp; Audio.",B549="M","🔬 Instruments scient.",B549="O","🔬 Instruments scient.",B549="P","🔬 Instruments scient.",B549="S","🔬 Instruments scient.",B549="T","🔬 Instruments scient.",B549="U","🔬 Instruments scient.",B549="V","🔬 Instruments scient.",B549="W","🔬 Instruments scient.",B549="K","🐁 Expérimentation",B549="Q","🐁 Expérimentation",B549="L","🏥 Santé &amp; Médical",TRUE,"❓ Inconnu"))</f>
        <v/>
      </c>
      <c r="D549" s="132"/>
      <c r="E549" s="132"/>
      <c r="F549" s="132"/>
      <c r="G549" s="132"/>
      <c r="H549" s="132"/>
      <c r="I549" s="132"/>
      <c r="J549" s="132"/>
      <c r="K549" s="132"/>
      <c r="L549" s="132"/>
      <c r="M549" s="132"/>
      <c r="N549" s="132"/>
      <c r="O549" s="132"/>
      <c r="P549" s="132"/>
      <c r="Q549" s="132"/>
      <c r="R549" s="132"/>
      <c r="S549" s="132"/>
      <c r="T549" s="132"/>
      <c r="U549" s="178"/>
      <c r="V549" s="132"/>
      <c r="W549" s="132"/>
      <c r="X549" s="132"/>
    </row>
    <row r="550" spans="2:24" x14ac:dyDescent="0.25">
      <c r="B550" s="592" t="str">
        <f t="shared" si="12"/>
        <v/>
      </c>
      <c r="C550" s="593" t="str" cm="1">
        <f t="array" ref="C550">IF(B550="","",_xlfn.IFS(B550="A","📦 Appro. généraux",B550="H","🛡️ Hygiène &amp; Sécurité",B550="B","🏗️ Bâtiments &amp; Travaux",B550="J","🏗️ Bâtiments &amp; Travaux",B550="R","⚙️ Mécanique &amp; Atelier",B550="N","🧪 Chimie &amp; Biologie",B550="G","🧪 Chimie &amp; Biologie",B550="C","📣 Communication &amp; Culture",B550="D","✈️ Déplacements &amp; Logist.",B550="F","✈️ Déplacements &amp; Logist.",B550="E","📋 Études, Conseils &amp; RH",B550="I","💻 Informatique &amp; Audio.",B550="M","🔬 Instruments scient.",B550="O","🔬 Instruments scient.",B550="P","🔬 Instruments scient.",B550="S","🔬 Instruments scient.",B550="T","🔬 Instruments scient.",B550="U","🔬 Instruments scient.",B550="V","🔬 Instruments scient.",B550="W","🔬 Instruments scient.",B550="K","🐁 Expérimentation",B550="Q","🐁 Expérimentation",B550="L","🏥 Santé &amp; Médical",TRUE,"❓ Inconnu"))</f>
        <v/>
      </c>
      <c r="D550" s="132"/>
      <c r="E550" s="132"/>
      <c r="F550" s="132"/>
      <c r="G550" s="132"/>
      <c r="H550" s="132"/>
      <c r="I550" s="132"/>
      <c r="J550" s="132"/>
      <c r="K550" s="132"/>
      <c r="L550" s="132"/>
      <c r="M550" s="132"/>
      <c r="N550" s="132"/>
      <c r="O550" s="132"/>
      <c r="P550" s="132"/>
      <c r="Q550" s="132"/>
      <c r="R550" s="132"/>
      <c r="S550" s="132"/>
      <c r="T550" s="132"/>
      <c r="U550" s="178"/>
      <c r="V550" s="132"/>
      <c r="W550" s="132"/>
      <c r="X550" s="132"/>
    </row>
    <row r="551" spans="2:24" x14ac:dyDescent="0.25">
      <c r="B551" s="592" t="str">
        <f t="shared" si="12"/>
        <v/>
      </c>
      <c r="C551" s="593" t="str" cm="1">
        <f t="array" ref="C551">IF(B551="","",_xlfn.IFS(B551="A","📦 Appro. généraux",B551="H","🛡️ Hygiène &amp; Sécurité",B551="B","🏗️ Bâtiments &amp; Travaux",B551="J","🏗️ Bâtiments &amp; Travaux",B551="R","⚙️ Mécanique &amp; Atelier",B551="N","🧪 Chimie &amp; Biologie",B551="G","🧪 Chimie &amp; Biologie",B551="C","📣 Communication &amp; Culture",B551="D","✈️ Déplacements &amp; Logist.",B551="F","✈️ Déplacements &amp; Logist.",B551="E","📋 Études, Conseils &amp; RH",B551="I","💻 Informatique &amp; Audio.",B551="M","🔬 Instruments scient.",B551="O","🔬 Instruments scient.",B551="P","🔬 Instruments scient.",B551="S","🔬 Instruments scient.",B551="T","🔬 Instruments scient.",B551="U","🔬 Instruments scient.",B551="V","🔬 Instruments scient.",B551="W","🔬 Instruments scient.",B551="K","🐁 Expérimentation",B551="Q","🐁 Expérimentation",B551="L","🏥 Santé &amp; Médical",TRUE,"❓ Inconnu"))</f>
        <v/>
      </c>
      <c r="D551" s="132"/>
      <c r="E551" s="132"/>
      <c r="F551" s="132"/>
      <c r="G551" s="132"/>
      <c r="H551" s="132"/>
      <c r="I551" s="132"/>
      <c r="J551" s="132"/>
      <c r="K551" s="132"/>
      <c r="L551" s="132"/>
      <c r="M551" s="132"/>
      <c r="N551" s="132"/>
      <c r="O551" s="132"/>
      <c r="P551" s="132"/>
      <c r="Q551" s="132"/>
      <c r="R551" s="132"/>
      <c r="S551" s="132"/>
      <c r="T551" s="132"/>
      <c r="U551" s="178"/>
      <c r="V551" s="132"/>
      <c r="W551" s="132"/>
      <c r="X551" s="132"/>
    </row>
    <row r="552" spans="2:24" x14ac:dyDescent="0.25">
      <c r="B552" s="592" t="str">
        <f t="shared" si="12"/>
        <v/>
      </c>
      <c r="C552" s="593" t="str" cm="1">
        <f t="array" ref="C552">IF(B552="","",_xlfn.IFS(B552="A","📦 Appro. généraux",B552="H","🛡️ Hygiène &amp; Sécurité",B552="B","🏗️ Bâtiments &amp; Travaux",B552="J","🏗️ Bâtiments &amp; Travaux",B552="R","⚙️ Mécanique &amp; Atelier",B552="N","🧪 Chimie &amp; Biologie",B552="G","🧪 Chimie &amp; Biologie",B552="C","📣 Communication &amp; Culture",B552="D","✈️ Déplacements &amp; Logist.",B552="F","✈️ Déplacements &amp; Logist.",B552="E","📋 Études, Conseils &amp; RH",B552="I","💻 Informatique &amp; Audio.",B552="M","🔬 Instruments scient.",B552="O","🔬 Instruments scient.",B552="P","🔬 Instruments scient.",B552="S","🔬 Instruments scient.",B552="T","🔬 Instruments scient.",B552="U","🔬 Instruments scient.",B552="V","🔬 Instruments scient.",B552="W","🔬 Instruments scient.",B552="K","🐁 Expérimentation",B552="Q","🐁 Expérimentation",B552="L","🏥 Santé &amp; Médical",TRUE,"❓ Inconnu"))</f>
        <v/>
      </c>
      <c r="D552" s="132"/>
      <c r="E552" s="132"/>
      <c r="F552" s="132"/>
      <c r="G552" s="132"/>
      <c r="H552" s="132"/>
      <c r="I552" s="132"/>
      <c r="J552" s="132"/>
      <c r="K552" s="132"/>
      <c r="L552" s="132"/>
      <c r="M552" s="132"/>
      <c r="N552" s="132"/>
      <c r="O552" s="132"/>
      <c r="P552" s="132"/>
      <c r="Q552" s="132"/>
      <c r="R552" s="132"/>
      <c r="S552" s="132"/>
      <c r="T552" s="132"/>
      <c r="U552" s="178"/>
      <c r="V552" s="132"/>
      <c r="W552" s="132"/>
      <c r="X552" s="132"/>
    </row>
    <row r="553" spans="2:24" x14ac:dyDescent="0.25">
      <c r="B553" s="592" t="str">
        <f t="shared" si="12"/>
        <v/>
      </c>
      <c r="C553" s="593" t="str" cm="1">
        <f t="array" ref="C553">IF(B553="","",_xlfn.IFS(B553="A","📦 Appro. généraux",B553="H","🛡️ Hygiène &amp; Sécurité",B553="B","🏗️ Bâtiments &amp; Travaux",B553="J","🏗️ Bâtiments &amp; Travaux",B553="R","⚙️ Mécanique &amp; Atelier",B553="N","🧪 Chimie &amp; Biologie",B553="G","🧪 Chimie &amp; Biologie",B553="C","📣 Communication &amp; Culture",B553="D","✈️ Déplacements &amp; Logist.",B553="F","✈️ Déplacements &amp; Logist.",B553="E","📋 Études, Conseils &amp; RH",B553="I","💻 Informatique &amp; Audio.",B553="M","🔬 Instruments scient.",B553="O","🔬 Instruments scient.",B553="P","🔬 Instruments scient.",B553="S","🔬 Instruments scient.",B553="T","🔬 Instruments scient.",B553="U","🔬 Instruments scient.",B553="V","🔬 Instruments scient.",B553="W","🔬 Instruments scient.",B553="K","🐁 Expérimentation",B553="Q","🐁 Expérimentation",B553="L","🏥 Santé &amp; Médical",TRUE,"❓ Inconnu"))</f>
        <v/>
      </c>
      <c r="D553" s="132"/>
      <c r="E553" s="132"/>
      <c r="F553" s="132"/>
      <c r="G553" s="132"/>
      <c r="H553" s="132"/>
      <c r="I553" s="132"/>
      <c r="J553" s="132"/>
      <c r="K553" s="132"/>
      <c r="L553" s="132"/>
      <c r="M553" s="132"/>
      <c r="N553" s="132"/>
      <c r="O553" s="132"/>
      <c r="P553" s="132"/>
      <c r="Q553" s="132"/>
      <c r="R553" s="132"/>
      <c r="S553" s="132"/>
      <c r="T553" s="132"/>
      <c r="U553" s="178"/>
      <c r="V553" s="132"/>
      <c r="W553" s="132"/>
      <c r="X553" s="132"/>
    </row>
    <row r="554" spans="2:24" x14ac:dyDescent="0.25">
      <c r="B554" s="592" t="str">
        <f t="shared" si="12"/>
        <v/>
      </c>
      <c r="C554" s="593" t="str" cm="1">
        <f t="array" ref="C554">IF(B554="","",_xlfn.IFS(B554="A","📦 Appro. généraux",B554="H","🛡️ Hygiène &amp; Sécurité",B554="B","🏗️ Bâtiments &amp; Travaux",B554="J","🏗️ Bâtiments &amp; Travaux",B554="R","⚙️ Mécanique &amp; Atelier",B554="N","🧪 Chimie &amp; Biologie",B554="G","🧪 Chimie &amp; Biologie",B554="C","📣 Communication &amp; Culture",B554="D","✈️ Déplacements &amp; Logist.",B554="F","✈️ Déplacements &amp; Logist.",B554="E","📋 Études, Conseils &amp; RH",B554="I","💻 Informatique &amp; Audio.",B554="M","🔬 Instruments scient.",B554="O","🔬 Instruments scient.",B554="P","🔬 Instruments scient.",B554="S","🔬 Instruments scient.",B554="T","🔬 Instruments scient.",B554="U","🔬 Instruments scient.",B554="V","🔬 Instruments scient.",B554="W","🔬 Instruments scient.",B554="K","🐁 Expérimentation",B554="Q","🐁 Expérimentation",B554="L","🏥 Santé &amp; Médical",TRUE,"❓ Inconnu"))</f>
        <v/>
      </c>
      <c r="D554" s="132"/>
      <c r="E554" s="132"/>
      <c r="F554" s="132"/>
      <c r="G554" s="132"/>
      <c r="H554" s="132"/>
      <c r="I554" s="132"/>
      <c r="J554" s="132"/>
      <c r="K554" s="132"/>
      <c r="L554" s="132"/>
      <c r="M554" s="132"/>
      <c r="N554" s="132"/>
      <c r="O554" s="132"/>
      <c r="P554" s="132"/>
      <c r="Q554" s="132"/>
      <c r="R554" s="132"/>
      <c r="S554" s="132"/>
      <c r="T554" s="132"/>
      <c r="U554" s="178"/>
      <c r="V554" s="132"/>
      <c r="W554" s="132"/>
      <c r="X554" s="132"/>
    </row>
    <row r="555" spans="2:24" x14ac:dyDescent="0.25">
      <c r="B555" s="592" t="str">
        <f t="shared" si="12"/>
        <v/>
      </c>
      <c r="C555" s="593" t="str" cm="1">
        <f t="array" ref="C555">IF(B555="","",_xlfn.IFS(B555="A","📦 Appro. généraux",B555="H","🛡️ Hygiène &amp; Sécurité",B555="B","🏗️ Bâtiments &amp; Travaux",B555="J","🏗️ Bâtiments &amp; Travaux",B555="R","⚙️ Mécanique &amp; Atelier",B555="N","🧪 Chimie &amp; Biologie",B555="G","🧪 Chimie &amp; Biologie",B555="C","📣 Communication &amp; Culture",B555="D","✈️ Déplacements &amp; Logist.",B555="F","✈️ Déplacements &amp; Logist.",B555="E","📋 Études, Conseils &amp; RH",B555="I","💻 Informatique &amp; Audio.",B555="M","🔬 Instruments scient.",B555="O","🔬 Instruments scient.",B555="P","🔬 Instruments scient.",B555="S","🔬 Instruments scient.",B555="T","🔬 Instruments scient.",B555="U","🔬 Instruments scient.",B555="V","🔬 Instruments scient.",B555="W","🔬 Instruments scient.",B555="K","🐁 Expérimentation",B555="Q","🐁 Expérimentation",B555="L","🏥 Santé &amp; Médical",TRUE,"❓ Inconnu"))</f>
        <v/>
      </c>
      <c r="D555" s="132"/>
      <c r="E555" s="132"/>
      <c r="F555" s="132"/>
      <c r="G555" s="132"/>
      <c r="H555" s="132"/>
      <c r="I555" s="132"/>
      <c r="J555" s="132"/>
      <c r="K555" s="132"/>
      <c r="L555" s="132"/>
      <c r="M555" s="132"/>
      <c r="N555" s="132"/>
      <c r="O555" s="132"/>
      <c r="P555" s="132"/>
      <c r="Q555" s="132"/>
      <c r="R555" s="132"/>
      <c r="S555" s="132"/>
      <c r="T555" s="132"/>
      <c r="U555" s="178"/>
      <c r="V555" s="132"/>
      <c r="W555" s="132"/>
      <c r="X555" s="132"/>
    </row>
    <row r="556" spans="2:24" x14ac:dyDescent="0.25">
      <c r="B556" s="592" t="str">
        <f t="shared" si="12"/>
        <v/>
      </c>
      <c r="C556" s="593" t="str" cm="1">
        <f t="array" ref="C556">IF(B556="","",_xlfn.IFS(B556="A","📦 Appro. généraux",B556="H","🛡️ Hygiène &amp; Sécurité",B556="B","🏗️ Bâtiments &amp; Travaux",B556="J","🏗️ Bâtiments &amp; Travaux",B556="R","⚙️ Mécanique &amp; Atelier",B556="N","🧪 Chimie &amp; Biologie",B556="G","🧪 Chimie &amp; Biologie",B556="C","📣 Communication &amp; Culture",B556="D","✈️ Déplacements &amp; Logist.",B556="F","✈️ Déplacements &amp; Logist.",B556="E","📋 Études, Conseils &amp; RH",B556="I","💻 Informatique &amp; Audio.",B556="M","🔬 Instruments scient.",B556="O","🔬 Instruments scient.",B556="P","🔬 Instruments scient.",B556="S","🔬 Instruments scient.",B556="T","🔬 Instruments scient.",B556="U","🔬 Instruments scient.",B556="V","🔬 Instruments scient.",B556="W","🔬 Instruments scient.",B556="K","🐁 Expérimentation",B556="Q","🐁 Expérimentation",B556="L","🏥 Santé &amp; Médical",TRUE,"❓ Inconnu"))</f>
        <v/>
      </c>
      <c r="D556" s="132"/>
      <c r="E556" s="132"/>
      <c r="F556" s="132"/>
      <c r="G556" s="132"/>
      <c r="H556" s="132"/>
      <c r="I556" s="132"/>
      <c r="J556" s="132"/>
      <c r="K556" s="132"/>
      <c r="L556" s="132"/>
      <c r="M556" s="132"/>
      <c r="N556" s="132"/>
      <c r="O556" s="132"/>
      <c r="P556" s="132"/>
      <c r="Q556" s="132"/>
      <c r="R556" s="132"/>
      <c r="S556" s="132"/>
      <c r="T556" s="132"/>
      <c r="U556" s="178"/>
      <c r="V556" s="132"/>
      <c r="W556" s="132"/>
      <c r="X556" s="132"/>
    </row>
    <row r="557" spans="2:24" x14ac:dyDescent="0.25">
      <c r="B557" s="592" t="str">
        <f t="shared" si="12"/>
        <v/>
      </c>
      <c r="C557" s="593" t="str" cm="1">
        <f t="array" ref="C557">IF(B557="","",_xlfn.IFS(B557="A","📦 Appro. généraux",B557="H","🛡️ Hygiène &amp; Sécurité",B557="B","🏗️ Bâtiments &amp; Travaux",B557="J","🏗️ Bâtiments &amp; Travaux",B557="R","⚙️ Mécanique &amp; Atelier",B557="N","🧪 Chimie &amp; Biologie",B557="G","🧪 Chimie &amp; Biologie",B557="C","📣 Communication &amp; Culture",B557="D","✈️ Déplacements &amp; Logist.",B557="F","✈️ Déplacements &amp; Logist.",B557="E","📋 Études, Conseils &amp; RH",B557="I","💻 Informatique &amp; Audio.",B557="M","🔬 Instruments scient.",B557="O","🔬 Instruments scient.",B557="P","🔬 Instruments scient.",B557="S","🔬 Instruments scient.",B557="T","🔬 Instruments scient.",B557="U","🔬 Instruments scient.",B557="V","🔬 Instruments scient.",B557="W","🔬 Instruments scient.",B557="K","🐁 Expérimentation",B557="Q","🐁 Expérimentation",B557="L","🏥 Santé &amp; Médical",TRUE,"❓ Inconnu"))</f>
        <v/>
      </c>
      <c r="D557" s="132"/>
      <c r="E557" s="132"/>
      <c r="F557" s="132"/>
      <c r="G557" s="132"/>
      <c r="H557" s="132"/>
      <c r="I557" s="132"/>
      <c r="J557" s="132"/>
      <c r="K557" s="132"/>
      <c r="L557" s="132"/>
      <c r="M557" s="132"/>
      <c r="N557" s="132"/>
      <c r="O557" s="132"/>
      <c r="P557" s="132"/>
      <c r="Q557" s="132"/>
      <c r="R557" s="132"/>
      <c r="S557" s="132"/>
      <c r="T557" s="132"/>
      <c r="U557" s="178"/>
      <c r="V557" s="132"/>
      <c r="W557" s="132"/>
      <c r="X557" s="132"/>
    </row>
    <row r="558" spans="2:24" x14ac:dyDescent="0.25">
      <c r="B558" s="592" t="str">
        <f t="shared" si="12"/>
        <v/>
      </c>
      <c r="C558" s="593" t="str" cm="1">
        <f t="array" ref="C558">IF(B558="","",_xlfn.IFS(B558="A","📦 Appro. généraux",B558="H","🛡️ Hygiène &amp; Sécurité",B558="B","🏗️ Bâtiments &amp; Travaux",B558="J","🏗️ Bâtiments &amp; Travaux",B558="R","⚙️ Mécanique &amp; Atelier",B558="N","🧪 Chimie &amp; Biologie",B558="G","🧪 Chimie &amp; Biologie",B558="C","📣 Communication &amp; Culture",B558="D","✈️ Déplacements &amp; Logist.",B558="F","✈️ Déplacements &amp; Logist.",B558="E","📋 Études, Conseils &amp; RH",B558="I","💻 Informatique &amp; Audio.",B558="M","🔬 Instruments scient.",B558="O","🔬 Instruments scient.",B558="P","🔬 Instruments scient.",B558="S","🔬 Instruments scient.",B558="T","🔬 Instruments scient.",B558="U","🔬 Instruments scient.",B558="V","🔬 Instruments scient.",B558="W","🔬 Instruments scient.",B558="K","🐁 Expérimentation",B558="Q","🐁 Expérimentation",B558="L","🏥 Santé &amp; Médical",TRUE,"❓ Inconnu"))</f>
        <v/>
      </c>
      <c r="D558" s="132"/>
      <c r="E558" s="132"/>
      <c r="F558" s="132"/>
      <c r="G558" s="132"/>
      <c r="H558" s="132"/>
      <c r="I558" s="132"/>
      <c r="J558" s="132"/>
      <c r="K558" s="132"/>
      <c r="L558" s="132"/>
      <c r="M558" s="132"/>
      <c r="N558" s="132"/>
      <c r="O558" s="132"/>
      <c r="P558" s="132"/>
      <c r="Q558" s="132"/>
      <c r="R558" s="132"/>
      <c r="S558" s="132"/>
      <c r="T558" s="132"/>
      <c r="U558" s="178"/>
      <c r="V558" s="132"/>
      <c r="W558" s="132"/>
      <c r="X558" s="132"/>
    </row>
    <row r="559" spans="2:24" x14ac:dyDescent="0.25">
      <c r="B559" s="592" t="str">
        <f t="shared" si="12"/>
        <v/>
      </c>
      <c r="C559" s="593" t="str" cm="1">
        <f t="array" ref="C559">IF(B559="","",_xlfn.IFS(B559="A","📦 Appro. généraux",B559="H","🛡️ Hygiène &amp; Sécurité",B559="B","🏗️ Bâtiments &amp; Travaux",B559="J","🏗️ Bâtiments &amp; Travaux",B559="R","⚙️ Mécanique &amp; Atelier",B559="N","🧪 Chimie &amp; Biologie",B559="G","🧪 Chimie &amp; Biologie",B559="C","📣 Communication &amp; Culture",B559="D","✈️ Déplacements &amp; Logist.",B559="F","✈️ Déplacements &amp; Logist.",B559="E","📋 Études, Conseils &amp; RH",B559="I","💻 Informatique &amp; Audio.",B559="M","🔬 Instruments scient.",B559="O","🔬 Instruments scient.",B559="P","🔬 Instruments scient.",B559="S","🔬 Instruments scient.",B559="T","🔬 Instruments scient.",B559="U","🔬 Instruments scient.",B559="V","🔬 Instruments scient.",B559="W","🔬 Instruments scient.",B559="K","🐁 Expérimentation",B559="Q","🐁 Expérimentation",B559="L","🏥 Santé &amp; Médical",TRUE,"❓ Inconnu"))</f>
        <v/>
      </c>
      <c r="D559" s="132"/>
      <c r="E559" s="132"/>
      <c r="F559" s="132"/>
      <c r="G559" s="132"/>
      <c r="H559" s="132"/>
      <c r="I559" s="132"/>
      <c r="J559" s="132"/>
      <c r="K559" s="132"/>
      <c r="L559" s="132"/>
      <c r="M559" s="132"/>
      <c r="N559" s="132"/>
      <c r="O559" s="132"/>
      <c r="P559" s="132"/>
      <c r="Q559" s="132"/>
      <c r="R559" s="132"/>
      <c r="S559" s="132"/>
      <c r="T559" s="132"/>
      <c r="U559" s="178"/>
      <c r="V559" s="132"/>
      <c r="W559" s="132"/>
      <c r="X559" s="132"/>
    </row>
    <row r="560" spans="2:24" x14ac:dyDescent="0.25">
      <c r="B560" s="592" t="str">
        <f t="shared" si="12"/>
        <v/>
      </c>
      <c r="C560" s="593" t="str" cm="1">
        <f t="array" ref="C560">IF(B560="","",_xlfn.IFS(B560="A","📦 Appro. généraux",B560="H","🛡️ Hygiène &amp; Sécurité",B560="B","🏗️ Bâtiments &amp; Travaux",B560="J","🏗️ Bâtiments &amp; Travaux",B560="R","⚙️ Mécanique &amp; Atelier",B560="N","🧪 Chimie &amp; Biologie",B560="G","🧪 Chimie &amp; Biologie",B560="C","📣 Communication &amp; Culture",B560="D","✈️ Déplacements &amp; Logist.",B560="F","✈️ Déplacements &amp; Logist.",B560="E","📋 Études, Conseils &amp; RH",B560="I","💻 Informatique &amp; Audio.",B560="M","🔬 Instruments scient.",B560="O","🔬 Instruments scient.",B560="P","🔬 Instruments scient.",B560="S","🔬 Instruments scient.",B560="T","🔬 Instruments scient.",B560="U","🔬 Instruments scient.",B560="V","🔬 Instruments scient.",B560="W","🔬 Instruments scient.",B560="K","🐁 Expérimentation",B560="Q","🐁 Expérimentation",B560="L","🏥 Santé &amp; Médical",TRUE,"❓ Inconnu"))</f>
        <v/>
      </c>
      <c r="D560" s="132"/>
      <c r="E560" s="132"/>
      <c r="F560" s="132"/>
      <c r="G560" s="132"/>
      <c r="H560" s="132"/>
      <c r="I560" s="132"/>
      <c r="J560" s="132"/>
      <c r="K560" s="132"/>
      <c r="L560" s="132"/>
      <c r="M560" s="132"/>
      <c r="N560" s="132"/>
      <c r="O560" s="132"/>
      <c r="P560" s="132"/>
      <c r="Q560" s="132"/>
      <c r="R560" s="132"/>
      <c r="S560" s="132"/>
      <c r="T560" s="132"/>
      <c r="U560" s="178"/>
      <c r="V560" s="132"/>
      <c r="W560" s="132"/>
      <c r="X560" s="132"/>
    </row>
    <row r="561" spans="2:24" x14ac:dyDescent="0.25">
      <c r="B561" s="592" t="str">
        <f t="shared" si="12"/>
        <v/>
      </c>
      <c r="C561" s="593" t="str" cm="1">
        <f t="array" ref="C561">IF(B561="","",_xlfn.IFS(B561="A","📦 Appro. généraux",B561="H","🛡️ Hygiène &amp; Sécurité",B561="B","🏗️ Bâtiments &amp; Travaux",B561="J","🏗️ Bâtiments &amp; Travaux",B561="R","⚙️ Mécanique &amp; Atelier",B561="N","🧪 Chimie &amp; Biologie",B561="G","🧪 Chimie &amp; Biologie",B561="C","📣 Communication &amp; Culture",B561="D","✈️ Déplacements &amp; Logist.",B561="F","✈️ Déplacements &amp; Logist.",B561="E","📋 Études, Conseils &amp; RH",B561="I","💻 Informatique &amp; Audio.",B561="M","🔬 Instruments scient.",B561="O","🔬 Instruments scient.",B561="P","🔬 Instruments scient.",B561="S","🔬 Instruments scient.",B561="T","🔬 Instruments scient.",B561="U","🔬 Instruments scient.",B561="V","🔬 Instruments scient.",B561="W","🔬 Instruments scient.",B561="K","🐁 Expérimentation",B561="Q","🐁 Expérimentation",B561="L","🏥 Santé &amp; Médical",TRUE,"❓ Inconnu"))</f>
        <v/>
      </c>
      <c r="D561" s="132"/>
      <c r="E561" s="132"/>
      <c r="F561" s="132"/>
      <c r="G561" s="132"/>
      <c r="H561" s="132"/>
      <c r="I561" s="132"/>
      <c r="J561" s="132"/>
      <c r="K561" s="132"/>
      <c r="L561" s="132"/>
      <c r="M561" s="132"/>
      <c r="N561" s="132"/>
      <c r="O561" s="132"/>
      <c r="P561" s="132"/>
      <c r="Q561" s="132"/>
      <c r="R561" s="132"/>
      <c r="S561" s="132"/>
      <c r="T561" s="132"/>
      <c r="U561" s="178"/>
      <c r="V561" s="132"/>
      <c r="W561" s="132"/>
      <c r="X561" s="132"/>
    </row>
    <row r="562" spans="2:24" x14ac:dyDescent="0.25">
      <c r="B562" s="592" t="str">
        <f t="shared" si="12"/>
        <v/>
      </c>
      <c r="C562" s="593" t="str" cm="1">
        <f t="array" ref="C562">IF(B562="","",_xlfn.IFS(B562="A","📦 Appro. généraux",B562="H","🛡️ Hygiène &amp; Sécurité",B562="B","🏗️ Bâtiments &amp; Travaux",B562="J","🏗️ Bâtiments &amp; Travaux",B562="R","⚙️ Mécanique &amp; Atelier",B562="N","🧪 Chimie &amp; Biologie",B562="G","🧪 Chimie &amp; Biologie",B562="C","📣 Communication &amp; Culture",B562="D","✈️ Déplacements &amp; Logist.",B562="F","✈️ Déplacements &amp; Logist.",B562="E","📋 Études, Conseils &amp; RH",B562="I","💻 Informatique &amp; Audio.",B562="M","🔬 Instruments scient.",B562="O","🔬 Instruments scient.",B562="P","🔬 Instruments scient.",B562="S","🔬 Instruments scient.",B562="T","🔬 Instruments scient.",B562="U","🔬 Instruments scient.",B562="V","🔬 Instruments scient.",B562="W","🔬 Instruments scient.",B562="K","🐁 Expérimentation",B562="Q","🐁 Expérimentation",B562="L","🏥 Santé &amp; Médical",TRUE,"❓ Inconnu"))</f>
        <v/>
      </c>
      <c r="D562" s="132"/>
      <c r="E562" s="132"/>
      <c r="F562" s="132"/>
      <c r="G562" s="132"/>
      <c r="H562" s="132"/>
      <c r="I562" s="132"/>
      <c r="J562" s="132"/>
      <c r="K562" s="132"/>
      <c r="L562" s="132"/>
      <c r="M562" s="132"/>
      <c r="N562" s="132"/>
      <c r="O562" s="132"/>
      <c r="P562" s="132"/>
      <c r="Q562" s="132"/>
      <c r="R562" s="132"/>
      <c r="S562" s="132"/>
      <c r="T562" s="132"/>
      <c r="U562" s="178"/>
      <c r="V562" s="132"/>
      <c r="W562" s="132"/>
      <c r="X562" s="132"/>
    </row>
    <row r="563" spans="2:24" x14ac:dyDescent="0.25">
      <c r="B563" s="592" t="str">
        <f t="shared" si="12"/>
        <v/>
      </c>
      <c r="C563" s="593" t="str" cm="1">
        <f t="array" ref="C563">IF(B563="","",_xlfn.IFS(B563="A","📦 Appro. généraux",B563="H","🛡️ Hygiène &amp; Sécurité",B563="B","🏗️ Bâtiments &amp; Travaux",B563="J","🏗️ Bâtiments &amp; Travaux",B563="R","⚙️ Mécanique &amp; Atelier",B563="N","🧪 Chimie &amp; Biologie",B563="G","🧪 Chimie &amp; Biologie",B563="C","📣 Communication &amp; Culture",B563="D","✈️ Déplacements &amp; Logist.",B563="F","✈️ Déplacements &amp; Logist.",B563="E","📋 Études, Conseils &amp; RH",B563="I","💻 Informatique &amp; Audio.",B563="M","🔬 Instruments scient.",B563="O","🔬 Instruments scient.",B563="P","🔬 Instruments scient.",B563="S","🔬 Instruments scient.",B563="T","🔬 Instruments scient.",B563="U","🔬 Instruments scient.",B563="V","🔬 Instruments scient.",B563="W","🔬 Instruments scient.",B563="K","🐁 Expérimentation",B563="Q","🐁 Expérimentation",B563="L","🏥 Santé &amp; Médical",TRUE,"❓ Inconnu"))</f>
        <v/>
      </c>
      <c r="D563" s="132"/>
      <c r="E563" s="132"/>
      <c r="F563" s="132"/>
      <c r="G563" s="132"/>
      <c r="H563" s="132"/>
      <c r="I563" s="132"/>
      <c r="J563" s="132"/>
      <c r="K563" s="132"/>
      <c r="L563" s="132"/>
      <c r="M563" s="132"/>
      <c r="N563" s="132"/>
      <c r="O563" s="132"/>
      <c r="P563" s="132"/>
      <c r="Q563" s="132"/>
      <c r="R563" s="132"/>
      <c r="S563" s="132"/>
      <c r="T563" s="132"/>
      <c r="U563" s="178"/>
      <c r="V563" s="132"/>
      <c r="W563" s="132"/>
      <c r="X563" s="132"/>
    </row>
    <row r="564" spans="2:24" x14ac:dyDescent="0.25">
      <c r="B564" s="592" t="str">
        <f t="shared" si="12"/>
        <v/>
      </c>
      <c r="C564" s="593" t="str" cm="1">
        <f t="array" ref="C564">IF(B564="","",_xlfn.IFS(B564="A","📦 Appro. généraux",B564="H","🛡️ Hygiène &amp; Sécurité",B564="B","🏗️ Bâtiments &amp; Travaux",B564="J","🏗️ Bâtiments &amp; Travaux",B564="R","⚙️ Mécanique &amp; Atelier",B564="N","🧪 Chimie &amp; Biologie",B564="G","🧪 Chimie &amp; Biologie",B564="C","📣 Communication &amp; Culture",B564="D","✈️ Déplacements &amp; Logist.",B564="F","✈️ Déplacements &amp; Logist.",B564="E","📋 Études, Conseils &amp; RH",B564="I","💻 Informatique &amp; Audio.",B564="M","🔬 Instruments scient.",B564="O","🔬 Instruments scient.",B564="P","🔬 Instruments scient.",B564="S","🔬 Instruments scient.",B564="T","🔬 Instruments scient.",B564="U","🔬 Instruments scient.",B564="V","🔬 Instruments scient.",B564="W","🔬 Instruments scient.",B564="K","🐁 Expérimentation",B564="Q","🐁 Expérimentation",B564="L","🏥 Santé &amp; Médical",TRUE,"❓ Inconnu"))</f>
        <v/>
      </c>
      <c r="D564" s="132"/>
      <c r="E564" s="132"/>
      <c r="F564" s="132"/>
      <c r="G564" s="132"/>
      <c r="H564" s="132"/>
      <c r="I564" s="132"/>
      <c r="J564" s="132"/>
      <c r="K564" s="132"/>
      <c r="L564" s="132"/>
      <c r="M564" s="132"/>
      <c r="N564" s="132"/>
      <c r="O564" s="132"/>
      <c r="P564" s="132"/>
      <c r="Q564" s="132"/>
      <c r="R564" s="132"/>
      <c r="S564" s="132"/>
      <c r="T564" s="132"/>
      <c r="U564" s="178"/>
      <c r="V564" s="132"/>
      <c r="W564" s="132"/>
      <c r="X564" s="132"/>
    </row>
    <row r="565" spans="2:24" x14ac:dyDescent="0.25">
      <c r="B565" s="592" t="str">
        <f t="shared" si="12"/>
        <v/>
      </c>
      <c r="C565" s="593" t="str" cm="1">
        <f t="array" ref="C565">IF(B565="","",_xlfn.IFS(B565="A","📦 Appro. généraux",B565="H","🛡️ Hygiène &amp; Sécurité",B565="B","🏗️ Bâtiments &amp; Travaux",B565="J","🏗️ Bâtiments &amp; Travaux",B565="R","⚙️ Mécanique &amp; Atelier",B565="N","🧪 Chimie &amp; Biologie",B565="G","🧪 Chimie &amp; Biologie",B565="C","📣 Communication &amp; Culture",B565="D","✈️ Déplacements &amp; Logist.",B565="F","✈️ Déplacements &amp; Logist.",B565="E","📋 Études, Conseils &amp; RH",B565="I","💻 Informatique &amp; Audio.",B565="M","🔬 Instruments scient.",B565="O","🔬 Instruments scient.",B565="P","🔬 Instruments scient.",B565="S","🔬 Instruments scient.",B565="T","🔬 Instruments scient.",B565="U","🔬 Instruments scient.",B565="V","🔬 Instruments scient.",B565="W","🔬 Instruments scient.",B565="K","🐁 Expérimentation",B565="Q","🐁 Expérimentation",B565="L","🏥 Santé &amp; Médical",TRUE,"❓ Inconnu"))</f>
        <v/>
      </c>
      <c r="D565" s="132"/>
      <c r="E565" s="132"/>
      <c r="F565" s="132"/>
      <c r="G565" s="132"/>
      <c r="H565" s="132"/>
      <c r="I565" s="132"/>
      <c r="J565" s="132"/>
      <c r="K565" s="132"/>
      <c r="L565" s="132"/>
      <c r="M565" s="132"/>
      <c r="N565" s="132"/>
      <c r="O565" s="132"/>
      <c r="P565" s="132"/>
      <c r="Q565" s="132"/>
      <c r="R565" s="132"/>
      <c r="S565" s="132"/>
      <c r="T565" s="132"/>
      <c r="U565" s="178"/>
      <c r="V565" s="132"/>
      <c r="W565" s="132"/>
      <c r="X565" s="132"/>
    </row>
    <row r="566" spans="2:24" x14ac:dyDescent="0.25">
      <c r="B566" s="592" t="str">
        <f t="shared" si="12"/>
        <v/>
      </c>
      <c r="C566" s="593" t="str" cm="1">
        <f t="array" ref="C566">IF(B566="","",_xlfn.IFS(B566="A","📦 Appro. généraux",B566="H","🛡️ Hygiène &amp; Sécurité",B566="B","🏗️ Bâtiments &amp; Travaux",B566="J","🏗️ Bâtiments &amp; Travaux",B566="R","⚙️ Mécanique &amp; Atelier",B566="N","🧪 Chimie &amp; Biologie",B566="G","🧪 Chimie &amp; Biologie",B566="C","📣 Communication &amp; Culture",B566="D","✈️ Déplacements &amp; Logist.",B566="F","✈️ Déplacements &amp; Logist.",B566="E","📋 Études, Conseils &amp; RH",B566="I","💻 Informatique &amp; Audio.",B566="M","🔬 Instruments scient.",B566="O","🔬 Instruments scient.",B566="P","🔬 Instruments scient.",B566="S","🔬 Instruments scient.",B566="T","🔬 Instruments scient.",B566="U","🔬 Instruments scient.",B566="V","🔬 Instruments scient.",B566="W","🔬 Instruments scient.",B566="K","🐁 Expérimentation",B566="Q","🐁 Expérimentation",B566="L","🏥 Santé &amp; Médical",TRUE,"❓ Inconnu"))</f>
        <v/>
      </c>
      <c r="D566" s="132"/>
      <c r="E566" s="132"/>
      <c r="F566" s="132"/>
      <c r="G566" s="132"/>
      <c r="H566" s="132"/>
      <c r="I566" s="132"/>
      <c r="J566" s="132"/>
      <c r="K566" s="132"/>
      <c r="L566" s="132"/>
      <c r="M566" s="132"/>
      <c r="N566" s="132"/>
      <c r="O566" s="132"/>
      <c r="P566" s="132"/>
      <c r="Q566" s="132"/>
      <c r="R566" s="132"/>
      <c r="S566" s="132"/>
      <c r="T566" s="132"/>
      <c r="U566" s="178"/>
      <c r="V566" s="132"/>
      <c r="W566" s="132"/>
      <c r="X566" s="132"/>
    </row>
    <row r="567" spans="2:24" x14ac:dyDescent="0.25">
      <c r="B567" s="592" t="str">
        <f t="shared" si="12"/>
        <v/>
      </c>
      <c r="C567" s="593" t="str" cm="1">
        <f t="array" ref="C567">IF(B567="","",_xlfn.IFS(B567="A","📦 Appro. généraux",B567="H","🛡️ Hygiène &amp; Sécurité",B567="B","🏗️ Bâtiments &amp; Travaux",B567="J","🏗️ Bâtiments &amp; Travaux",B567="R","⚙️ Mécanique &amp; Atelier",B567="N","🧪 Chimie &amp; Biologie",B567="G","🧪 Chimie &amp; Biologie",B567="C","📣 Communication &amp; Culture",B567="D","✈️ Déplacements &amp; Logist.",B567="F","✈️ Déplacements &amp; Logist.",B567="E","📋 Études, Conseils &amp; RH",B567="I","💻 Informatique &amp; Audio.",B567="M","🔬 Instruments scient.",B567="O","🔬 Instruments scient.",B567="P","🔬 Instruments scient.",B567="S","🔬 Instruments scient.",B567="T","🔬 Instruments scient.",B567="U","🔬 Instruments scient.",B567="V","🔬 Instruments scient.",B567="W","🔬 Instruments scient.",B567="K","🐁 Expérimentation",B567="Q","🐁 Expérimentation",B567="L","🏥 Santé &amp; Médical",TRUE,"❓ Inconnu"))</f>
        <v/>
      </c>
      <c r="D567" s="132"/>
      <c r="E567" s="132"/>
      <c r="F567" s="132"/>
      <c r="G567" s="132"/>
      <c r="H567" s="132"/>
      <c r="I567" s="132"/>
      <c r="J567" s="132"/>
      <c r="K567" s="132"/>
      <c r="L567" s="132"/>
      <c r="M567" s="132"/>
      <c r="N567" s="132"/>
      <c r="O567" s="132"/>
      <c r="P567" s="132"/>
      <c r="Q567" s="132"/>
      <c r="R567" s="132"/>
      <c r="S567" s="132"/>
      <c r="T567" s="132"/>
      <c r="U567" s="178"/>
      <c r="V567" s="132"/>
      <c r="W567" s="132"/>
      <c r="X567" s="132"/>
    </row>
    <row r="568" spans="2:24" x14ac:dyDescent="0.25">
      <c r="B568" s="592" t="str">
        <f t="shared" si="12"/>
        <v/>
      </c>
      <c r="C568" s="593" t="str" cm="1">
        <f t="array" ref="C568">IF(B568="","",_xlfn.IFS(B568="A","📦 Appro. généraux",B568="H","🛡️ Hygiène &amp; Sécurité",B568="B","🏗️ Bâtiments &amp; Travaux",B568="J","🏗️ Bâtiments &amp; Travaux",B568="R","⚙️ Mécanique &amp; Atelier",B568="N","🧪 Chimie &amp; Biologie",B568="G","🧪 Chimie &amp; Biologie",B568="C","📣 Communication &amp; Culture",B568="D","✈️ Déplacements &amp; Logist.",B568="F","✈️ Déplacements &amp; Logist.",B568="E","📋 Études, Conseils &amp; RH",B568="I","💻 Informatique &amp; Audio.",B568="M","🔬 Instruments scient.",B568="O","🔬 Instruments scient.",B568="P","🔬 Instruments scient.",B568="S","🔬 Instruments scient.",B568="T","🔬 Instruments scient.",B568="U","🔬 Instruments scient.",B568="V","🔬 Instruments scient.",B568="W","🔬 Instruments scient.",B568="K","🐁 Expérimentation",B568="Q","🐁 Expérimentation",B568="L","🏥 Santé &amp; Médical",TRUE,"❓ Inconnu"))</f>
        <v/>
      </c>
      <c r="D568" s="132"/>
      <c r="E568" s="132"/>
      <c r="F568" s="132"/>
      <c r="G568" s="132"/>
      <c r="H568" s="132"/>
      <c r="I568" s="132"/>
      <c r="J568" s="132"/>
      <c r="K568" s="132"/>
      <c r="L568" s="132"/>
      <c r="M568" s="132"/>
      <c r="N568" s="132"/>
      <c r="O568" s="132"/>
      <c r="P568" s="132"/>
      <c r="Q568" s="132"/>
      <c r="R568" s="132"/>
      <c r="S568" s="132"/>
      <c r="T568" s="132"/>
      <c r="U568" s="178"/>
      <c r="V568" s="132"/>
      <c r="W568" s="132"/>
      <c r="X568" s="132"/>
    </row>
    <row r="569" spans="2:24" x14ac:dyDescent="0.25">
      <c r="B569" s="592" t="str">
        <f t="shared" si="12"/>
        <v/>
      </c>
      <c r="C569" s="593" t="str" cm="1">
        <f t="array" ref="C569">IF(B569="","",_xlfn.IFS(B569="A","📦 Appro. généraux",B569="H","🛡️ Hygiène &amp; Sécurité",B569="B","🏗️ Bâtiments &amp; Travaux",B569="J","🏗️ Bâtiments &amp; Travaux",B569="R","⚙️ Mécanique &amp; Atelier",B569="N","🧪 Chimie &amp; Biologie",B569="G","🧪 Chimie &amp; Biologie",B569="C","📣 Communication &amp; Culture",B569="D","✈️ Déplacements &amp; Logist.",B569="F","✈️ Déplacements &amp; Logist.",B569="E","📋 Études, Conseils &amp; RH",B569="I","💻 Informatique &amp; Audio.",B569="M","🔬 Instruments scient.",B569="O","🔬 Instruments scient.",B569="P","🔬 Instruments scient.",B569="S","🔬 Instruments scient.",B569="T","🔬 Instruments scient.",B569="U","🔬 Instruments scient.",B569="V","🔬 Instruments scient.",B569="W","🔬 Instruments scient.",B569="K","🐁 Expérimentation",B569="Q","🐁 Expérimentation",B569="L","🏥 Santé &amp; Médical",TRUE,"❓ Inconnu"))</f>
        <v/>
      </c>
      <c r="D569" s="132"/>
      <c r="E569" s="132"/>
      <c r="F569" s="132"/>
      <c r="G569" s="132"/>
      <c r="H569" s="132"/>
      <c r="I569" s="132"/>
      <c r="J569" s="132"/>
      <c r="K569" s="132"/>
      <c r="L569" s="132"/>
      <c r="M569" s="132"/>
      <c r="N569" s="132"/>
      <c r="O569" s="132"/>
      <c r="P569" s="132"/>
      <c r="Q569" s="132"/>
      <c r="R569" s="132"/>
      <c r="S569" s="132"/>
      <c r="T569" s="132"/>
      <c r="U569" s="178"/>
      <c r="V569" s="132"/>
      <c r="W569" s="132"/>
      <c r="X569" s="132"/>
    </row>
    <row r="570" spans="2:24" x14ac:dyDescent="0.25">
      <c r="B570" s="592" t="str">
        <f t="shared" si="12"/>
        <v/>
      </c>
      <c r="C570" s="593" t="str" cm="1">
        <f t="array" ref="C570">IF(B570="","",_xlfn.IFS(B570="A","📦 Appro. généraux",B570="H","🛡️ Hygiène &amp; Sécurité",B570="B","🏗️ Bâtiments &amp; Travaux",B570="J","🏗️ Bâtiments &amp; Travaux",B570="R","⚙️ Mécanique &amp; Atelier",B570="N","🧪 Chimie &amp; Biologie",B570="G","🧪 Chimie &amp; Biologie",B570="C","📣 Communication &amp; Culture",B570="D","✈️ Déplacements &amp; Logist.",B570="F","✈️ Déplacements &amp; Logist.",B570="E","📋 Études, Conseils &amp; RH",B570="I","💻 Informatique &amp; Audio.",B570="M","🔬 Instruments scient.",B570="O","🔬 Instruments scient.",B570="P","🔬 Instruments scient.",B570="S","🔬 Instruments scient.",B570="T","🔬 Instruments scient.",B570="U","🔬 Instruments scient.",B570="V","🔬 Instruments scient.",B570="W","🔬 Instruments scient.",B570="K","🐁 Expérimentation",B570="Q","🐁 Expérimentation",B570="L","🏥 Santé &amp; Médical",TRUE,"❓ Inconnu"))</f>
        <v/>
      </c>
      <c r="D570" s="132"/>
      <c r="E570" s="132"/>
      <c r="F570" s="132"/>
      <c r="G570" s="132"/>
      <c r="H570" s="132"/>
      <c r="I570" s="132"/>
      <c r="J570" s="132"/>
      <c r="K570" s="132"/>
      <c r="L570" s="132"/>
      <c r="M570" s="132"/>
      <c r="N570" s="132"/>
      <c r="O570" s="132"/>
      <c r="P570" s="132"/>
      <c r="Q570" s="132"/>
      <c r="R570" s="132"/>
      <c r="S570" s="132"/>
      <c r="T570" s="132"/>
      <c r="U570" s="178"/>
      <c r="V570" s="132"/>
      <c r="W570" s="132"/>
      <c r="X570" s="132"/>
    </row>
    <row r="571" spans="2:24" x14ac:dyDescent="0.25">
      <c r="B571" s="592" t="str">
        <f t="shared" si="12"/>
        <v/>
      </c>
      <c r="C571" s="593" t="str" cm="1">
        <f t="array" ref="C571">IF(B571="","",_xlfn.IFS(B571="A","📦 Appro. généraux",B571="H","🛡️ Hygiène &amp; Sécurité",B571="B","🏗️ Bâtiments &amp; Travaux",B571="J","🏗️ Bâtiments &amp; Travaux",B571="R","⚙️ Mécanique &amp; Atelier",B571="N","🧪 Chimie &amp; Biologie",B571="G","🧪 Chimie &amp; Biologie",B571="C","📣 Communication &amp; Culture",B571="D","✈️ Déplacements &amp; Logist.",B571="F","✈️ Déplacements &amp; Logist.",B571="E","📋 Études, Conseils &amp; RH",B571="I","💻 Informatique &amp; Audio.",B571="M","🔬 Instruments scient.",B571="O","🔬 Instruments scient.",B571="P","🔬 Instruments scient.",B571="S","🔬 Instruments scient.",B571="T","🔬 Instruments scient.",B571="U","🔬 Instruments scient.",B571="V","🔬 Instruments scient.",B571="W","🔬 Instruments scient.",B571="K","🐁 Expérimentation",B571="Q","🐁 Expérimentation",B571="L","🏥 Santé &amp; Médical",TRUE,"❓ Inconnu"))</f>
        <v/>
      </c>
      <c r="D571" s="132"/>
      <c r="E571" s="132"/>
      <c r="F571" s="132"/>
      <c r="G571" s="132"/>
      <c r="H571" s="132"/>
      <c r="I571" s="132"/>
      <c r="J571" s="132"/>
      <c r="K571" s="132"/>
      <c r="L571" s="132"/>
      <c r="M571" s="132"/>
      <c r="N571" s="132"/>
      <c r="O571" s="132"/>
      <c r="P571" s="132"/>
      <c r="Q571" s="132"/>
      <c r="R571" s="132"/>
      <c r="S571" s="132"/>
      <c r="T571" s="132"/>
      <c r="U571" s="178"/>
      <c r="V571" s="132"/>
      <c r="W571" s="132"/>
      <c r="X571" s="132"/>
    </row>
    <row r="572" spans="2:24" x14ac:dyDescent="0.25">
      <c r="B572" s="592" t="str">
        <f t="shared" si="12"/>
        <v/>
      </c>
      <c r="C572" s="593" t="str" cm="1">
        <f t="array" ref="C572">IF(B572="","",_xlfn.IFS(B572="A","📦 Appro. généraux",B572="H","🛡️ Hygiène &amp; Sécurité",B572="B","🏗️ Bâtiments &amp; Travaux",B572="J","🏗️ Bâtiments &amp; Travaux",B572="R","⚙️ Mécanique &amp; Atelier",B572="N","🧪 Chimie &amp; Biologie",B572="G","🧪 Chimie &amp; Biologie",B572="C","📣 Communication &amp; Culture",B572="D","✈️ Déplacements &amp; Logist.",B572="F","✈️ Déplacements &amp; Logist.",B572="E","📋 Études, Conseils &amp; RH",B572="I","💻 Informatique &amp; Audio.",B572="M","🔬 Instruments scient.",B572="O","🔬 Instruments scient.",B572="P","🔬 Instruments scient.",B572="S","🔬 Instruments scient.",B572="T","🔬 Instruments scient.",B572="U","🔬 Instruments scient.",B572="V","🔬 Instruments scient.",B572="W","🔬 Instruments scient.",B572="K","🐁 Expérimentation",B572="Q","🐁 Expérimentation",B572="L","🏥 Santé &amp; Médical",TRUE,"❓ Inconnu"))</f>
        <v/>
      </c>
      <c r="D572" s="132"/>
      <c r="E572" s="132"/>
      <c r="F572" s="132"/>
      <c r="G572" s="132"/>
      <c r="H572" s="132"/>
      <c r="I572" s="132"/>
      <c r="J572" s="132"/>
      <c r="K572" s="132"/>
      <c r="L572" s="132"/>
      <c r="M572" s="132"/>
      <c r="N572" s="132"/>
      <c r="O572" s="132"/>
      <c r="P572" s="132"/>
      <c r="Q572" s="132"/>
      <c r="R572" s="132"/>
      <c r="S572" s="132"/>
      <c r="T572" s="132"/>
      <c r="U572" s="178"/>
      <c r="V572" s="132"/>
      <c r="W572" s="132"/>
      <c r="X572" s="132"/>
    </row>
    <row r="573" spans="2:24" x14ac:dyDescent="0.25">
      <c r="B573" s="592" t="str">
        <f t="shared" si="12"/>
        <v/>
      </c>
      <c r="C573" s="593" t="str" cm="1">
        <f t="array" ref="C573">IF(B573="","",_xlfn.IFS(B573="A","📦 Appro. généraux",B573="H","🛡️ Hygiène &amp; Sécurité",B573="B","🏗️ Bâtiments &amp; Travaux",B573="J","🏗️ Bâtiments &amp; Travaux",B573="R","⚙️ Mécanique &amp; Atelier",B573="N","🧪 Chimie &amp; Biologie",B573="G","🧪 Chimie &amp; Biologie",B573="C","📣 Communication &amp; Culture",B573="D","✈️ Déplacements &amp; Logist.",B573="F","✈️ Déplacements &amp; Logist.",B573="E","📋 Études, Conseils &amp; RH",B573="I","💻 Informatique &amp; Audio.",B573="M","🔬 Instruments scient.",B573="O","🔬 Instruments scient.",B573="P","🔬 Instruments scient.",B573="S","🔬 Instruments scient.",B573="T","🔬 Instruments scient.",B573="U","🔬 Instruments scient.",B573="V","🔬 Instruments scient.",B573="W","🔬 Instruments scient.",B573="K","🐁 Expérimentation",B573="Q","🐁 Expérimentation",B573="L","🏥 Santé &amp; Médical",TRUE,"❓ Inconnu"))</f>
        <v/>
      </c>
      <c r="D573" s="132"/>
      <c r="E573" s="132"/>
      <c r="F573" s="132"/>
      <c r="G573" s="132"/>
      <c r="H573" s="132"/>
      <c r="I573" s="132"/>
      <c r="J573" s="132"/>
      <c r="K573" s="132"/>
      <c r="L573" s="132"/>
      <c r="M573" s="132"/>
      <c r="N573" s="132"/>
      <c r="O573" s="132"/>
      <c r="P573" s="132"/>
      <c r="Q573" s="132"/>
      <c r="R573" s="132"/>
      <c r="S573" s="132"/>
      <c r="T573" s="132"/>
      <c r="U573" s="178"/>
      <c r="V573" s="132"/>
      <c r="W573" s="132"/>
      <c r="X573" s="132"/>
    </row>
    <row r="574" spans="2:24" x14ac:dyDescent="0.25">
      <c r="B574" s="592" t="str">
        <f t="shared" si="12"/>
        <v/>
      </c>
      <c r="C574" s="593" t="str" cm="1">
        <f t="array" ref="C574">IF(B574="","",_xlfn.IFS(B574="A","📦 Appro. généraux",B574="H","🛡️ Hygiène &amp; Sécurité",B574="B","🏗️ Bâtiments &amp; Travaux",B574="J","🏗️ Bâtiments &amp; Travaux",B574="R","⚙️ Mécanique &amp; Atelier",B574="N","🧪 Chimie &amp; Biologie",B574="G","🧪 Chimie &amp; Biologie",B574="C","📣 Communication &amp; Culture",B574="D","✈️ Déplacements &amp; Logist.",B574="F","✈️ Déplacements &amp; Logist.",B574="E","📋 Études, Conseils &amp; RH",B574="I","💻 Informatique &amp; Audio.",B574="M","🔬 Instruments scient.",B574="O","🔬 Instruments scient.",B574="P","🔬 Instruments scient.",B574="S","🔬 Instruments scient.",B574="T","🔬 Instruments scient.",B574="U","🔬 Instruments scient.",B574="V","🔬 Instruments scient.",B574="W","🔬 Instruments scient.",B574="K","🐁 Expérimentation",B574="Q","🐁 Expérimentation",B574="L","🏥 Santé &amp; Médical",TRUE,"❓ Inconnu"))</f>
        <v/>
      </c>
      <c r="D574" s="132"/>
      <c r="E574" s="132"/>
      <c r="F574" s="132"/>
      <c r="G574" s="132"/>
      <c r="H574" s="132"/>
      <c r="I574" s="132"/>
      <c r="J574" s="132"/>
      <c r="K574" s="132"/>
      <c r="L574" s="132"/>
      <c r="M574" s="132"/>
      <c r="N574" s="132"/>
      <c r="O574" s="132"/>
      <c r="P574" s="132"/>
      <c r="Q574" s="132"/>
      <c r="R574" s="132"/>
      <c r="S574" s="132"/>
      <c r="T574" s="132"/>
      <c r="U574" s="178"/>
      <c r="V574" s="132"/>
      <c r="W574" s="132"/>
      <c r="X574" s="132"/>
    </row>
    <row r="575" spans="2:24" x14ac:dyDescent="0.25">
      <c r="B575" s="592" t="str">
        <f t="shared" si="12"/>
        <v/>
      </c>
      <c r="C575" s="593" t="str" cm="1">
        <f t="array" ref="C575">IF(B575="","",_xlfn.IFS(B575="A","📦 Appro. généraux",B575="H","🛡️ Hygiène &amp; Sécurité",B575="B","🏗️ Bâtiments &amp; Travaux",B575="J","🏗️ Bâtiments &amp; Travaux",B575="R","⚙️ Mécanique &amp; Atelier",B575="N","🧪 Chimie &amp; Biologie",B575="G","🧪 Chimie &amp; Biologie",B575="C","📣 Communication &amp; Culture",B575="D","✈️ Déplacements &amp; Logist.",B575="F","✈️ Déplacements &amp; Logist.",B575="E","📋 Études, Conseils &amp; RH",B575="I","💻 Informatique &amp; Audio.",B575="M","🔬 Instruments scient.",B575="O","🔬 Instruments scient.",B575="P","🔬 Instruments scient.",B575="S","🔬 Instruments scient.",B575="T","🔬 Instruments scient.",B575="U","🔬 Instruments scient.",B575="V","🔬 Instruments scient.",B575="W","🔬 Instruments scient.",B575="K","🐁 Expérimentation",B575="Q","🐁 Expérimentation",B575="L","🏥 Santé &amp; Médical",TRUE,"❓ Inconnu"))</f>
        <v/>
      </c>
      <c r="D575" s="132"/>
      <c r="E575" s="132"/>
      <c r="F575" s="132"/>
      <c r="G575" s="132"/>
      <c r="H575" s="132"/>
      <c r="I575" s="132"/>
      <c r="J575" s="132"/>
      <c r="K575" s="132"/>
      <c r="L575" s="132"/>
      <c r="M575" s="132"/>
      <c r="N575" s="132"/>
      <c r="O575" s="132"/>
      <c r="P575" s="132"/>
      <c r="Q575" s="132"/>
      <c r="R575" s="132"/>
      <c r="S575" s="132"/>
      <c r="T575" s="132"/>
      <c r="U575" s="178"/>
      <c r="V575" s="132"/>
      <c r="W575" s="132"/>
      <c r="X575" s="132"/>
    </row>
    <row r="576" spans="2:24" x14ac:dyDescent="0.25">
      <c r="B576" s="592" t="str">
        <f t="shared" si="12"/>
        <v/>
      </c>
      <c r="C576" s="593" t="str" cm="1">
        <f t="array" ref="C576">IF(B576="","",_xlfn.IFS(B576="A","📦 Appro. généraux",B576="H","🛡️ Hygiène &amp; Sécurité",B576="B","🏗️ Bâtiments &amp; Travaux",B576="J","🏗️ Bâtiments &amp; Travaux",B576="R","⚙️ Mécanique &amp; Atelier",B576="N","🧪 Chimie &amp; Biologie",B576="G","🧪 Chimie &amp; Biologie",B576="C","📣 Communication &amp; Culture",B576="D","✈️ Déplacements &amp; Logist.",B576="F","✈️ Déplacements &amp; Logist.",B576="E","📋 Études, Conseils &amp; RH",B576="I","💻 Informatique &amp; Audio.",B576="M","🔬 Instruments scient.",B576="O","🔬 Instruments scient.",B576="P","🔬 Instruments scient.",B576="S","🔬 Instruments scient.",B576="T","🔬 Instruments scient.",B576="U","🔬 Instruments scient.",B576="V","🔬 Instruments scient.",B576="W","🔬 Instruments scient.",B576="K","🐁 Expérimentation",B576="Q","🐁 Expérimentation",B576="L","🏥 Santé &amp; Médical",TRUE,"❓ Inconnu"))</f>
        <v/>
      </c>
      <c r="D576" s="132"/>
      <c r="E576" s="132"/>
      <c r="F576" s="132"/>
      <c r="G576" s="132"/>
      <c r="H576" s="132"/>
      <c r="I576" s="132"/>
      <c r="J576" s="132"/>
      <c r="K576" s="132"/>
      <c r="L576" s="132"/>
      <c r="M576" s="132"/>
      <c r="N576" s="132"/>
      <c r="O576" s="132"/>
      <c r="P576" s="132"/>
      <c r="Q576" s="132"/>
      <c r="R576" s="132"/>
      <c r="S576" s="132"/>
      <c r="T576" s="132"/>
      <c r="U576" s="178"/>
      <c r="V576" s="132"/>
      <c r="W576" s="132"/>
      <c r="X576" s="132"/>
    </row>
    <row r="577" spans="2:24" x14ac:dyDescent="0.25">
      <c r="B577" s="592" t="str">
        <f t="shared" si="12"/>
        <v/>
      </c>
      <c r="C577" s="593" t="str" cm="1">
        <f t="array" ref="C577">IF(B577="","",_xlfn.IFS(B577="A","📦 Appro. généraux",B577="H","🛡️ Hygiène &amp; Sécurité",B577="B","🏗️ Bâtiments &amp; Travaux",B577="J","🏗️ Bâtiments &amp; Travaux",B577="R","⚙️ Mécanique &amp; Atelier",B577="N","🧪 Chimie &amp; Biologie",B577="G","🧪 Chimie &amp; Biologie",B577="C","📣 Communication &amp; Culture",B577="D","✈️ Déplacements &amp; Logist.",B577="F","✈️ Déplacements &amp; Logist.",B577="E","📋 Études, Conseils &amp; RH",B577="I","💻 Informatique &amp; Audio.",B577="M","🔬 Instruments scient.",B577="O","🔬 Instruments scient.",B577="P","🔬 Instruments scient.",B577="S","🔬 Instruments scient.",B577="T","🔬 Instruments scient.",B577="U","🔬 Instruments scient.",B577="V","🔬 Instruments scient.",B577="W","🔬 Instruments scient.",B577="K","🐁 Expérimentation",B577="Q","🐁 Expérimentation",B577="L","🏥 Santé &amp; Médical",TRUE,"❓ Inconnu"))</f>
        <v/>
      </c>
      <c r="D577" s="132"/>
      <c r="E577" s="132"/>
      <c r="F577" s="132"/>
      <c r="G577" s="132"/>
      <c r="H577" s="132"/>
      <c r="I577" s="132"/>
      <c r="J577" s="132"/>
      <c r="K577" s="132"/>
      <c r="L577" s="132"/>
      <c r="M577" s="132"/>
      <c r="N577" s="132"/>
      <c r="O577" s="132"/>
      <c r="P577" s="132"/>
      <c r="Q577" s="132"/>
      <c r="R577" s="132"/>
      <c r="S577" s="132"/>
      <c r="T577" s="132"/>
      <c r="U577" s="178"/>
      <c r="V577" s="132"/>
      <c r="W577" s="132"/>
      <c r="X577" s="132"/>
    </row>
    <row r="578" spans="2:24" x14ac:dyDescent="0.25">
      <c r="B578" s="592" t="str">
        <f t="shared" ref="B578:B641" si="13">LEFT(W578,1)</f>
        <v/>
      </c>
      <c r="C578" s="593" t="str" cm="1">
        <f t="array" ref="C578">IF(B578="","",_xlfn.IFS(B578="A","📦 Appro. généraux",B578="H","🛡️ Hygiène &amp; Sécurité",B578="B","🏗️ Bâtiments &amp; Travaux",B578="J","🏗️ Bâtiments &amp; Travaux",B578="R","⚙️ Mécanique &amp; Atelier",B578="N","🧪 Chimie &amp; Biologie",B578="G","🧪 Chimie &amp; Biologie",B578="C","📣 Communication &amp; Culture",B578="D","✈️ Déplacements &amp; Logist.",B578="F","✈️ Déplacements &amp; Logist.",B578="E","📋 Études, Conseils &amp; RH",B578="I","💻 Informatique &amp; Audio.",B578="M","🔬 Instruments scient.",B578="O","🔬 Instruments scient.",B578="P","🔬 Instruments scient.",B578="S","🔬 Instruments scient.",B578="T","🔬 Instruments scient.",B578="U","🔬 Instruments scient.",B578="V","🔬 Instruments scient.",B578="W","🔬 Instruments scient.",B578="K","🐁 Expérimentation",B578="Q","🐁 Expérimentation",B578="L","🏥 Santé &amp; Médical",TRUE,"❓ Inconnu"))</f>
        <v/>
      </c>
      <c r="D578" s="132"/>
      <c r="E578" s="132"/>
      <c r="F578" s="132"/>
      <c r="G578" s="132"/>
      <c r="H578" s="132"/>
      <c r="I578" s="132"/>
      <c r="J578" s="132"/>
      <c r="K578" s="132"/>
      <c r="L578" s="132"/>
      <c r="M578" s="132"/>
      <c r="N578" s="132"/>
      <c r="O578" s="132"/>
      <c r="P578" s="132"/>
      <c r="Q578" s="132"/>
      <c r="R578" s="132"/>
      <c r="S578" s="132"/>
      <c r="T578" s="132"/>
      <c r="U578" s="178"/>
      <c r="V578" s="132"/>
      <c r="W578" s="132"/>
      <c r="X578" s="132"/>
    </row>
    <row r="579" spans="2:24" x14ac:dyDescent="0.25">
      <c r="B579" s="592" t="str">
        <f t="shared" si="13"/>
        <v/>
      </c>
      <c r="C579" s="593" t="str" cm="1">
        <f t="array" ref="C579">IF(B579="","",_xlfn.IFS(B579="A","📦 Appro. généraux",B579="H","🛡️ Hygiène &amp; Sécurité",B579="B","🏗️ Bâtiments &amp; Travaux",B579="J","🏗️ Bâtiments &amp; Travaux",B579="R","⚙️ Mécanique &amp; Atelier",B579="N","🧪 Chimie &amp; Biologie",B579="G","🧪 Chimie &amp; Biologie",B579="C","📣 Communication &amp; Culture",B579="D","✈️ Déplacements &amp; Logist.",B579="F","✈️ Déplacements &amp; Logist.",B579="E","📋 Études, Conseils &amp; RH",B579="I","💻 Informatique &amp; Audio.",B579="M","🔬 Instruments scient.",B579="O","🔬 Instruments scient.",B579="P","🔬 Instruments scient.",B579="S","🔬 Instruments scient.",B579="T","🔬 Instruments scient.",B579="U","🔬 Instruments scient.",B579="V","🔬 Instruments scient.",B579="W","🔬 Instruments scient.",B579="K","🐁 Expérimentation",B579="Q","🐁 Expérimentation",B579="L","🏥 Santé &amp; Médical",TRUE,"❓ Inconnu"))</f>
        <v/>
      </c>
      <c r="D579" s="132"/>
      <c r="E579" s="132"/>
      <c r="F579" s="132"/>
      <c r="G579" s="132"/>
      <c r="H579" s="132"/>
      <c r="I579" s="132"/>
      <c r="J579" s="132"/>
      <c r="K579" s="132"/>
      <c r="L579" s="132"/>
      <c r="M579" s="132"/>
      <c r="N579" s="132"/>
      <c r="O579" s="132"/>
      <c r="P579" s="132"/>
      <c r="Q579" s="132"/>
      <c r="R579" s="132"/>
      <c r="S579" s="132"/>
      <c r="T579" s="132"/>
      <c r="U579" s="178"/>
      <c r="V579" s="132"/>
      <c r="W579" s="132"/>
      <c r="X579" s="132"/>
    </row>
    <row r="580" spans="2:24" x14ac:dyDescent="0.25">
      <c r="B580" s="592" t="str">
        <f t="shared" si="13"/>
        <v/>
      </c>
      <c r="C580" s="593" t="str" cm="1">
        <f t="array" ref="C580">IF(B580="","",_xlfn.IFS(B580="A","📦 Appro. généraux",B580="H","🛡️ Hygiène &amp; Sécurité",B580="B","🏗️ Bâtiments &amp; Travaux",B580="J","🏗️ Bâtiments &amp; Travaux",B580="R","⚙️ Mécanique &amp; Atelier",B580="N","🧪 Chimie &amp; Biologie",B580="G","🧪 Chimie &amp; Biologie",B580="C","📣 Communication &amp; Culture",B580="D","✈️ Déplacements &amp; Logist.",B580="F","✈️ Déplacements &amp; Logist.",B580="E","📋 Études, Conseils &amp; RH",B580="I","💻 Informatique &amp; Audio.",B580="M","🔬 Instruments scient.",B580="O","🔬 Instruments scient.",B580="P","🔬 Instruments scient.",B580="S","🔬 Instruments scient.",B580="T","🔬 Instruments scient.",B580="U","🔬 Instruments scient.",B580="V","🔬 Instruments scient.",B580="W","🔬 Instruments scient.",B580="K","🐁 Expérimentation",B580="Q","🐁 Expérimentation",B580="L","🏥 Santé &amp; Médical",TRUE,"❓ Inconnu"))</f>
        <v/>
      </c>
      <c r="D580" s="132"/>
      <c r="E580" s="132"/>
      <c r="F580" s="132"/>
      <c r="G580" s="132"/>
      <c r="H580" s="132"/>
      <c r="I580" s="132"/>
      <c r="J580" s="132"/>
      <c r="K580" s="132"/>
      <c r="L580" s="132"/>
      <c r="M580" s="132"/>
      <c r="N580" s="132"/>
      <c r="O580" s="132"/>
      <c r="P580" s="132"/>
      <c r="Q580" s="132"/>
      <c r="R580" s="132"/>
      <c r="S580" s="132"/>
      <c r="T580" s="132"/>
      <c r="U580" s="178"/>
      <c r="V580" s="132"/>
      <c r="W580" s="132"/>
      <c r="X580" s="132"/>
    </row>
    <row r="581" spans="2:24" x14ac:dyDescent="0.25">
      <c r="B581" s="592" t="str">
        <f t="shared" si="13"/>
        <v/>
      </c>
      <c r="C581" s="593" t="str" cm="1">
        <f t="array" ref="C581">IF(B581="","",_xlfn.IFS(B581="A","📦 Appro. généraux",B581="H","🛡️ Hygiène &amp; Sécurité",B581="B","🏗️ Bâtiments &amp; Travaux",B581="J","🏗️ Bâtiments &amp; Travaux",B581="R","⚙️ Mécanique &amp; Atelier",B581="N","🧪 Chimie &amp; Biologie",B581="G","🧪 Chimie &amp; Biologie",B581="C","📣 Communication &amp; Culture",B581="D","✈️ Déplacements &amp; Logist.",B581="F","✈️ Déplacements &amp; Logist.",B581="E","📋 Études, Conseils &amp; RH",B581="I","💻 Informatique &amp; Audio.",B581="M","🔬 Instruments scient.",B581="O","🔬 Instruments scient.",B581="P","🔬 Instruments scient.",B581="S","🔬 Instruments scient.",B581="T","🔬 Instruments scient.",B581="U","🔬 Instruments scient.",B581="V","🔬 Instruments scient.",B581="W","🔬 Instruments scient.",B581="K","🐁 Expérimentation",B581="Q","🐁 Expérimentation",B581="L","🏥 Santé &amp; Médical",TRUE,"❓ Inconnu"))</f>
        <v/>
      </c>
      <c r="D581" s="132"/>
      <c r="E581" s="132"/>
      <c r="F581" s="132"/>
      <c r="G581" s="132"/>
      <c r="H581" s="132"/>
      <c r="I581" s="132"/>
      <c r="J581" s="132"/>
      <c r="K581" s="132"/>
      <c r="L581" s="132"/>
      <c r="M581" s="132"/>
      <c r="N581" s="132"/>
      <c r="O581" s="132"/>
      <c r="P581" s="132"/>
      <c r="Q581" s="132"/>
      <c r="R581" s="132"/>
      <c r="S581" s="132"/>
      <c r="T581" s="132"/>
      <c r="U581" s="178"/>
      <c r="V581" s="132"/>
      <c r="W581" s="132"/>
      <c r="X581" s="132"/>
    </row>
    <row r="582" spans="2:24" x14ac:dyDescent="0.25">
      <c r="B582" s="592" t="str">
        <f t="shared" si="13"/>
        <v/>
      </c>
      <c r="C582" s="593" t="str" cm="1">
        <f t="array" ref="C582">IF(B582="","",_xlfn.IFS(B582="A","📦 Appro. généraux",B582="H","🛡️ Hygiène &amp; Sécurité",B582="B","🏗️ Bâtiments &amp; Travaux",B582="J","🏗️ Bâtiments &amp; Travaux",B582="R","⚙️ Mécanique &amp; Atelier",B582="N","🧪 Chimie &amp; Biologie",B582="G","🧪 Chimie &amp; Biologie",B582="C","📣 Communication &amp; Culture",B582="D","✈️ Déplacements &amp; Logist.",B582="F","✈️ Déplacements &amp; Logist.",B582="E","📋 Études, Conseils &amp; RH",B582="I","💻 Informatique &amp; Audio.",B582="M","🔬 Instruments scient.",B582="O","🔬 Instruments scient.",B582="P","🔬 Instruments scient.",B582="S","🔬 Instruments scient.",B582="T","🔬 Instruments scient.",B582="U","🔬 Instruments scient.",B582="V","🔬 Instruments scient.",B582="W","🔬 Instruments scient.",B582="K","🐁 Expérimentation",B582="Q","🐁 Expérimentation",B582="L","🏥 Santé &amp; Médical",TRUE,"❓ Inconnu"))</f>
        <v/>
      </c>
      <c r="D582" s="132"/>
      <c r="E582" s="132"/>
      <c r="F582" s="132"/>
      <c r="G582" s="132"/>
      <c r="H582" s="132"/>
      <c r="I582" s="132"/>
      <c r="J582" s="132"/>
      <c r="K582" s="132"/>
      <c r="L582" s="132"/>
      <c r="M582" s="132"/>
      <c r="N582" s="132"/>
      <c r="O582" s="132"/>
      <c r="P582" s="132"/>
      <c r="Q582" s="132"/>
      <c r="R582" s="132"/>
      <c r="S582" s="132"/>
      <c r="T582" s="132"/>
      <c r="U582" s="178"/>
      <c r="V582" s="132"/>
      <c r="W582" s="132"/>
      <c r="X582" s="132"/>
    </row>
    <row r="583" spans="2:24" x14ac:dyDescent="0.25">
      <c r="B583" s="592" t="str">
        <f t="shared" si="13"/>
        <v/>
      </c>
      <c r="C583" s="593" t="str" cm="1">
        <f t="array" ref="C583">IF(B583="","",_xlfn.IFS(B583="A","📦 Appro. généraux",B583="H","🛡️ Hygiène &amp; Sécurité",B583="B","🏗️ Bâtiments &amp; Travaux",B583="J","🏗️ Bâtiments &amp; Travaux",B583="R","⚙️ Mécanique &amp; Atelier",B583="N","🧪 Chimie &amp; Biologie",B583="G","🧪 Chimie &amp; Biologie",B583="C","📣 Communication &amp; Culture",B583="D","✈️ Déplacements &amp; Logist.",B583="F","✈️ Déplacements &amp; Logist.",B583="E","📋 Études, Conseils &amp; RH",B583="I","💻 Informatique &amp; Audio.",B583="M","🔬 Instruments scient.",B583="O","🔬 Instruments scient.",B583="P","🔬 Instruments scient.",B583="S","🔬 Instruments scient.",B583="T","🔬 Instruments scient.",B583="U","🔬 Instruments scient.",B583="V","🔬 Instruments scient.",B583="W","🔬 Instruments scient.",B583="K","🐁 Expérimentation",B583="Q","🐁 Expérimentation",B583="L","🏥 Santé &amp; Médical",TRUE,"❓ Inconnu"))</f>
        <v/>
      </c>
      <c r="D583" s="132"/>
      <c r="E583" s="132"/>
      <c r="F583" s="132"/>
      <c r="G583" s="132"/>
      <c r="H583" s="132"/>
      <c r="I583" s="132"/>
      <c r="J583" s="132"/>
      <c r="K583" s="132"/>
      <c r="L583" s="132"/>
      <c r="M583" s="132"/>
      <c r="N583" s="132"/>
      <c r="O583" s="132"/>
      <c r="P583" s="132"/>
      <c r="Q583" s="132"/>
      <c r="R583" s="132"/>
      <c r="S583" s="132"/>
      <c r="T583" s="132"/>
      <c r="U583" s="178"/>
      <c r="V583" s="132"/>
      <c r="W583" s="132"/>
      <c r="X583" s="132"/>
    </row>
    <row r="584" spans="2:24" x14ac:dyDescent="0.25">
      <c r="B584" s="592" t="str">
        <f t="shared" si="13"/>
        <v/>
      </c>
      <c r="C584" s="593" t="str" cm="1">
        <f t="array" ref="C584">IF(B584="","",_xlfn.IFS(B584="A","📦 Appro. généraux",B584="H","🛡️ Hygiène &amp; Sécurité",B584="B","🏗️ Bâtiments &amp; Travaux",B584="J","🏗️ Bâtiments &amp; Travaux",B584="R","⚙️ Mécanique &amp; Atelier",B584="N","🧪 Chimie &amp; Biologie",B584="G","🧪 Chimie &amp; Biologie",B584="C","📣 Communication &amp; Culture",B584="D","✈️ Déplacements &amp; Logist.",B584="F","✈️ Déplacements &amp; Logist.",B584="E","📋 Études, Conseils &amp; RH",B584="I","💻 Informatique &amp; Audio.",B584="M","🔬 Instruments scient.",B584="O","🔬 Instruments scient.",B584="P","🔬 Instruments scient.",B584="S","🔬 Instruments scient.",B584="T","🔬 Instruments scient.",B584="U","🔬 Instruments scient.",B584="V","🔬 Instruments scient.",B584="W","🔬 Instruments scient.",B584="K","🐁 Expérimentation",B584="Q","🐁 Expérimentation",B584="L","🏥 Santé &amp; Médical",TRUE,"❓ Inconnu"))</f>
        <v/>
      </c>
      <c r="D584" s="132"/>
      <c r="E584" s="132"/>
      <c r="F584" s="132"/>
      <c r="G584" s="132"/>
      <c r="H584" s="132"/>
      <c r="I584" s="132"/>
      <c r="J584" s="132"/>
      <c r="K584" s="132"/>
      <c r="L584" s="132"/>
      <c r="M584" s="132"/>
      <c r="N584" s="132"/>
      <c r="O584" s="132"/>
      <c r="P584" s="132"/>
      <c r="Q584" s="132"/>
      <c r="R584" s="132"/>
      <c r="S584" s="132"/>
      <c r="T584" s="132"/>
      <c r="U584" s="178"/>
      <c r="V584" s="132"/>
      <c r="W584" s="132"/>
      <c r="X584" s="132"/>
    </row>
    <row r="585" spans="2:24" x14ac:dyDescent="0.25">
      <c r="B585" s="592" t="str">
        <f t="shared" si="13"/>
        <v/>
      </c>
      <c r="C585" s="593" t="str" cm="1">
        <f t="array" ref="C585">IF(B585="","",_xlfn.IFS(B585="A","📦 Appro. généraux",B585="H","🛡️ Hygiène &amp; Sécurité",B585="B","🏗️ Bâtiments &amp; Travaux",B585="J","🏗️ Bâtiments &amp; Travaux",B585="R","⚙️ Mécanique &amp; Atelier",B585="N","🧪 Chimie &amp; Biologie",B585="G","🧪 Chimie &amp; Biologie",B585="C","📣 Communication &amp; Culture",B585="D","✈️ Déplacements &amp; Logist.",B585="F","✈️ Déplacements &amp; Logist.",B585="E","📋 Études, Conseils &amp; RH",B585="I","💻 Informatique &amp; Audio.",B585="M","🔬 Instruments scient.",B585="O","🔬 Instruments scient.",B585="P","🔬 Instruments scient.",B585="S","🔬 Instruments scient.",B585="T","🔬 Instruments scient.",B585="U","🔬 Instruments scient.",B585="V","🔬 Instruments scient.",B585="W","🔬 Instruments scient.",B585="K","🐁 Expérimentation",B585="Q","🐁 Expérimentation",B585="L","🏥 Santé &amp; Médical",TRUE,"❓ Inconnu"))</f>
        <v/>
      </c>
      <c r="D585" s="132"/>
      <c r="E585" s="132"/>
      <c r="F585" s="132"/>
      <c r="G585" s="132"/>
      <c r="H585" s="132"/>
      <c r="I585" s="132"/>
      <c r="J585" s="132"/>
      <c r="K585" s="132"/>
      <c r="L585" s="132"/>
      <c r="M585" s="132"/>
      <c r="N585" s="132"/>
      <c r="O585" s="132"/>
      <c r="P585" s="132"/>
      <c r="Q585" s="132"/>
      <c r="R585" s="132"/>
      <c r="S585" s="132"/>
      <c r="T585" s="132"/>
      <c r="U585" s="178"/>
      <c r="V585" s="132"/>
      <c r="W585" s="132"/>
      <c r="X585" s="132"/>
    </row>
    <row r="586" spans="2:24" x14ac:dyDescent="0.25">
      <c r="B586" s="592" t="str">
        <f t="shared" si="13"/>
        <v/>
      </c>
      <c r="C586" s="593" t="str" cm="1">
        <f t="array" ref="C586">IF(B586="","",_xlfn.IFS(B586="A","📦 Appro. généraux",B586="H","🛡️ Hygiène &amp; Sécurité",B586="B","🏗️ Bâtiments &amp; Travaux",B586="J","🏗️ Bâtiments &amp; Travaux",B586="R","⚙️ Mécanique &amp; Atelier",B586="N","🧪 Chimie &amp; Biologie",B586="G","🧪 Chimie &amp; Biologie",B586="C","📣 Communication &amp; Culture",B586="D","✈️ Déplacements &amp; Logist.",B586="F","✈️ Déplacements &amp; Logist.",B586="E","📋 Études, Conseils &amp; RH",B586="I","💻 Informatique &amp; Audio.",B586="M","🔬 Instruments scient.",B586="O","🔬 Instruments scient.",B586="P","🔬 Instruments scient.",B586="S","🔬 Instruments scient.",B586="T","🔬 Instruments scient.",B586="U","🔬 Instruments scient.",B586="V","🔬 Instruments scient.",B586="W","🔬 Instruments scient.",B586="K","🐁 Expérimentation",B586="Q","🐁 Expérimentation",B586="L","🏥 Santé &amp; Médical",TRUE,"❓ Inconnu"))</f>
        <v/>
      </c>
      <c r="D586" s="132"/>
      <c r="E586" s="132"/>
      <c r="F586" s="132"/>
      <c r="G586" s="132"/>
      <c r="H586" s="132"/>
      <c r="I586" s="132"/>
      <c r="J586" s="132"/>
      <c r="K586" s="132"/>
      <c r="L586" s="132"/>
      <c r="M586" s="132"/>
      <c r="N586" s="132"/>
      <c r="O586" s="132"/>
      <c r="P586" s="132"/>
      <c r="Q586" s="132"/>
      <c r="R586" s="132"/>
      <c r="S586" s="132"/>
      <c r="T586" s="132"/>
      <c r="U586" s="178"/>
      <c r="V586" s="132"/>
      <c r="W586" s="132"/>
      <c r="X586" s="132"/>
    </row>
    <row r="587" spans="2:24" x14ac:dyDescent="0.25">
      <c r="B587" s="592" t="str">
        <f t="shared" si="13"/>
        <v/>
      </c>
      <c r="C587" s="593" t="str" cm="1">
        <f t="array" ref="C587">IF(B587="","",_xlfn.IFS(B587="A","📦 Appro. généraux",B587="H","🛡️ Hygiène &amp; Sécurité",B587="B","🏗️ Bâtiments &amp; Travaux",B587="J","🏗️ Bâtiments &amp; Travaux",B587="R","⚙️ Mécanique &amp; Atelier",B587="N","🧪 Chimie &amp; Biologie",B587="G","🧪 Chimie &amp; Biologie",B587="C","📣 Communication &amp; Culture",B587="D","✈️ Déplacements &amp; Logist.",B587="F","✈️ Déplacements &amp; Logist.",B587="E","📋 Études, Conseils &amp; RH",B587="I","💻 Informatique &amp; Audio.",B587="M","🔬 Instruments scient.",B587="O","🔬 Instruments scient.",B587="P","🔬 Instruments scient.",B587="S","🔬 Instruments scient.",B587="T","🔬 Instruments scient.",B587="U","🔬 Instruments scient.",B587="V","🔬 Instruments scient.",B587="W","🔬 Instruments scient.",B587="K","🐁 Expérimentation",B587="Q","🐁 Expérimentation",B587="L","🏥 Santé &amp; Médical",TRUE,"❓ Inconnu"))</f>
        <v/>
      </c>
      <c r="D587" s="132"/>
      <c r="E587" s="132"/>
      <c r="F587" s="132"/>
      <c r="G587" s="132"/>
      <c r="H587" s="132"/>
      <c r="I587" s="132"/>
      <c r="J587" s="132"/>
      <c r="K587" s="132"/>
      <c r="L587" s="132"/>
      <c r="M587" s="132"/>
      <c r="N587" s="132"/>
      <c r="O587" s="132"/>
      <c r="P587" s="132"/>
      <c r="Q587" s="132"/>
      <c r="R587" s="132"/>
      <c r="S587" s="132"/>
      <c r="T587" s="132"/>
      <c r="U587" s="178"/>
      <c r="V587" s="132"/>
      <c r="W587" s="132"/>
      <c r="X587" s="132"/>
    </row>
    <row r="588" spans="2:24" x14ac:dyDescent="0.25">
      <c r="B588" s="592" t="str">
        <f t="shared" si="13"/>
        <v/>
      </c>
      <c r="C588" s="593" t="str" cm="1">
        <f t="array" ref="C588">IF(B588="","",_xlfn.IFS(B588="A","📦 Appro. généraux",B588="H","🛡️ Hygiène &amp; Sécurité",B588="B","🏗️ Bâtiments &amp; Travaux",B588="J","🏗️ Bâtiments &amp; Travaux",B588="R","⚙️ Mécanique &amp; Atelier",B588="N","🧪 Chimie &amp; Biologie",B588="G","🧪 Chimie &amp; Biologie",B588="C","📣 Communication &amp; Culture",B588="D","✈️ Déplacements &amp; Logist.",B588="F","✈️ Déplacements &amp; Logist.",B588="E","📋 Études, Conseils &amp; RH",B588="I","💻 Informatique &amp; Audio.",B588="M","🔬 Instruments scient.",B588="O","🔬 Instruments scient.",B588="P","🔬 Instruments scient.",B588="S","🔬 Instruments scient.",B588="T","🔬 Instruments scient.",B588="U","🔬 Instruments scient.",B588="V","🔬 Instruments scient.",B588="W","🔬 Instruments scient.",B588="K","🐁 Expérimentation",B588="Q","🐁 Expérimentation",B588="L","🏥 Santé &amp; Médical",TRUE,"❓ Inconnu"))</f>
        <v/>
      </c>
      <c r="D588" s="132"/>
      <c r="E588" s="132"/>
      <c r="F588" s="132"/>
      <c r="G588" s="132"/>
      <c r="H588" s="132"/>
      <c r="I588" s="132"/>
      <c r="J588" s="132"/>
      <c r="K588" s="132"/>
      <c r="L588" s="132"/>
      <c r="M588" s="132"/>
      <c r="N588" s="132"/>
      <c r="O588" s="132"/>
      <c r="P588" s="132"/>
      <c r="Q588" s="132"/>
      <c r="R588" s="132"/>
      <c r="S588" s="132"/>
      <c r="T588" s="132"/>
      <c r="U588" s="178"/>
      <c r="V588" s="132"/>
      <c r="W588" s="132"/>
      <c r="X588" s="132"/>
    </row>
    <row r="589" spans="2:24" x14ac:dyDescent="0.25">
      <c r="B589" s="592" t="str">
        <f t="shared" si="13"/>
        <v/>
      </c>
      <c r="C589" s="593" t="str" cm="1">
        <f t="array" ref="C589">IF(B589="","",_xlfn.IFS(B589="A","📦 Appro. généraux",B589="H","🛡️ Hygiène &amp; Sécurité",B589="B","🏗️ Bâtiments &amp; Travaux",B589="J","🏗️ Bâtiments &amp; Travaux",B589="R","⚙️ Mécanique &amp; Atelier",B589="N","🧪 Chimie &amp; Biologie",B589="G","🧪 Chimie &amp; Biologie",B589="C","📣 Communication &amp; Culture",B589="D","✈️ Déplacements &amp; Logist.",B589="F","✈️ Déplacements &amp; Logist.",B589="E","📋 Études, Conseils &amp; RH",B589="I","💻 Informatique &amp; Audio.",B589="M","🔬 Instruments scient.",B589="O","🔬 Instruments scient.",B589="P","🔬 Instruments scient.",B589="S","🔬 Instruments scient.",B589="T","🔬 Instruments scient.",B589="U","🔬 Instruments scient.",B589="V","🔬 Instruments scient.",B589="W","🔬 Instruments scient.",B589="K","🐁 Expérimentation",B589="Q","🐁 Expérimentation",B589="L","🏥 Santé &amp; Médical",TRUE,"❓ Inconnu"))</f>
        <v/>
      </c>
      <c r="D589" s="132"/>
      <c r="E589" s="132"/>
      <c r="F589" s="132"/>
      <c r="G589" s="132"/>
      <c r="H589" s="132"/>
      <c r="I589" s="132"/>
      <c r="J589" s="132"/>
      <c r="K589" s="132"/>
      <c r="L589" s="132"/>
      <c r="M589" s="132"/>
      <c r="N589" s="132"/>
      <c r="O589" s="132"/>
      <c r="P589" s="132"/>
      <c r="Q589" s="132"/>
      <c r="R589" s="132"/>
      <c r="S589" s="132"/>
      <c r="T589" s="132"/>
      <c r="U589" s="178"/>
      <c r="V589" s="132"/>
      <c r="W589" s="132"/>
      <c r="X589" s="132"/>
    </row>
    <row r="590" spans="2:24" x14ac:dyDescent="0.25">
      <c r="B590" s="592" t="str">
        <f t="shared" si="13"/>
        <v/>
      </c>
      <c r="C590" s="593" t="str" cm="1">
        <f t="array" ref="C590">IF(B590="","",_xlfn.IFS(B590="A","📦 Appro. généraux",B590="H","🛡️ Hygiène &amp; Sécurité",B590="B","🏗️ Bâtiments &amp; Travaux",B590="J","🏗️ Bâtiments &amp; Travaux",B590="R","⚙️ Mécanique &amp; Atelier",B590="N","🧪 Chimie &amp; Biologie",B590="G","🧪 Chimie &amp; Biologie",B590="C","📣 Communication &amp; Culture",B590="D","✈️ Déplacements &amp; Logist.",B590="F","✈️ Déplacements &amp; Logist.",B590="E","📋 Études, Conseils &amp; RH",B590="I","💻 Informatique &amp; Audio.",B590="M","🔬 Instruments scient.",B590="O","🔬 Instruments scient.",B590="P","🔬 Instruments scient.",B590="S","🔬 Instruments scient.",B590="T","🔬 Instruments scient.",B590="U","🔬 Instruments scient.",B590="V","🔬 Instruments scient.",B590="W","🔬 Instruments scient.",B590="K","🐁 Expérimentation",B590="Q","🐁 Expérimentation",B590="L","🏥 Santé &amp; Médical",TRUE,"❓ Inconnu"))</f>
        <v/>
      </c>
      <c r="D590" s="132"/>
      <c r="E590" s="132"/>
      <c r="F590" s="132"/>
      <c r="G590" s="132"/>
      <c r="H590" s="132"/>
      <c r="I590" s="132"/>
      <c r="J590" s="132"/>
      <c r="K590" s="132"/>
      <c r="L590" s="132"/>
      <c r="M590" s="132"/>
      <c r="N590" s="132"/>
      <c r="O590" s="132"/>
      <c r="P590" s="132"/>
      <c r="Q590" s="132"/>
      <c r="R590" s="132"/>
      <c r="S590" s="132"/>
      <c r="T590" s="132"/>
      <c r="U590" s="178"/>
      <c r="V590" s="132"/>
      <c r="W590" s="132"/>
      <c r="X590" s="132"/>
    </row>
    <row r="591" spans="2:24" x14ac:dyDescent="0.25">
      <c r="B591" s="592" t="str">
        <f t="shared" si="13"/>
        <v/>
      </c>
      <c r="C591" s="593" t="str" cm="1">
        <f t="array" ref="C591">IF(B591="","",_xlfn.IFS(B591="A","📦 Appro. généraux",B591="H","🛡️ Hygiène &amp; Sécurité",B591="B","🏗️ Bâtiments &amp; Travaux",B591="J","🏗️ Bâtiments &amp; Travaux",B591="R","⚙️ Mécanique &amp; Atelier",B591="N","🧪 Chimie &amp; Biologie",B591="G","🧪 Chimie &amp; Biologie",B591="C","📣 Communication &amp; Culture",B591="D","✈️ Déplacements &amp; Logist.",B591="F","✈️ Déplacements &amp; Logist.",B591="E","📋 Études, Conseils &amp; RH",B591="I","💻 Informatique &amp; Audio.",B591="M","🔬 Instruments scient.",B591="O","🔬 Instruments scient.",B591="P","🔬 Instruments scient.",B591="S","🔬 Instruments scient.",B591="T","🔬 Instruments scient.",B591="U","🔬 Instruments scient.",B591="V","🔬 Instruments scient.",B591="W","🔬 Instruments scient.",B591="K","🐁 Expérimentation",B591="Q","🐁 Expérimentation",B591="L","🏥 Santé &amp; Médical",TRUE,"❓ Inconnu"))</f>
        <v/>
      </c>
      <c r="D591" s="132"/>
      <c r="E591" s="132"/>
      <c r="F591" s="132"/>
      <c r="G591" s="132"/>
      <c r="H591" s="132"/>
      <c r="I591" s="132"/>
      <c r="J591" s="132"/>
      <c r="K591" s="132"/>
      <c r="L591" s="132"/>
      <c r="M591" s="132"/>
      <c r="N591" s="132"/>
      <c r="O591" s="132"/>
      <c r="P591" s="132"/>
      <c r="Q591" s="132"/>
      <c r="R591" s="132"/>
      <c r="S591" s="132"/>
      <c r="T591" s="132"/>
      <c r="U591" s="178"/>
      <c r="V591" s="132"/>
      <c r="W591" s="132"/>
      <c r="X591" s="132"/>
    </row>
    <row r="592" spans="2:24" x14ac:dyDescent="0.25">
      <c r="B592" s="592" t="str">
        <f t="shared" si="13"/>
        <v/>
      </c>
      <c r="C592" s="593" t="str" cm="1">
        <f t="array" ref="C592">IF(B592="","",_xlfn.IFS(B592="A","📦 Appro. généraux",B592="H","🛡️ Hygiène &amp; Sécurité",B592="B","🏗️ Bâtiments &amp; Travaux",B592="J","🏗️ Bâtiments &amp; Travaux",B592="R","⚙️ Mécanique &amp; Atelier",B592="N","🧪 Chimie &amp; Biologie",B592="G","🧪 Chimie &amp; Biologie",B592="C","📣 Communication &amp; Culture",B592="D","✈️ Déplacements &amp; Logist.",B592="F","✈️ Déplacements &amp; Logist.",B592="E","📋 Études, Conseils &amp; RH",B592="I","💻 Informatique &amp; Audio.",B592="M","🔬 Instruments scient.",B592="O","🔬 Instruments scient.",B592="P","🔬 Instruments scient.",B592="S","🔬 Instruments scient.",B592="T","🔬 Instruments scient.",B592="U","🔬 Instruments scient.",B592="V","🔬 Instruments scient.",B592="W","🔬 Instruments scient.",B592="K","🐁 Expérimentation",B592="Q","🐁 Expérimentation",B592="L","🏥 Santé &amp; Médical",TRUE,"❓ Inconnu"))</f>
        <v/>
      </c>
      <c r="D592" s="132"/>
      <c r="E592" s="132"/>
      <c r="F592" s="132"/>
      <c r="G592" s="132"/>
      <c r="H592" s="132"/>
      <c r="I592" s="132"/>
      <c r="J592" s="132"/>
      <c r="K592" s="132"/>
      <c r="L592" s="132"/>
      <c r="M592" s="132"/>
      <c r="N592" s="132"/>
      <c r="O592" s="132"/>
      <c r="P592" s="132"/>
      <c r="Q592" s="132"/>
      <c r="R592" s="132"/>
      <c r="S592" s="132"/>
      <c r="T592" s="132"/>
      <c r="U592" s="178"/>
      <c r="V592" s="132"/>
      <c r="W592" s="132"/>
      <c r="X592" s="132"/>
    </row>
    <row r="593" spans="2:24" x14ac:dyDescent="0.25">
      <c r="B593" s="592" t="str">
        <f t="shared" si="13"/>
        <v/>
      </c>
      <c r="C593" s="593" t="str" cm="1">
        <f t="array" ref="C593">IF(B593="","",_xlfn.IFS(B593="A","📦 Appro. généraux",B593="H","🛡️ Hygiène &amp; Sécurité",B593="B","🏗️ Bâtiments &amp; Travaux",B593="J","🏗️ Bâtiments &amp; Travaux",B593="R","⚙️ Mécanique &amp; Atelier",B593="N","🧪 Chimie &amp; Biologie",B593="G","🧪 Chimie &amp; Biologie",B593="C","📣 Communication &amp; Culture",B593="D","✈️ Déplacements &amp; Logist.",B593="F","✈️ Déplacements &amp; Logist.",B593="E","📋 Études, Conseils &amp; RH",B593="I","💻 Informatique &amp; Audio.",B593="M","🔬 Instruments scient.",B593="O","🔬 Instruments scient.",B593="P","🔬 Instruments scient.",B593="S","🔬 Instruments scient.",B593="T","🔬 Instruments scient.",B593="U","🔬 Instruments scient.",B593="V","🔬 Instruments scient.",B593="W","🔬 Instruments scient.",B593="K","🐁 Expérimentation",B593="Q","🐁 Expérimentation",B593="L","🏥 Santé &amp; Médical",TRUE,"❓ Inconnu"))</f>
        <v/>
      </c>
      <c r="D593" s="132"/>
      <c r="E593" s="132"/>
      <c r="F593" s="132"/>
      <c r="G593" s="132"/>
      <c r="H593" s="132"/>
      <c r="I593" s="132"/>
      <c r="J593" s="132"/>
      <c r="K593" s="132"/>
      <c r="L593" s="132"/>
      <c r="M593" s="132"/>
      <c r="N593" s="132"/>
      <c r="O593" s="132"/>
      <c r="P593" s="132"/>
      <c r="Q593" s="132"/>
      <c r="R593" s="132"/>
      <c r="S593" s="132"/>
      <c r="T593" s="132"/>
      <c r="U593" s="178"/>
      <c r="V593" s="132"/>
      <c r="W593" s="132"/>
      <c r="X593" s="132"/>
    </row>
    <row r="594" spans="2:24" x14ac:dyDescent="0.25">
      <c r="B594" s="592" t="str">
        <f t="shared" si="13"/>
        <v/>
      </c>
      <c r="C594" s="593" t="str" cm="1">
        <f t="array" ref="C594">IF(B594="","",_xlfn.IFS(B594="A","📦 Appro. généraux",B594="H","🛡️ Hygiène &amp; Sécurité",B594="B","🏗️ Bâtiments &amp; Travaux",B594="J","🏗️ Bâtiments &amp; Travaux",B594="R","⚙️ Mécanique &amp; Atelier",B594="N","🧪 Chimie &amp; Biologie",B594="G","🧪 Chimie &amp; Biologie",B594="C","📣 Communication &amp; Culture",B594="D","✈️ Déplacements &amp; Logist.",B594="F","✈️ Déplacements &amp; Logist.",B594="E","📋 Études, Conseils &amp; RH",B594="I","💻 Informatique &amp; Audio.",B594="M","🔬 Instruments scient.",B594="O","🔬 Instruments scient.",B594="P","🔬 Instruments scient.",B594="S","🔬 Instruments scient.",B594="T","🔬 Instruments scient.",B594="U","🔬 Instruments scient.",B594="V","🔬 Instruments scient.",B594="W","🔬 Instruments scient.",B594="K","🐁 Expérimentation",B594="Q","🐁 Expérimentation",B594="L","🏥 Santé &amp; Médical",TRUE,"❓ Inconnu"))</f>
        <v/>
      </c>
      <c r="D594" s="132"/>
      <c r="E594" s="132"/>
      <c r="F594" s="132"/>
      <c r="G594" s="132"/>
      <c r="H594" s="132"/>
      <c r="I594" s="132"/>
      <c r="J594" s="132"/>
      <c r="K594" s="132"/>
      <c r="L594" s="132"/>
      <c r="M594" s="132"/>
      <c r="N594" s="132"/>
      <c r="O594" s="132"/>
      <c r="P594" s="132"/>
      <c r="Q594" s="132"/>
      <c r="R594" s="132"/>
      <c r="S594" s="132"/>
      <c r="T594" s="132"/>
      <c r="U594" s="178"/>
      <c r="V594" s="132"/>
      <c r="W594" s="132"/>
      <c r="X594" s="132"/>
    </row>
    <row r="595" spans="2:24" x14ac:dyDescent="0.25">
      <c r="B595" s="592" t="str">
        <f t="shared" si="13"/>
        <v/>
      </c>
      <c r="C595" s="593" t="str" cm="1">
        <f t="array" ref="C595">IF(B595="","",_xlfn.IFS(B595="A","📦 Appro. généraux",B595="H","🛡️ Hygiène &amp; Sécurité",B595="B","🏗️ Bâtiments &amp; Travaux",B595="J","🏗️ Bâtiments &amp; Travaux",B595="R","⚙️ Mécanique &amp; Atelier",B595="N","🧪 Chimie &amp; Biologie",B595="G","🧪 Chimie &amp; Biologie",B595="C","📣 Communication &amp; Culture",B595="D","✈️ Déplacements &amp; Logist.",B595="F","✈️ Déplacements &amp; Logist.",B595="E","📋 Études, Conseils &amp; RH",B595="I","💻 Informatique &amp; Audio.",B595="M","🔬 Instruments scient.",B595="O","🔬 Instruments scient.",B595="P","🔬 Instruments scient.",B595="S","🔬 Instruments scient.",B595="T","🔬 Instruments scient.",B595="U","🔬 Instruments scient.",B595="V","🔬 Instruments scient.",B595="W","🔬 Instruments scient.",B595="K","🐁 Expérimentation",B595="Q","🐁 Expérimentation",B595="L","🏥 Santé &amp; Médical",TRUE,"❓ Inconnu"))</f>
        <v/>
      </c>
      <c r="D595" s="132"/>
      <c r="E595" s="132"/>
      <c r="F595" s="132"/>
      <c r="G595" s="132"/>
      <c r="H595" s="132"/>
      <c r="I595" s="132"/>
      <c r="J595" s="132"/>
      <c r="K595" s="132"/>
      <c r="L595" s="132"/>
      <c r="M595" s="132"/>
      <c r="N595" s="132"/>
      <c r="O595" s="132"/>
      <c r="P595" s="132"/>
      <c r="Q595" s="132"/>
      <c r="R595" s="132"/>
      <c r="S595" s="132"/>
      <c r="T595" s="132"/>
      <c r="U595" s="178"/>
      <c r="V595" s="132"/>
      <c r="W595" s="132"/>
      <c r="X595" s="132"/>
    </row>
    <row r="596" spans="2:24" x14ac:dyDescent="0.25">
      <c r="B596" s="592" t="str">
        <f t="shared" si="13"/>
        <v/>
      </c>
      <c r="C596" s="593" t="str" cm="1">
        <f t="array" ref="C596">IF(B596="","",_xlfn.IFS(B596="A","📦 Appro. généraux",B596="H","🛡️ Hygiène &amp; Sécurité",B596="B","🏗️ Bâtiments &amp; Travaux",B596="J","🏗️ Bâtiments &amp; Travaux",B596="R","⚙️ Mécanique &amp; Atelier",B596="N","🧪 Chimie &amp; Biologie",B596="G","🧪 Chimie &amp; Biologie",B596="C","📣 Communication &amp; Culture",B596="D","✈️ Déplacements &amp; Logist.",B596="F","✈️ Déplacements &amp; Logist.",B596="E","📋 Études, Conseils &amp; RH",B596="I","💻 Informatique &amp; Audio.",B596="M","🔬 Instruments scient.",B596="O","🔬 Instruments scient.",B596="P","🔬 Instruments scient.",B596="S","🔬 Instruments scient.",B596="T","🔬 Instruments scient.",B596="U","🔬 Instruments scient.",B596="V","🔬 Instruments scient.",B596="W","🔬 Instruments scient.",B596="K","🐁 Expérimentation",B596="Q","🐁 Expérimentation",B596="L","🏥 Santé &amp; Médical",TRUE,"❓ Inconnu"))</f>
        <v/>
      </c>
      <c r="D596" s="132"/>
      <c r="E596" s="132"/>
      <c r="F596" s="132"/>
      <c r="G596" s="132"/>
      <c r="H596" s="132"/>
      <c r="I596" s="132"/>
      <c r="J596" s="132"/>
      <c r="K596" s="132"/>
      <c r="L596" s="132"/>
      <c r="M596" s="132"/>
      <c r="N596" s="132"/>
      <c r="O596" s="132"/>
      <c r="P596" s="132"/>
      <c r="Q596" s="132"/>
      <c r="R596" s="132"/>
      <c r="S596" s="132"/>
      <c r="T596" s="132"/>
      <c r="U596" s="178"/>
      <c r="V596" s="132"/>
      <c r="W596" s="132"/>
      <c r="X596" s="132"/>
    </row>
    <row r="597" spans="2:24" x14ac:dyDescent="0.25">
      <c r="B597" s="592" t="str">
        <f t="shared" si="13"/>
        <v/>
      </c>
      <c r="C597" s="593" t="str" cm="1">
        <f t="array" ref="C597">IF(B597="","",_xlfn.IFS(B597="A","📦 Appro. généraux",B597="H","🛡️ Hygiène &amp; Sécurité",B597="B","🏗️ Bâtiments &amp; Travaux",B597="J","🏗️ Bâtiments &amp; Travaux",B597="R","⚙️ Mécanique &amp; Atelier",B597="N","🧪 Chimie &amp; Biologie",B597="G","🧪 Chimie &amp; Biologie",B597="C","📣 Communication &amp; Culture",B597="D","✈️ Déplacements &amp; Logist.",B597="F","✈️ Déplacements &amp; Logist.",B597="E","📋 Études, Conseils &amp; RH",B597="I","💻 Informatique &amp; Audio.",B597="M","🔬 Instruments scient.",B597="O","🔬 Instruments scient.",B597="P","🔬 Instruments scient.",B597="S","🔬 Instruments scient.",B597="T","🔬 Instruments scient.",B597="U","🔬 Instruments scient.",B597="V","🔬 Instruments scient.",B597="W","🔬 Instruments scient.",B597="K","🐁 Expérimentation",B597="Q","🐁 Expérimentation",B597="L","🏥 Santé &amp; Médical",TRUE,"❓ Inconnu"))</f>
        <v/>
      </c>
      <c r="D597" s="132"/>
      <c r="E597" s="132"/>
      <c r="F597" s="132"/>
      <c r="G597" s="132"/>
      <c r="H597" s="132"/>
      <c r="I597" s="132"/>
      <c r="J597" s="132"/>
      <c r="K597" s="132"/>
      <c r="L597" s="132"/>
      <c r="M597" s="132"/>
      <c r="N597" s="132"/>
      <c r="O597" s="132"/>
      <c r="P597" s="132"/>
      <c r="Q597" s="132"/>
      <c r="R597" s="132"/>
      <c r="S597" s="132"/>
      <c r="T597" s="132"/>
      <c r="U597" s="178"/>
      <c r="V597" s="132"/>
      <c r="W597" s="132"/>
      <c r="X597" s="132"/>
    </row>
    <row r="598" spans="2:24" x14ac:dyDescent="0.25">
      <c r="B598" s="592" t="str">
        <f t="shared" si="13"/>
        <v/>
      </c>
      <c r="C598" s="593" t="str" cm="1">
        <f t="array" ref="C598">IF(B598="","",_xlfn.IFS(B598="A","📦 Appro. généraux",B598="H","🛡️ Hygiène &amp; Sécurité",B598="B","🏗️ Bâtiments &amp; Travaux",B598="J","🏗️ Bâtiments &amp; Travaux",B598="R","⚙️ Mécanique &amp; Atelier",B598="N","🧪 Chimie &amp; Biologie",B598="G","🧪 Chimie &amp; Biologie",B598="C","📣 Communication &amp; Culture",B598="D","✈️ Déplacements &amp; Logist.",B598="F","✈️ Déplacements &amp; Logist.",B598="E","📋 Études, Conseils &amp; RH",B598="I","💻 Informatique &amp; Audio.",B598="M","🔬 Instruments scient.",B598="O","🔬 Instruments scient.",B598="P","🔬 Instruments scient.",B598="S","🔬 Instruments scient.",B598="T","🔬 Instruments scient.",B598="U","🔬 Instruments scient.",B598="V","🔬 Instruments scient.",B598="W","🔬 Instruments scient.",B598="K","🐁 Expérimentation",B598="Q","🐁 Expérimentation",B598="L","🏥 Santé &amp; Médical",TRUE,"❓ Inconnu"))</f>
        <v/>
      </c>
      <c r="D598" s="132"/>
      <c r="E598" s="132"/>
      <c r="F598" s="132"/>
      <c r="G598" s="132"/>
      <c r="H598" s="132"/>
      <c r="I598" s="132"/>
      <c r="J598" s="132"/>
      <c r="K598" s="132"/>
      <c r="L598" s="132"/>
      <c r="M598" s="132"/>
      <c r="N598" s="132"/>
      <c r="O598" s="132"/>
      <c r="P598" s="132"/>
      <c r="Q598" s="132"/>
      <c r="R598" s="132"/>
      <c r="S598" s="132"/>
      <c r="T598" s="132"/>
      <c r="U598" s="178"/>
      <c r="V598" s="132"/>
      <c r="W598" s="132"/>
      <c r="X598" s="132"/>
    </row>
    <row r="599" spans="2:24" x14ac:dyDescent="0.25">
      <c r="B599" s="592" t="str">
        <f t="shared" si="13"/>
        <v/>
      </c>
      <c r="C599" s="593" t="str" cm="1">
        <f t="array" ref="C599">IF(B599="","",_xlfn.IFS(B599="A","📦 Appro. généraux",B599="H","🛡️ Hygiène &amp; Sécurité",B599="B","🏗️ Bâtiments &amp; Travaux",B599="J","🏗️ Bâtiments &amp; Travaux",B599="R","⚙️ Mécanique &amp; Atelier",B599="N","🧪 Chimie &amp; Biologie",B599="G","🧪 Chimie &amp; Biologie",B599="C","📣 Communication &amp; Culture",B599="D","✈️ Déplacements &amp; Logist.",B599="F","✈️ Déplacements &amp; Logist.",B599="E","📋 Études, Conseils &amp; RH",B599="I","💻 Informatique &amp; Audio.",B599="M","🔬 Instruments scient.",B599="O","🔬 Instruments scient.",B599="P","🔬 Instruments scient.",B599="S","🔬 Instruments scient.",B599="T","🔬 Instruments scient.",B599="U","🔬 Instruments scient.",B599="V","🔬 Instruments scient.",B599="W","🔬 Instruments scient.",B599="K","🐁 Expérimentation",B599="Q","🐁 Expérimentation",B599="L","🏥 Santé &amp; Médical",TRUE,"❓ Inconnu"))</f>
        <v/>
      </c>
      <c r="D599" s="132"/>
      <c r="E599" s="132"/>
      <c r="F599" s="132"/>
      <c r="G599" s="132"/>
      <c r="H599" s="132"/>
      <c r="I599" s="132"/>
      <c r="J599" s="132"/>
      <c r="K599" s="132"/>
      <c r="L599" s="132"/>
      <c r="M599" s="132"/>
      <c r="N599" s="132"/>
      <c r="O599" s="132"/>
      <c r="P599" s="132"/>
      <c r="Q599" s="132"/>
      <c r="R599" s="132"/>
      <c r="S599" s="132"/>
      <c r="T599" s="132"/>
      <c r="U599" s="178"/>
      <c r="V599" s="132"/>
      <c r="W599" s="132"/>
      <c r="X599" s="132"/>
    </row>
    <row r="600" spans="2:24" x14ac:dyDescent="0.25">
      <c r="B600" s="592" t="str">
        <f t="shared" si="13"/>
        <v/>
      </c>
      <c r="C600" s="593" t="str" cm="1">
        <f t="array" ref="C600">IF(B600="","",_xlfn.IFS(B600="A","📦 Appro. généraux",B600="H","🛡️ Hygiène &amp; Sécurité",B600="B","🏗️ Bâtiments &amp; Travaux",B600="J","🏗️ Bâtiments &amp; Travaux",B600="R","⚙️ Mécanique &amp; Atelier",B600="N","🧪 Chimie &amp; Biologie",B600="G","🧪 Chimie &amp; Biologie",B600="C","📣 Communication &amp; Culture",B600="D","✈️ Déplacements &amp; Logist.",B600="F","✈️ Déplacements &amp; Logist.",B600="E","📋 Études, Conseils &amp; RH",B600="I","💻 Informatique &amp; Audio.",B600="M","🔬 Instruments scient.",B600="O","🔬 Instruments scient.",B600="P","🔬 Instruments scient.",B600="S","🔬 Instruments scient.",B600="T","🔬 Instruments scient.",B600="U","🔬 Instruments scient.",B600="V","🔬 Instruments scient.",B600="W","🔬 Instruments scient.",B600="K","🐁 Expérimentation",B600="Q","🐁 Expérimentation",B600="L","🏥 Santé &amp; Médical",TRUE,"❓ Inconnu"))</f>
        <v/>
      </c>
      <c r="U600" s="179"/>
    </row>
    <row r="601" spans="2:24" x14ac:dyDescent="0.25">
      <c r="B601" s="592" t="str">
        <f t="shared" si="13"/>
        <v/>
      </c>
      <c r="C601" s="593" t="str" cm="1">
        <f t="array" ref="C601">IF(B601="","",_xlfn.IFS(B601="A","📦 Appro. généraux",B601="H","🛡️ Hygiène &amp; Sécurité",B601="B","🏗️ Bâtiments &amp; Travaux",B601="J","🏗️ Bâtiments &amp; Travaux",B601="R","⚙️ Mécanique &amp; Atelier",B601="N","🧪 Chimie &amp; Biologie",B601="G","🧪 Chimie &amp; Biologie",B601="C","📣 Communication &amp; Culture",B601="D","✈️ Déplacements &amp; Logist.",B601="F","✈️ Déplacements &amp; Logist.",B601="E","📋 Études, Conseils &amp; RH",B601="I","💻 Informatique &amp; Audio.",B601="M","🔬 Instruments scient.",B601="O","🔬 Instruments scient.",B601="P","🔬 Instruments scient.",B601="S","🔬 Instruments scient.",B601="T","🔬 Instruments scient.",B601="U","🔬 Instruments scient.",B601="V","🔬 Instruments scient.",B601="W","🔬 Instruments scient.",B601="K","🐁 Expérimentation",B601="Q","🐁 Expérimentation",B601="L","🏥 Santé &amp; Médical",TRUE,"❓ Inconnu"))</f>
        <v/>
      </c>
      <c r="U601" s="179"/>
    </row>
    <row r="602" spans="2:24" x14ac:dyDescent="0.25">
      <c r="B602" s="592" t="str">
        <f t="shared" si="13"/>
        <v/>
      </c>
      <c r="C602" s="593" t="str" cm="1">
        <f t="array" ref="C602">IF(B602="","",_xlfn.IFS(B602="A","📦 Appro. généraux",B602="H","🛡️ Hygiène &amp; Sécurité",B602="B","🏗️ Bâtiments &amp; Travaux",B602="J","🏗️ Bâtiments &amp; Travaux",B602="R","⚙️ Mécanique &amp; Atelier",B602="N","🧪 Chimie &amp; Biologie",B602="G","🧪 Chimie &amp; Biologie",B602="C","📣 Communication &amp; Culture",B602="D","✈️ Déplacements &amp; Logist.",B602="F","✈️ Déplacements &amp; Logist.",B602="E","📋 Études, Conseils &amp; RH",B602="I","💻 Informatique &amp; Audio.",B602="M","🔬 Instruments scient.",B602="O","🔬 Instruments scient.",B602="P","🔬 Instruments scient.",B602="S","🔬 Instruments scient.",B602="T","🔬 Instruments scient.",B602="U","🔬 Instruments scient.",B602="V","🔬 Instruments scient.",B602="W","🔬 Instruments scient.",B602="K","🐁 Expérimentation",B602="Q","🐁 Expérimentation",B602="L","🏥 Santé &amp; Médical",TRUE,"❓ Inconnu"))</f>
        <v/>
      </c>
      <c r="U602" s="179"/>
    </row>
    <row r="603" spans="2:24" x14ac:dyDescent="0.25">
      <c r="B603" s="592" t="str">
        <f t="shared" si="13"/>
        <v/>
      </c>
      <c r="C603" s="593" t="str" cm="1">
        <f t="array" ref="C603">IF(B603="","",_xlfn.IFS(B603="A","📦 Appro. généraux",B603="H","🛡️ Hygiène &amp; Sécurité",B603="B","🏗️ Bâtiments &amp; Travaux",B603="J","🏗️ Bâtiments &amp; Travaux",B603="R","⚙️ Mécanique &amp; Atelier",B603="N","🧪 Chimie &amp; Biologie",B603="G","🧪 Chimie &amp; Biologie",B603="C","📣 Communication &amp; Culture",B603="D","✈️ Déplacements &amp; Logist.",B603="F","✈️ Déplacements &amp; Logist.",B603="E","📋 Études, Conseils &amp; RH",B603="I","💻 Informatique &amp; Audio.",B603="M","🔬 Instruments scient.",B603="O","🔬 Instruments scient.",B603="P","🔬 Instruments scient.",B603="S","🔬 Instruments scient.",B603="T","🔬 Instruments scient.",B603="U","🔬 Instruments scient.",B603="V","🔬 Instruments scient.",B603="W","🔬 Instruments scient.",B603="K","🐁 Expérimentation",B603="Q","🐁 Expérimentation",B603="L","🏥 Santé &amp; Médical",TRUE,"❓ Inconnu"))</f>
        <v/>
      </c>
      <c r="U603" s="179"/>
    </row>
    <row r="604" spans="2:24" x14ac:dyDescent="0.25">
      <c r="B604" s="592" t="str">
        <f t="shared" si="13"/>
        <v/>
      </c>
      <c r="C604" s="593" t="str" cm="1">
        <f t="array" ref="C604">IF(B604="","",_xlfn.IFS(B604="A","📦 Appro. généraux",B604="H","🛡️ Hygiène &amp; Sécurité",B604="B","🏗️ Bâtiments &amp; Travaux",B604="J","🏗️ Bâtiments &amp; Travaux",B604="R","⚙️ Mécanique &amp; Atelier",B604="N","🧪 Chimie &amp; Biologie",B604="G","🧪 Chimie &amp; Biologie",B604="C","📣 Communication &amp; Culture",B604="D","✈️ Déplacements &amp; Logist.",B604="F","✈️ Déplacements &amp; Logist.",B604="E","📋 Études, Conseils &amp; RH",B604="I","💻 Informatique &amp; Audio.",B604="M","🔬 Instruments scient.",B604="O","🔬 Instruments scient.",B604="P","🔬 Instruments scient.",B604="S","🔬 Instruments scient.",B604="T","🔬 Instruments scient.",B604="U","🔬 Instruments scient.",B604="V","🔬 Instruments scient.",B604="W","🔬 Instruments scient.",B604="K","🐁 Expérimentation",B604="Q","🐁 Expérimentation",B604="L","🏥 Santé &amp; Médical",TRUE,"❓ Inconnu"))</f>
        <v/>
      </c>
      <c r="U604" s="179"/>
    </row>
    <row r="605" spans="2:24" x14ac:dyDescent="0.25">
      <c r="B605" s="592" t="str">
        <f t="shared" si="13"/>
        <v/>
      </c>
      <c r="C605" s="593" t="str" cm="1">
        <f t="array" ref="C605">IF(B605="","",_xlfn.IFS(B605="A","📦 Appro. généraux",B605="H","🛡️ Hygiène &amp; Sécurité",B605="B","🏗️ Bâtiments &amp; Travaux",B605="J","🏗️ Bâtiments &amp; Travaux",B605="R","⚙️ Mécanique &amp; Atelier",B605="N","🧪 Chimie &amp; Biologie",B605="G","🧪 Chimie &amp; Biologie",B605="C","📣 Communication &amp; Culture",B605="D","✈️ Déplacements &amp; Logist.",B605="F","✈️ Déplacements &amp; Logist.",B605="E","📋 Études, Conseils &amp; RH",B605="I","💻 Informatique &amp; Audio.",B605="M","🔬 Instruments scient.",B605="O","🔬 Instruments scient.",B605="P","🔬 Instruments scient.",B605="S","🔬 Instruments scient.",B605="T","🔬 Instruments scient.",B605="U","🔬 Instruments scient.",B605="V","🔬 Instruments scient.",B605="W","🔬 Instruments scient.",B605="K","🐁 Expérimentation",B605="Q","🐁 Expérimentation",B605="L","🏥 Santé &amp; Médical",TRUE,"❓ Inconnu"))</f>
        <v/>
      </c>
      <c r="U605" s="179"/>
    </row>
    <row r="606" spans="2:24" x14ac:dyDescent="0.25">
      <c r="B606" s="592" t="str">
        <f t="shared" si="13"/>
        <v/>
      </c>
      <c r="C606" s="593" t="str" cm="1">
        <f t="array" ref="C606">IF(B606="","",_xlfn.IFS(B606="A","📦 Appro. généraux",B606="H","🛡️ Hygiène &amp; Sécurité",B606="B","🏗️ Bâtiments &amp; Travaux",B606="J","🏗️ Bâtiments &amp; Travaux",B606="R","⚙️ Mécanique &amp; Atelier",B606="N","🧪 Chimie &amp; Biologie",B606="G","🧪 Chimie &amp; Biologie",B606="C","📣 Communication &amp; Culture",B606="D","✈️ Déplacements &amp; Logist.",B606="F","✈️ Déplacements &amp; Logist.",B606="E","📋 Études, Conseils &amp; RH",B606="I","💻 Informatique &amp; Audio.",B606="M","🔬 Instruments scient.",B606="O","🔬 Instruments scient.",B606="P","🔬 Instruments scient.",B606="S","🔬 Instruments scient.",B606="T","🔬 Instruments scient.",B606="U","🔬 Instruments scient.",B606="V","🔬 Instruments scient.",B606="W","🔬 Instruments scient.",B606="K","🐁 Expérimentation",B606="Q","🐁 Expérimentation",B606="L","🏥 Santé &amp; Médical",TRUE,"❓ Inconnu"))</f>
        <v/>
      </c>
      <c r="U606" s="179"/>
    </row>
    <row r="607" spans="2:24" x14ac:dyDescent="0.25">
      <c r="B607" s="592" t="str">
        <f t="shared" si="13"/>
        <v/>
      </c>
      <c r="C607" s="593" t="str" cm="1">
        <f t="array" ref="C607">IF(B607="","",_xlfn.IFS(B607="A","📦 Appro. généraux",B607="H","🛡️ Hygiène &amp; Sécurité",B607="B","🏗️ Bâtiments &amp; Travaux",B607="J","🏗️ Bâtiments &amp; Travaux",B607="R","⚙️ Mécanique &amp; Atelier",B607="N","🧪 Chimie &amp; Biologie",B607="G","🧪 Chimie &amp; Biologie",B607="C","📣 Communication &amp; Culture",B607="D","✈️ Déplacements &amp; Logist.",B607="F","✈️ Déplacements &amp; Logist.",B607="E","📋 Études, Conseils &amp; RH",B607="I","💻 Informatique &amp; Audio.",B607="M","🔬 Instruments scient.",B607="O","🔬 Instruments scient.",B607="P","🔬 Instruments scient.",B607="S","🔬 Instruments scient.",B607="T","🔬 Instruments scient.",B607="U","🔬 Instruments scient.",B607="V","🔬 Instruments scient.",B607="W","🔬 Instruments scient.",B607="K","🐁 Expérimentation",B607="Q","🐁 Expérimentation",B607="L","🏥 Santé &amp; Médical",TRUE,"❓ Inconnu"))</f>
        <v/>
      </c>
      <c r="U607" s="179"/>
    </row>
    <row r="608" spans="2:24" x14ac:dyDescent="0.25">
      <c r="B608" s="592" t="str">
        <f t="shared" si="13"/>
        <v/>
      </c>
      <c r="C608" s="593" t="str" cm="1">
        <f t="array" ref="C608">IF(B608="","",_xlfn.IFS(B608="A","📦 Appro. généraux",B608="H","🛡️ Hygiène &amp; Sécurité",B608="B","🏗️ Bâtiments &amp; Travaux",B608="J","🏗️ Bâtiments &amp; Travaux",B608="R","⚙️ Mécanique &amp; Atelier",B608="N","🧪 Chimie &amp; Biologie",B608="G","🧪 Chimie &amp; Biologie",B608="C","📣 Communication &amp; Culture",B608="D","✈️ Déplacements &amp; Logist.",B608="F","✈️ Déplacements &amp; Logist.",B608="E","📋 Études, Conseils &amp; RH",B608="I","💻 Informatique &amp; Audio.",B608="M","🔬 Instruments scient.",B608="O","🔬 Instruments scient.",B608="P","🔬 Instruments scient.",B608="S","🔬 Instruments scient.",B608="T","🔬 Instruments scient.",B608="U","🔬 Instruments scient.",B608="V","🔬 Instruments scient.",B608="W","🔬 Instruments scient.",B608="K","🐁 Expérimentation",B608="Q","🐁 Expérimentation",B608="L","🏥 Santé &amp; Médical",TRUE,"❓ Inconnu"))</f>
        <v/>
      </c>
      <c r="U608" s="179"/>
    </row>
    <row r="609" spans="2:21" x14ac:dyDescent="0.25">
      <c r="B609" s="592" t="str">
        <f t="shared" si="13"/>
        <v/>
      </c>
      <c r="C609" s="593" t="str" cm="1">
        <f t="array" ref="C609">IF(B609="","",_xlfn.IFS(B609="A","📦 Appro. généraux",B609="H","🛡️ Hygiène &amp; Sécurité",B609="B","🏗️ Bâtiments &amp; Travaux",B609="J","🏗️ Bâtiments &amp; Travaux",B609="R","⚙️ Mécanique &amp; Atelier",B609="N","🧪 Chimie &amp; Biologie",B609="G","🧪 Chimie &amp; Biologie",B609="C","📣 Communication &amp; Culture",B609="D","✈️ Déplacements &amp; Logist.",B609="F","✈️ Déplacements &amp; Logist.",B609="E","📋 Études, Conseils &amp; RH",B609="I","💻 Informatique &amp; Audio.",B609="M","🔬 Instruments scient.",B609="O","🔬 Instruments scient.",B609="P","🔬 Instruments scient.",B609="S","🔬 Instruments scient.",B609="T","🔬 Instruments scient.",B609="U","🔬 Instruments scient.",B609="V","🔬 Instruments scient.",B609="W","🔬 Instruments scient.",B609="K","🐁 Expérimentation",B609="Q","🐁 Expérimentation",B609="L","🏥 Santé &amp; Médical",TRUE,"❓ Inconnu"))</f>
        <v/>
      </c>
      <c r="U609" s="179"/>
    </row>
    <row r="610" spans="2:21" x14ac:dyDescent="0.25">
      <c r="B610" s="592" t="str">
        <f t="shared" si="13"/>
        <v/>
      </c>
      <c r="C610" s="593" t="str" cm="1">
        <f t="array" ref="C610">IF(B610="","",_xlfn.IFS(B610="A","📦 Appro. généraux",B610="H","🛡️ Hygiène &amp; Sécurité",B610="B","🏗️ Bâtiments &amp; Travaux",B610="J","🏗️ Bâtiments &amp; Travaux",B610="R","⚙️ Mécanique &amp; Atelier",B610="N","🧪 Chimie &amp; Biologie",B610="G","🧪 Chimie &amp; Biologie",B610="C","📣 Communication &amp; Culture",B610="D","✈️ Déplacements &amp; Logist.",B610="F","✈️ Déplacements &amp; Logist.",B610="E","📋 Études, Conseils &amp; RH",B610="I","💻 Informatique &amp; Audio.",B610="M","🔬 Instruments scient.",B610="O","🔬 Instruments scient.",B610="P","🔬 Instruments scient.",B610="S","🔬 Instruments scient.",B610="T","🔬 Instruments scient.",B610="U","🔬 Instruments scient.",B610="V","🔬 Instruments scient.",B610="W","🔬 Instruments scient.",B610="K","🐁 Expérimentation",B610="Q","🐁 Expérimentation",B610="L","🏥 Santé &amp; Médical",TRUE,"❓ Inconnu"))</f>
        <v/>
      </c>
      <c r="U610" s="179"/>
    </row>
    <row r="611" spans="2:21" x14ac:dyDescent="0.25">
      <c r="B611" s="592" t="str">
        <f t="shared" si="13"/>
        <v/>
      </c>
      <c r="C611" s="593" t="str" cm="1">
        <f t="array" ref="C611">IF(B611="","",_xlfn.IFS(B611="A","📦 Appro. généraux",B611="H","🛡️ Hygiène &amp; Sécurité",B611="B","🏗️ Bâtiments &amp; Travaux",B611="J","🏗️ Bâtiments &amp; Travaux",B611="R","⚙️ Mécanique &amp; Atelier",B611="N","🧪 Chimie &amp; Biologie",B611="G","🧪 Chimie &amp; Biologie",B611="C","📣 Communication &amp; Culture",B611="D","✈️ Déplacements &amp; Logist.",B611="F","✈️ Déplacements &amp; Logist.",B611="E","📋 Études, Conseils &amp; RH",B611="I","💻 Informatique &amp; Audio.",B611="M","🔬 Instruments scient.",B611="O","🔬 Instruments scient.",B611="P","🔬 Instruments scient.",B611="S","🔬 Instruments scient.",B611="T","🔬 Instruments scient.",B611="U","🔬 Instruments scient.",B611="V","🔬 Instruments scient.",B611="W","🔬 Instruments scient.",B611="K","🐁 Expérimentation",B611="Q","🐁 Expérimentation",B611="L","🏥 Santé &amp; Médical",TRUE,"❓ Inconnu"))</f>
        <v/>
      </c>
      <c r="U611" s="179"/>
    </row>
    <row r="612" spans="2:21" x14ac:dyDescent="0.25">
      <c r="B612" s="592" t="str">
        <f t="shared" si="13"/>
        <v/>
      </c>
      <c r="C612" s="593" t="str" cm="1">
        <f t="array" ref="C612">IF(B612="","",_xlfn.IFS(B612="A","📦 Appro. généraux",B612="H","🛡️ Hygiène &amp; Sécurité",B612="B","🏗️ Bâtiments &amp; Travaux",B612="J","🏗️ Bâtiments &amp; Travaux",B612="R","⚙️ Mécanique &amp; Atelier",B612="N","🧪 Chimie &amp; Biologie",B612="G","🧪 Chimie &amp; Biologie",B612="C","📣 Communication &amp; Culture",B612="D","✈️ Déplacements &amp; Logist.",B612="F","✈️ Déplacements &amp; Logist.",B612="E","📋 Études, Conseils &amp; RH",B612="I","💻 Informatique &amp; Audio.",B612="M","🔬 Instruments scient.",B612="O","🔬 Instruments scient.",B612="P","🔬 Instruments scient.",B612="S","🔬 Instruments scient.",B612="T","🔬 Instruments scient.",B612="U","🔬 Instruments scient.",B612="V","🔬 Instruments scient.",B612="W","🔬 Instruments scient.",B612="K","🐁 Expérimentation",B612="Q","🐁 Expérimentation",B612="L","🏥 Santé &amp; Médical",TRUE,"❓ Inconnu"))</f>
        <v/>
      </c>
      <c r="U612" s="179"/>
    </row>
    <row r="613" spans="2:21" x14ac:dyDescent="0.25">
      <c r="B613" s="592" t="str">
        <f t="shared" si="13"/>
        <v/>
      </c>
      <c r="C613" s="593" t="str" cm="1">
        <f t="array" ref="C613">IF(B613="","",_xlfn.IFS(B613="A","📦 Appro. généraux",B613="H","🛡️ Hygiène &amp; Sécurité",B613="B","🏗️ Bâtiments &amp; Travaux",B613="J","🏗️ Bâtiments &amp; Travaux",B613="R","⚙️ Mécanique &amp; Atelier",B613="N","🧪 Chimie &amp; Biologie",B613="G","🧪 Chimie &amp; Biologie",B613="C","📣 Communication &amp; Culture",B613="D","✈️ Déplacements &amp; Logist.",B613="F","✈️ Déplacements &amp; Logist.",B613="E","📋 Études, Conseils &amp; RH",B613="I","💻 Informatique &amp; Audio.",B613="M","🔬 Instruments scient.",B613="O","🔬 Instruments scient.",B613="P","🔬 Instruments scient.",B613="S","🔬 Instruments scient.",B613="T","🔬 Instruments scient.",B613="U","🔬 Instruments scient.",B613="V","🔬 Instruments scient.",B613="W","🔬 Instruments scient.",B613="K","🐁 Expérimentation",B613="Q","🐁 Expérimentation",B613="L","🏥 Santé &amp; Médical",TRUE,"❓ Inconnu"))</f>
        <v/>
      </c>
      <c r="U613" s="179"/>
    </row>
    <row r="614" spans="2:21" x14ac:dyDescent="0.25">
      <c r="B614" s="592" t="str">
        <f t="shared" si="13"/>
        <v/>
      </c>
      <c r="C614" s="593" t="str" cm="1">
        <f t="array" ref="C614">IF(B614="","",_xlfn.IFS(B614="A","📦 Appro. généraux",B614="H","🛡️ Hygiène &amp; Sécurité",B614="B","🏗️ Bâtiments &amp; Travaux",B614="J","🏗️ Bâtiments &amp; Travaux",B614="R","⚙️ Mécanique &amp; Atelier",B614="N","🧪 Chimie &amp; Biologie",B614="G","🧪 Chimie &amp; Biologie",B614="C","📣 Communication &amp; Culture",B614="D","✈️ Déplacements &amp; Logist.",B614="F","✈️ Déplacements &amp; Logist.",B614="E","📋 Études, Conseils &amp; RH",B614="I","💻 Informatique &amp; Audio.",B614="M","🔬 Instruments scient.",B614="O","🔬 Instruments scient.",B614="P","🔬 Instruments scient.",B614="S","🔬 Instruments scient.",B614="T","🔬 Instruments scient.",B614="U","🔬 Instruments scient.",B614="V","🔬 Instruments scient.",B614="W","🔬 Instruments scient.",B614="K","🐁 Expérimentation",B614="Q","🐁 Expérimentation",B614="L","🏥 Santé &amp; Médical",TRUE,"❓ Inconnu"))</f>
        <v/>
      </c>
      <c r="U614" s="179"/>
    </row>
    <row r="615" spans="2:21" x14ac:dyDescent="0.25">
      <c r="B615" s="592" t="str">
        <f t="shared" si="13"/>
        <v/>
      </c>
      <c r="C615" s="593" t="str" cm="1">
        <f t="array" ref="C615">IF(B615="","",_xlfn.IFS(B615="A","📦 Appro. généraux",B615="H","🛡️ Hygiène &amp; Sécurité",B615="B","🏗️ Bâtiments &amp; Travaux",B615="J","🏗️ Bâtiments &amp; Travaux",B615="R","⚙️ Mécanique &amp; Atelier",B615="N","🧪 Chimie &amp; Biologie",B615="G","🧪 Chimie &amp; Biologie",B615="C","📣 Communication &amp; Culture",B615="D","✈️ Déplacements &amp; Logist.",B615="F","✈️ Déplacements &amp; Logist.",B615="E","📋 Études, Conseils &amp; RH",B615="I","💻 Informatique &amp; Audio.",B615="M","🔬 Instruments scient.",B615="O","🔬 Instruments scient.",B615="P","🔬 Instruments scient.",B615="S","🔬 Instruments scient.",B615="T","🔬 Instruments scient.",B615="U","🔬 Instruments scient.",B615="V","🔬 Instruments scient.",B615="W","🔬 Instruments scient.",B615="K","🐁 Expérimentation",B615="Q","🐁 Expérimentation",B615="L","🏥 Santé &amp; Médical",TRUE,"❓ Inconnu"))</f>
        <v/>
      </c>
      <c r="U615" s="179"/>
    </row>
    <row r="616" spans="2:21" x14ac:dyDescent="0.25">
      <c r="B616" s="592" t="str">
        <f t="shared" si="13"/>
        <v/>
      </c>
      <c r="C616" s="593" t="str" cm="1">
        <f t="array" ref="C616">IF(B616="","",_xlfn.IFS(B616="A","📦 Appro. généraux",B616="H","🛡️ Hygiène &amp; Sécurité",B616="B","🏗️ Bâtiments &amp; Travaux",B616="J","🏗️ Bâtiments &amp; Travaux",B616="R","⚙️ Mécanique &amp; Atelier",B616="N","🧪 Chimie &amp; Biologie",B616="G","🧪 Chimie &amp; Biologie",B616="C","📣 Communication &amp; Culture",B616="D","✈️ Déplacements &amp; Logist.",B616="F","✈️ Déplacements &amp; Logist.",B616="E","📋 Études, Conseils &amp; RH",B616="I","💻 Informatique &amp; Audio.",B616="M","🔬 Instruments scient.",B616="O","🔬 Instruments scient.",B616="P","🔬 Instruments scient.",B616="S","🔬 Instruments scient.",B616="T","🔬 Instruments scient.",B616="U","🔬 Instruments scient.",B616="V","🔬 Instruments scient.",B616="W","🔬 Instruments scient.",B616="K","🐁 Expérimentation",B616="Q","🐁 Expérimentation",B616="L","🏥 Santé &amp; Médical",TRUE,"❓ Inconnu"))</f>
        <v/>
      </c>
      <c r="U616" s="179"/>
    </row>
    <row r="617" spans="2:21" x14ac:dyDescent="0.25">
      <c r="B617" s="592" t="str">
        <f t="shared" si="13"/>
        <v/>
      </c>
      <c r="C617" s="593" t="str" cm="1">
        <f t="array" ref="C617">IF(B617="","",_xlfn.IFS(B617="A","📦 Appro. généraux",B617="H","🛡️ Hygiène &amp; Sécurité",B617="B","🏗️ Bâtiments &amp; Travaux",B617="J","🏗️ Bâtiments &amp; Travaux",B617="R","⚙️ Mécanique &amp; Atelier",B617="N","🧪 Chimie &amp; Biologie",B617="G","🧪 Chimie &amp; Biologie",B617="C","📣 Communication &amp; Culture",B617="D","✈️ Déplacements &amp; Logist.",B617="F","✈️ Déplacements &amp; Logist.",B617="E","📋 Études, Conseils &amp; RH",B617="I","💻 Informatique &amp; Audio.",B617="M","🔬 Instruments scient.",B617="O","🔬 Instruments scient.",B617="P","🔬 Instruments scient.",B617="S","🔬 Instruments scient.",B617="T","🔬 Instruments scient.",B617="U","🔬 Instruments scient.",B617="V","🔬 Instruments scient.",B617="W","🔬 Instruments scient.",B617="K","🐁 Expérimentation",B617="Q","🐁 Expérimentation",B617="L","🏥 Santé &amp; Médical",TRUE,"❓ Inconnu"))</f>
        <v/>
      </c>
      <c r="U617" s="179"/>
    </row>
    <row r="618" spans="2:21" x14ac:dyDescent="0.25">
      <c r="B618" s="592" t="str">
        <f t="shared" si="13"/>
        <v/>
      </c>
      <c r="C618" s="593" t="str" cm="1">
        <f t="array" ref="C618">IF(B618="","",_xlfn.IFS(B618="A","📦 Appro. généraux",B618="H","🛡️ Hygiène &amp; Sécurité",B618="B","🏗️ Bâtiments &amp; Travaux",B618="J","🏗️ Bâtiments &amp; Travaux",B618="R","⚙️ Mécanique &amp; Atelier",B618="N","🧪 Chimie &amp; Biologie",B618="G","🧪 Chimie &amp; Biologie",B618="C","📣 Communication &amp; Culture",B618="D","✈️ Déplacements &amp; Logist.",B618="F","✈️ Déplacements &amp; Logist.",B618="E","📋 Études, Conseils &amp; RH",B618="I","💻 Informatique &amp; Audio.",B618="M","🔬 Instruments scient.",B618="O","🔬 Instruments scient.",B618="P","🔬 Instruments scient.",B618="S","🔬 Instruments scient.",B618="T","🔬 Instruments scient.",B618="U","🔬 Instruments scient.",B618="V","🔬 Instruments scient.",B618="W","🔬 Instruments scient.",B618="K","🐁 Expérimentation",B618="Q","🐁 Expérimentation",B618="L","🏥 Santé &amp; Médical",TRUE,"❓ Inconnu"))</f>
        <v/>
      </c>
      <c r="U618" s="179"/>
    </row>
    <row r="619" spans="2:21" x14ac:dyDescent="0.25">
      <c r="B619" s="592" t="str">
        <f t="shared" si="13"/>
        <v/>
      </c>
      <c r="C619" s="593" t="str" cm="1">
        <f t="array" ref="C619">IF(B619="","",_xlfn.IFS(B619="A","📦 Appro. généraux",B619="H","🛡️ Hygiène &amp; Sécurité",B619="B","🏗️ Bâtiments &amp; Travaux",B619="J","🏗️ Bâtiments &amp; Travaux",B619="R","⚙️ Mécanique &amp; Atelier",B619="N","🧪 Chimie &amp; Biologie",B619="G","🧪 Chimie &amp; Biologie",B619="C","📣 Communication &amp; Culture",B619="D","✈️ Déplacements &amp; Logist.",B619="F","✈️ Déplacements &amp; Logist.",B619="E","📋 Études, Conseils &amp; RH",B619="I","💻 Informatique &amp; Audio.",B619="M","🔬 Instruments scient.",B619="O","🔬 Instruments scient.",B619="P","🔬 Instruments scient.",B619="S","🔬 Instruments scient.",B619="T","🔬 Instruments scient.",B619="U","🔬 Instruments scient.",B619="V","🔬 Instruments scient.",B619="W","🔬 Instruments scient.",B619="K","🐁 Expérimentation",B619="Q","🐁 Expérimentation",B619="L","🏥 Santé &amp; Médical",TRUE,"❓ Inconnu"))</f>
        <v/>
      </c>
      <c r="U619" s="179"/>
    </row>
    <row r="620" spans="2:21" x14ac:dyDescent="0.25">
      <c r="B620" s="592" t="str">
        <f t="shared" si="13"/>
        <v/>
      </c>
      <c r="C620" s="593" t="str" cm="1">
        <f t="array" ref="C620">IF(B620="","",_xlfn.IFS(B620="A","📦 Appro. généraux",B620="H","🛡️ Hygiène &amp; Sécurité",B620="B","🏗️ Bâtiments &amp; Travaux",B620="J","🏗️ Bâtiments &amp; Travaux",B620="R","⚙️ Mécanique &amp; Atelier",B620="N","🧪 Chimie &amp; Biologie",B620="G","🧪 Chimie &amp; Biologie",B620="C","📣 Communication &amp; Culture",B620="D","✈️ Déplacements &amp; Logist.",B620="F","✈️ Déplacements &amp; Logist.",B620="E","📋 Études, Conseils &amp; RH",B620="I","💻 Informatique &amp; Audio.",B620="M","🔬 Instruments scient.",B620="O","🔬 Instruments scient.",B620="P","🔬 Instruments scient.",B620="S","🔬 Instruments scient.",B620="T","🔬 Instruments scient.",B620="U","🔬 Instruments scient.",B620="V","🔬 Instruments scient.",B620="W","🔬 Instruments scient.",B620="K","🐁 Expérimentation",B620="Q","🐁 Expérimentation",B620="L","🏥 Santé &amp; Médical",TRUE,"❓ Inconnu"))</f>
        <v/>
      </c>
      <c r="U620" s="179"/>
    </row>
    <row r="621" spans="2:21" x14ac:dyDescent="0.25">
      <c r="B621" s="592" t="str">
        <f t="shared" si="13"/>
        <v/>
      </c>
      <c r="C621" s="593" t="str" cm="1">
        <f t="array" ref="C621">IF(B621="","",_xlfn.IFS(B621="A","📦 Appro. généraux",B621="H","🛡️ Hygiène &amp; Sécurité",B621="B","🏗️ Bâtiments &amp; Travaux",B621="J","🏗️ Bâtiments &amp; Travaux",B621="R","⚙️ Mécanique &amp; Atelier",B621="N","🧪 Chimie &amp; Biologie",B621="G","🧪 Chimie &amp; Biologie",B621="C","📣 Communication &amp; Culture",B621="D","✈️ Déplacements &amp; Logist.",B621="F","✈️ Déplacements &amp; Logist.",B621="E","📋 Études, Conseils &amp; RH",B621="I","💻 Informatique &amp; Audio.",B621="M","🔬 Instruments scient.",B621="O","🔬 Instruments scient.",B621="P","🔬 Instruments scient.",B621="S","🔬 Instruments scient.",B621="T","🔬 Instruments scient.",B621="U","🔬 Instruments scient.",B621="V","🔬 Instruments scient.",B621="W","🔬 Instruments scient.",B621="K","🐁 Expérimentation",B621="Q","🐁 Expérimentation",B621="L","🏥 Santé &amp; Médical",TRUE,"❓ Inconnu"))</f>
        <v/>
      </c>
      <c r="U621" s="179"/>
    </row>
    <row r="622" spans="2:21" x14ac:dyDescent="0.25">
      <c r="B622" s="592" t="str">
        <f t="shared" si="13"/>
        <v/>
      </c>
      <c r="C622" s="593" t="str" cm="1">
        <f t="array" ref="C622">IF(B622="","",_xlfn.IFS(B622="A","📦 Appro. généraux",B622="H","🛡️ Hygiène &amp; Sécurité",B622="B","🏗️ Bâtiments &amp; Travaux",B622="J","🏗️ Bâtiments &amp; Travaux",B622="R","⚙️ Mécanique &amp; Atelier",B622="N","🧪 Chimie &amp; Biologie",B622="G","🧪 Chimie &amp; Biologie",B622="C","📣 Communication &amp; Culture",B622="D","✈️ Déplacements &amp; Logist.",B622="F","✈️ Déplacements &amp; Logist.",B622="E","📋 Études, Conseils &amp; RH",B622="I","💻 Informatique &amp; Audio.",B622="M","🔬 Instruments scient.",B622="O","🔬 Instruments scient.",B622="P","🔬 Instruments scient.",B622="S","🔬 Instruments scient.",B622="T","🔬 Instruments scient.",B622="U","🔬 Instruments scient.",B622="V","🔬 Instruments scient.",B622="W","🔬 Instruments scient.",B622="K","🐁 Expérimentation",B622="Q","🐁 Expérimentation",B622="L","🏥 Santé &amp; Médical",TRUE,"❓ Inconnu"))</f>
        <v/>
      </c>
      <c r="U622" s="179"/>
    </row>
    <row r="623" spans="2:21" x14ac:dyDescent="0.25">
      <c r="B623" s="592" t="str">
        <f t="shared" si="13"/>
        <v/>
      </c>
      <c r="C623" s="593" t="str" cm="1">
        <f t="array" ref="C623">IF(B623="","",_xlfn.IFS(B623="A","📦 Appro. généraux",B623="H","🛡️ Hygiène &amp; Sécurité",B623="B","🏗️ Bâtiments &amp; Travaux",B623="J","🏗️ Bâtiments &amp; Travaux",B623="R","⚙️ Mécanique &amp; Atelier",B623="N","🧪 Chimie &amp; Biologie",B623="G","🧪 Chimie &amp; Biologie",B623="C","📣 Communication &amp; Culture",B623="D","✈️ Déplacements &amp; Logist.",B623="F","✈️ Déplacements &amp; Logist.",B623="E","📋 Études, Conseils &amp; RH",B623="I","💻 Informatique &amp; Audio.",B623="M","🔬 Instruments scient.",B623="O","🔬 Instruments scient.",B623="P","🔬 Instruments scient.",B623="S","🔬 Instruments scient.",B623="T","🔬 Instruments scient.",B623="U","🔬 Instruments scient.",B623="V","🔬 Instruments scient.",B623="W","🔬 Instruments scient.",B623="K","🐁 Expérimentation",B623="Q","🐁 Expérimentation",B623="L","🏥 Santé &amp; Médical",TRUE,"❓ Inconnu"))</f>
        <v/>
      </c>
      <c r="U623" s="179"/>
    </row>
    <row r="624" spans="2:21" x14ac:dyDescent="0.25">
      <c r="B624" s="592" t="str">
        <f t="shared" si="13"/>
        <v/>
      </c>
      <c r="C624" s="593" t="str" cm="1">
        <f t="array" ref="C624">IF(B624="","",_xlfn.IFS(B624="A","📦 Appro. généraux",B624="H","🛡️ Hygiène &amp; Sécurité",B624="B","🏗️ Bâtiments &amp; Travaux",B624="J","🏗️ Bâtiments &amp; Travaux",B624="R","⚙️ Mécanique &amp; Atelier",B624="N","🧪 Chimie &amp; Biologie",B624="G","🧪 Chimie &amp; Biologie",B624="C","📣 Communication &amp; Culture",B624="D","✈️ Déplacements &amp; Logist.",B624="F","✈️ Déplacements &amp; Logist.",B624="E","📋 Études, Conseils &amp; RH",B624="I","💻 Informatique &amp; Audio.",B624="M","🔬 Instruments scient.",B624="O","🔬 Instruments scient.",B624="P","🔬 Instruments scient.",B624="S","🔬 Instruments scient.",B624="T","🔬 Instruments scient.",B624="U","🔬 Instruments scient.",B624="V","🔬 Instruments scient.",B624="W","🔬 Instruments scient.",B624="K","🐁 Expérimentation",B624="Q","🐁 Expérimentation",B624="L","🏥 Santé &amp; Médical",TRUE,"❓ Inconnu"))</f>
        <v/>
      </c>
      <c r="U624" s="179"/>
    </row>
    <row r="625" spans="2:21" x14ac:dyDescent="0.25">
      <c r="B625" s="592" t="str">
        <f t="shared" si="13"/>
        <v/>
      </c>
      <c r="C625" s="593" t="str" cm="1">
        <f t="array" ref="C625">IF(B625="","",_xlfn.IFS(B625="A","📦 Appro. généraux",B625="H","🛡️ Hygiène &amp; Sécurité",B625="B","🏗️ Bâtiments &amp; Travaux",B625="J","🏗️ Bâtiments &amp; Travaux",B625="R","⚙️ Mécanique &amp; Atelier",B625="N","🧪 Chimie &amp; Biologie",B625="G","🧪 Chimie &amp; Biologie",B625="C","📣 Communication &amp; Culture",B625="D","✈️ Déplacements &amp; Logist.",B625="F","✈️ Déplacements &amp; Logist.",B625="E","📋 Études, Conseils &amp; RH",B625="I","💻 Informatique &amp; Audio.",B625="M","🔬 Instruments scient.",B625="O","🔬 Instruments scient.",B625="P","🔬 Instruments scient.",B625="S","🔬 Instruments scient.",B625="T","🔬 Instruments scient.",B625="U","🔬 Instruments scient.",B625="V","🔬 Instruments scient.",B625="W","🔬 Instruments scient.",B625="K","🐁 Expérimentation",B625="Q","🐁 Expérimentation",B625="L","🏥 Santé &amp; Médical",TRUE,"❓ Inconnu"))</f>
        <v/>
      </c>
      <c r="U625" s="179"/>
    </row>
    <row r="626" spans="2:21" x14ac:dyDescent="0.25">
      <c r="B626" s="592" t="str">
        <f t="shared" si="13"/>
        <v/>
      </c>
      <c r="C626" s="593" t="str" cm="1">
        <f t="array" ref="C626">IF(B626="","",_xlfn.IFS(B626="A","📦 Appro. généraux",B626="H","🛡️ Hygiène &amp; Sécurité",B626="B","🏗️ Bâtiments &amp; Travaux",B626="J","🏗️ Bâtiments &amp; Travaux",B626="R","⚙️ Mécanique &amp; Atelier",B626="N","🧪 Chimie &amp; Biologie",B626="G","🧪 Chimie &amp; Biologie",B626="C","📣 Communication &amp; Culture",B626="D","✈️ Déplacements &amp; Logist.",B626="F","✈️ Déplacements &amp; Logist.",B626="E","📋 Études, Conseils &amp; RH",B626="I","💻 Informatique &amp; Audio.",B626="M","🔬 Instruments scient.",B626="O","🔬 Instruments scient.",B626="P","🔬 Instruments scient.",B626="S","🔬 Instruments scient.",B626="T","🔬 Instruments scient.",B626="U","🔬 Instruments scient.",B626="V","🔬 Instruments scient.",B626="W","🔬 Instruments scient.",B626="K","🐁 Expérimentation",B626="Q","🐁 Expérimentation",B626="L","🏥 Santé &amp; Médical",TRUE,"❓ Inconnu"))</f>
        <v/>
      </c>
      <c r="U626" s="179"/>
    </row>
    <row r="627" spans="2:21" x14ac:dyDescent="0.25">
      <c r="B627" s="592" t="str">
        <f t="shared" si="13"/>
        <v/>
      </c>
      <c r="C627" s="593" t="str" cm="1">
        <f t="array" ref="C627">IF(B627="","",_xlfn.IFS(B627="A","📦 Appro. généraux",B627="H","🛡️ Hygiène &amp; Sécurité",B627="B","🏗️ Bâtiments &amp; Travaux",B627="J","🏗️ Bâtiments &amp; Travaux",B627="R","⚙️ Mécanique &amp; Atelier",B627="N","🧪 Chimie &amp; Biologie",B627="G","🧪 Chimie &amp; Biologie",B627="C","📣 Communication &amp; Culture",B627="D","✈️ Déplacements &amp; Logist.",B627="F","✈️ Déplacements &amp; Logist.",B627="E","📋 Études, Conseils &amp; RH",B627="I","💻 Informatique &amp; Audio.",B627="M","🔬 Instruments scient.",B627="O","🔬 Instruments scient.",B627="P","🔬 Instruments scient.",B627="S","🔬 Instruments scient.",B627="T","🔬 Instruments scient.",B627="U","🔬 Instruments scient.",B627="V","🔬 Instruments scient.",B627="W","🔬 Instruments scient.",B627="K","🐁 Expérimentation",B627="Q","🐁 Expérimentation",B627="L","🏥 Santé &amp; Médical",TRUE,"❓ Inconnu"))</f>
        <v/>
      </c>
      <c r="U627" s="179"/>
    </row>
    <row r="628" spans="2:21" x14ac:dyDescent="0.25">
      <c r="B628" s="592" t="str">
        <f t="shared" si="13"/>
        <v/>
      </c>
      <c r="C628" s="593" t="str" cm="1">
        <f t="array" ref="C628">IF(B628="","",_xlfn.IFS(B628="A","📦 Appro. généraux",B628="H","🛡️ Hygiène &amp; Sécurité",B628="B","🏗️ Bâtiments &amp; Travaux",B628="J","🏗️ Bâtiments &amp; Travaux",B628="R","⚙️ Mécanique &amp; Atelier",B628="N","🧪 Chimie &amp; Biologie",B628="G","🧪 Chimie &amp; Biologie",B628="C","📣 Communication &amp; Culture",B628="D","✈️ Déplacements &amp; Logist.",B628="F","✈️ Déplacements &amp; Logist.",B628="E","📋 Études, Conseils &amp; RH",B628="I","💻 Informatique &amp; Audio.",B628="M","🔬 Instruments scient.",B628="O","🔬 Instruments scient.",B628="P","🔬 Instruments scient.",B628="S","🔬 Instruments scient.",B628="T","🔬 Instruments scient.",B628="U","🔬 Instruments scient.",B628="V","🔬 Instruments scient.",B628="W","🔬 Instruments scient.",B628="K","🐁 Expérimentation",B628="Q","🐁 Expérimentation",B628="L","🏥 Santé &amp; Médical",TRUE,"❓ Inconnu"))</f>
        <v/>
      </c>
      <c r="U628" s="179"/>
    </row>
    <row r="629" spans="2:21" x14ac:dyDescent="0.25">
      <c r="B629" s="592" t="str">
        <f t="shared" si="13"/>
        <v/>
      </c>
      <c r="C629" s="593" t="str" cm="1">
        <f t="array" ref="C629">IF(B629="","",_xlfn.IFS(B629="A","📦 Appro. généraux",B629="H","🛡️ Hygiène &amp; Sécurité",B629="B","🏗️ Bâtiments &amp; Travaux",B629="J","🏗️ Bâtiments &amp; Travaux",B629="R","⚙️ Mécanique &amp; Atelier",B629="N","🧪 Chimie &amp; Biologie",B629="G","🧪 Chimie &amp; Biologie",B629="C","📣 Communication &amp; Culture",B629="D","✈️ Déplacements &amp; Logist.",B629="F","✈️ Déplacements &amp; Logist.",B629="E","📋 Études, Conseils &amp; RH",B629="I","💻 Informatique &amp; Audio.",B629="M","🔬 Instruments scient.",B629="O","🔬 Instruments scient.",B629="P","🔬 Instruments scient.",B629="S","🔬 Instruments scient.",B629="T","🔬 Instruments scient.",B629="U","🔬 Instruments scient.",B629="V","🔬 Instruments scient.",B629="W","🔬 Instruments scient.",B629="K","🐁 Expérimentation",B629="Q","🐁 Expérimentation",B629="L","🏥 Santé &amp; Médical",TRUE,"❓ Inconnu"))</f>
        <v/>
      </c>
      <c r="U629" s="179"/>
    </row>
    <row r="630" spans="2:21" x14ac:dyDescent="0.25">
      <c r="B630" s="592" t="str">
        <f t="shared" si="13"/>
        <v/>
      </c>
      <c r="C630" s="593" t="str" cm="1">
        <f t="array" ref="C630">IF(B630="","",_xlfn.IFS(B630="A","📦 Appro. généraux",B630="H","🛡️ Hygiène &amp; Sécurité",B630="B","🏗️ Bâtiments &amp; Travaux",B630="J","🏗️ Bâtiments &amp; Travaux",B630="R","⚙️ Mécanique &amp; Atelier",B630="N","🧪 Chimie &amp; Biologie",B630="G","🧪 Chimie &amp; Biologie",B630="C","📣 Communication &amp; Culture",B630="D","✈️ Déplacements &amp; Logist.",B630="F","✈️ Déplacements &amp; Logist.",B630="E","📋 Études, Conseils &amp; RH",B630="I","💻 Informatique &amp; Audio.",B630="M","🔬 Instruments scient.",B630="O","🔬 Instruments scient.",B630="P","🔬 Instruments scient.",B630="S","🔬 Instruments scient.",B630="T","🔬 Instruments scient.",B630="U","🔬 Instruments scient.",B630="V","🔬 Instruments scient.",B630="W","🔬 Instruments scient.",B630="K","🐁 Expérimentation",B630="Q","🐁 Expérimentation",B630="L","🏥 Santé &amp; Médical",TRUE,"❓ Inconnu"))</f>
        <v/>
      </c>
      <c r="U630" s="179"/>
    </row>
    <row r="631" spans="2:21" x14ac:dyDescent="0.25">
      <c r="B631" s="592" t="str">
        <f t="shared" si="13"/>
        <v/>
      </c>
      <c r="C631" s="593" t="str" cm="1">
        <f t="array" ref="C631">IF(B631="","",_xlfn.IFS(B631="A","📦 Appro. généraux",B631="H","🛡️ Hygiène &amp; Sécurité",B631="B","🏗️ Bâtiments &amp; Travaux",B631="J","🏗️ Bâtiments &amp; Travaux",B631="R","⚙️ Mécanique &amp; Atelier",B631="N","🧪 Chimie &amp; Biologie",B631="G","🧪 Chimie &amp; Biologie",B631="C","📣 Communication &amp; Culture",B631="D","✈️ Déplacements &amp; Logist.",B631="F","✈️ Déplacements &amp; Logist.",B631="E","📋 Études, Conseils &amp; RH",B631="I","💻 Informatique &amp; Audio.",B631="M","🔬 Instruments scient.",B631="O","🔬 Instruments scient.",B631="P","🔬 Instruments scient.",B631="S","🔬 Instruments scient.",B631="T","🔬 Instruments scient.",B631="U","🔬 Instruments scient.",B631="V","🔬 Instruments scient.",B631="W","🔬 Instruments scient.",B631="K","🐁 Expérimentation",B631="Q","🐁 Expérimentation",B631="L","🏥 Santé &amp; Médical",TRUE,"❓ Inconnu"))</f>
        <v/>
      </c>
      <c r="U631" s="179"/>
    </row>
    <row r="632" spans="2:21" x14ac:dyDescent="0.25">
      <c r="B632" s="592" t="str">
        <f t="shared" si="13"/>
        <v/>
      </c>
      <c r="C632" s="593" t="str" cm="1">
        <f t="array" ref="C632">IF(B632="","",_xlfn.IFS(B632="A","📦 Appro. généraux",B632="H","🛡️ Hygiène &amp; Sécurité",B632="B","🏗️ Bâtiments &amp; Travaux",B632="J","🏗️ Bâtiments &amp; Travaux",B632="R","⚙️ Mécanique &amp; Atelier",B632="N","🧪 Chimie &amp; Biologie",B632="G","🧪 Chimie &amp; Biologie",B632="C","📣 Communication &amp; Culture",B632="D","✈️ Déplacements &amp; Logist.",B632="F","✈️ Déplacements &amp; Logist.",B632="E","📋 Études, Conseils &amp; RH",B632="I","💻 Informatique &amp; Audio.",B632="M","🔬 Instruments scient.",B632="O","🔬 Instruments scient.",B632="P","🔬 Instruments scient.",B632="S","🔬 Instruments scient.",B632="T","🔬 Instruments scient.",B632="U","🔬 Instruments scient.",B632="V","🔬 Instruments scient.",B632="W","🔬 Instruments scient.",B632="K","🐁 Expérimentation",B632="Q","🐁 Expérimentation",B632="L","🏥 Santé &amp; Médical",TRUE,"❓ Inconnu"))</f>
        <v/>
      </c>
      <c r="U632" s="179"/>
    </row>
    <row r="633" spans="2:21" x14ac:dyDescent="0.25">
      <c r="B633" s="592" t="str">
        <f t="shared" si="13"/>
        <v/>
      </c>
      <c r="C633" s="593" t="str" cm="1">
        <f t="array" ref="C633">IF(B633="","",_xlfn.IFS(B633="A","📦 Appro. généraux",B633="H","🛡️ Hygiène &amp; Sécurité",B633="B","🏗️ Bâtiments &amp; Travaux",B633="J","🏗️ Bâtiments &amp; Travaux",B633="R","⚙️ Mécanique &amp; Atelier",B633="N","🧪 Chimie &amp; Biologie",B633="G","🧪 Chimie &amp; Biologie",B633="C","📣 Communication &amp; Culture",B633="D","✈️ Déplacements &amp; Logist.",B633="F","✈️ Déplacements &amp; Logist.",B633="E","📋 Études, Conseils &amp; RH",B633="I","💻 Informatique &amp; Audio.",B633="M","🔬 Instruments scient.",B633="O","🔬 Instruments scient.",B633="P","🔬 Instruments scient.",B633="S","🔬 Instruments scient.",B633="T","🔬 Instruments scient.",B633="U","🔬 Instruments scient.",B633="V","🔬 Instruments scient.",B633="W","🔬 Instruments scient.",B633="K","🐁 Expérimentation",B633="Q","🐁 Expérimentation",B633="L","🏥 Santé &amp; Médical",TRUE,"❓ Inconnu"))</f>
        <v/>
      </c>
      <c r="U633" s="179"/>
    </row>
    <row r="634" spans="2:21" x14ac:dyDescent="0.25">
      <c r="B634" s="592" t="str">
        <f t="shared" si="13"/>
        <v/>
      </c>
      <c r="C634" s="593" t="str" cm="1">
        <f t="array" ref="C634">IF(B634="","",_xlfn.IFS(B634="A","📦 Appro. généraux",B634="H","🛡️ Hygiène &amp; Sécurité",B634="B","🏗️ Bâtiments &amp; Travaux",B634="J","🏗️ Bâtiments &amp; Travaux",B634="R","⚙️ Mécanique &amp; Atelier",B634="N","🧪 Chimie &amp; Biologie",B634="G","🧪 Chimie &amp; Biologie",B634="C","📣 Communication &amp; Culture",B634="D","✈️ Déplacements &amp; Logist.",B634="F","✈️ Déplacements &amp; Logist.",B634="E","📋 Études, Conseils &amp; RH",B634="I","💻 Informatique &amp; Audio.",B634="M","🔬 Instruments scient.",B634="O","🔬 Instruments scient.",B634="P","🔬 Instruments scient.",B634="S","🔬 Instruments scient.",B634="T","🔬 Instruments scient.",B634="U","🔬 Instruments scient.",B634="V","🔬 Instruments scient.",B634="W","🔬 Instruments scient.",B634="K","🐁 Expérimentation",B634="Q","🐁 Expérimentation",B634="L","🏥 Santé &amp; Médical",TRUE,"❓ Inconnu"))</f>
        <v/>
      </c>
      <c r="U634" s="179"/>
    </row>
    <row r="635" spans="2:21" x14ac:dyDescent="0.25">
      <c r="B635" s="592" t="str">
        <f t="shared" si="13"/>
        <v/>
      </c>
      <c r="C635" s="593" t="str" cm="1">
        <f t="array" ref="C635">IF(B635="","",_xlfn.IFS(B635="A","📦 Appro. généraux",B635="H","🛡️ Hygiène &amp; Sécurité",B635="B","🏗️ Bâtiments &amp; Travaux",B635="J","🏗️ Bâtiments &amp; Travaux",B635="R","⚙️ Mécanique &amp; Atelier",B635="N","🧪 Chimie &amp; Biologie",B635="G","🧪 Chimie &amp; Biologie",B635="C","📣 Communication &amp; Culture",B635="D","✈️ Déplacements &amp; Logist.",B635="F","✈️ Déplacements &amp; Logist.",B635="E","📋 Études, Conseils &amp; RH",B635="I","💻 Informatique &amp; Audio.",B635="M","🔬 Instruments scient.",B635="O","🔬 Instruments scient.",B635="P","🔬 Instruments scient.",B635="S","🔬 Instruments scient.",B635="T","🔬 Instruments scient.",B635="U","🔬 Instruments scient.",B635="V","🔬 Instruments scient.",B635="W","🔬 Instruments scient.",B635="K","🐁 Expérimentation",B635="Q","🐁 Expérimentation",B635="L","🏥 Santé &amp; Médical",TRUE,"❓ Inconnu"))</f>
        <v/>
      </c>
      <c r="U635" s="179"/>
    </row>
    <row r="636" spans="2:21" x14ac:dyDescent="0.25">
      <c r="B636" s="592" t="str">
        <f t="shared" si="13"/>
        <v/>
      </c>
      <c r="C636" s="593" t="str" cm="1">
        <f t="array" ref="C636">IF(B636="","",_xlfn.IFS(B636="A","📦 Appro. généraux",B636="H","🛡️ Hygiène &amp; Sécurité",B636="B","🏗️ Bâtiments &amp; Travaux",B636="J","🏗️ Bâtiments &amp; Travaux",B636="R","⚙️ Mécanique &amp; Atelier",B636="N","🧪 Chimie &amp; Biologie",B636="G","🧪 Chimie &amp; Biologie",B636="C","📣 Communication &amp; Culture",B636="D","✈️ Déplacements &amp; Logist.",B636="F","✈️ Déplacements &amp; Logist.",B636="E","📋 Études, Conseils &amp; RH",B636="I","💻 Informatique &amp; Audio.",B636="M","🔬 Instruments scient.",B636="O","🔬 Instruments scient.",B636="P","🔬 Instruments scient.",B636="S","🔬 Instruments scient.",B636="T","🔬 Instruments scient.",B636="U","🔬 Instruments scient.",B636="V","🔬 Instruments scient.",B636="W","🔬 Instruments scient.",B636="K","🐁 Expérimentation",B636="Q","🐁 Expérimentation",B636="L","🏥 Santé &amp; Médical",TRUE,"❓ Inconnu"))</f>
        <v/>
      </c>
      <c r="U636" s="179"/>
    </row>
    <row r="637" spans="2:21" x14ac:dyDescent="0.25">
      <c r="B637" s="592" t="str">
        <f t="shared" si="13"/>
        <v/>
      </c>
      <c r="C637" s="593" t="str" cm="1">
        <f t="array" ref="C637">IF(B637="","",_xlfn.IFS(B637="A","📦 Appro. généraux",B637="H","🛡️ Hygiène &amp; Sécurité",B637="B","🏗️ Bâtiments &amp; Travaux",B637="J","🏗️ Bâtiments &amp; Travaux",B637="R","⚙️ Mécanique &amp; Atelier",B637="N","🧪 Chimie &amp; Biologie",B637="G","🧪 Chimie &amp; Biologie",B637="C","📣 Communication &amp; Culture",B637="D","✈️ Déplacements &amp; Logist.",B637="F","✈️ Déplacements &amp; Logist.",B637="E","📋 Études, Conseils &amp; RH",B637="I","💻 Informatique &amp; Audio.",B637="M","🔬 Instruments scient.",B637="O","🔬 Instruments scient.",B637="P","🔬 Instruments scient.",B637="S","🔬 Instruments scient.",B637="T","🔬 Instruments scient.",B637="U","🔬 Instruments scient.",B637="V","🔬 Instruments scient.",B637="W","🔬 Instruments scient.",B637="K","🐁 Expérimentation",B637="Q","🐁 Expérimentation",B637="L","🏥 Santé &amp; Médical",TRUE,"❓ Inconnu"))</f>
        <v/>
      </c>
      <c r="U637" s="179"/>
    </row>
    <row r="638" spans="2:21" x14ac:dyDescent="0.25">
      <c r="B638" s="592" t="str">
        <f t="shared" si="13"/>
        <v/>
      </c>
      <c r="C638" s="593" t="str" cm="1">
        <f t="array" ref="C638">IF(B638="","",_xlfn.IFS(B638="A","📦 Appro. généraux",B638="H","🛡️ Hygiène &amp; Sécurité",B638="B","🏗️ Bâtiments &amp; Travaux",B638="J","🏗️ Bâtiments &amp; Travaux",B638="R","⚙️ Mécanique &amp; Atelier",B638="N","🧪 Chimie &amp; Biologie",B638="G","🧪 Chimie &amp; Biologie",B638="C","📣 Communication &amp; Culture",B638="D","✈️ Déplacements &amp; Logist.",B638="F","✈️ Déplacements &amp; Logist.",B638="E","📋 Études, Conseils &amp; RH",B638="I","💻 Informatique &amp; Audio.",B638="M","🔬 Instruments scient.",B638="O","🔬 Instruments scient.",B638="P","🔬 Instruments scient.",B638="S","🔬 Instruments scient.",B638="T","🔬 Instruments scient.",B638="U","🔬 Instruments scient.",B638="V","🔬 Instruments scient.",B638="W","🔬 Instruments scient.",B638="K","🐁 Expérimentation",B638="Q","🐁 Expérimentation",B638="L","🏥 Santé &amp; Médical",TRUE,"❓ Inconnu"))</f>
        <v/>
      </c>
      <c r="U638" s="179"/>
    </row>
    <row r="639" spans="2:21" x14ac:dyDescent="0.25">
      <c r="B639" s="592" t="str">
        <f t="shared" si="13"/>
        <v/>
      </c>
      <c r="C639" s="593" t="str" cm="1">
        <f t="array" ref="C639">IF(B639="","",_xlfn.IFS(B639="A","📦 Appro. généraux",B639="H","🛡️ Hygiène &amp; Sécurité",B639="B","🏗️ Bâtiments &amp; Travaux",B639="J","🏗️ Bâtiments &amp; Travaux",B639="R","⚙️ Mécanique &amp; Atelier",B639="N","🧪 Chimie &amp; Biologie",B639="G","🧪 Chimie &amp; Biologie",B639="C","📣 Communication &amp; Culture",B639="D","✈️ Déplacements &amp; Logist.",B639="F","✈️ Déplacements &amp; Logist.",B639="E","📋 Études, Conseils &amp; RH",B639="I","💻 Informatique &amp; Audio.",B639="M","🔬 Instruments scient.",B639="O","🔬 Instruments scient.",B639="P","🔬 Instruments scient.",B639="S","🔬 Instruments scient.",B639="T","🔬 Instruments scient.",B639="U","🔬 Instruments scient.",B639="V","🔬 Instruments scient.",B639="W","🔬 Instruments scient.",B639="K","🐁 Expérimentation",B639="Q","🐁 Expérimentation",B639="L","🏥 Santé &amp; Médical",TRUE,"❓ Inconnu"))</f>
        <v/>
      </c>
      <c r="U639" s="179"/>
    </row>
    <row r="640" spans="2:21" x14ac:dyDescent="0.25">
      <c r="B640" s="592" t="str">
        <f t="shared" si="13"/>
        <v/>
      </c>
      <c r="C640" s="593" t="str" cm="1">
        <f t="array" ref="C640">IF(B640="","",_xlfn.IFS(B640="A","📦 Appro. généraux",B640="H","🛡️ Hygiène &amp; Sécurité",B640="B","🏗️ Bâtiments &amp; Travaux",B640="J","🏗️ Bâtiments &amp; Travaux",B640="R","⚙️ Mécanique &amp; Atelier",B640="N","🧪 Chimie &amp; Biologie",B640="G","🧪 Chimie &amp; Biologie",B640="C","📣 Communication &amp; Culture",B640="D","✈️ Déplacements &amp; Logist.",B640="F","✈️ Déplacements &amp; Logist.",B640="E","📋 Études, Conseils &amp; RH",B640="I","💻 Informatique &amp; Audio.",B640="M","🔬 Instruments scient.",B640="O","🔬 Instruments scient.",B640="P","🔬 Instruments scient.",B640="S","🔬 Instruments scient.",B640="T","🔬 Instruments scient.",B640="U","🔬 Instruments scient.",B640="V","🔬 Instruments scient.",B640="W","🔬 Instruments scient.",B640="K","🐁 Expérimentation",B640="Q","🐁 Expérimentation",B640="L","🏥 Santé &amp; Médical",TRUE,"❓ Inconnu"))</f>
        <v/>
      </c>
      <c r="U640" s="179"/>
    </row>
    <row r="641" spans="2:21" x14ac:dyDescent="0.25">
      <c r="B641" s="592" t="str">
        <f t="shared" si="13"/>
        <v/>
      </c>
      <c r="C641" s="593" t="str" cm="1">
        <f t="array" ref="C641">IF(B641="","",_xlfn.IFS(B641="A","📦 Appro. généraux",B641="H","🛡️ Hygiène &amp; Sécurité",B641="B","🏗️ Bâtiments &amp; Travaux",B641="J","🏗️ Bâtiments &amp; Travaux",B641="R","⚙️ Mécanique &amp; Atelier",B641="N","🧪 Chimie &amp; Biologie",B641="G","🧪 Chimie &amp; Biologie",B641="C","📣 Communication &amp; Culture",B641="D","✈️ Déplacements &amp; Logist.",B641="F","✈️ Déplacements &amp; Logist.",B641="E","📋 Études, Conseils &amp; RH",B641="I","💻 Informatique &amp; Audio.",B641="M","🔬 Instruments scient.",B641="O","🔬 Instruments scient.",B641="P","🔬 Instruments scient.",B641="S","🔬 Instruments scient.",B641="T","🔬 Instruments scient.",B641="U","🔬 Instruments scient.",B641="V","🔬 Instruments scient.",B641="W","🔬 Instruments scient.",B641="K","🐁 Expérimentation",B641="Q","🐁 Expérimentation",B641="L","🏥 Santé &amp; Médical",TRUE,"❓ Inconnu"))</f>
        <v/>
      </c>
      <c r="U641" s="179"/>
    </row>
    <row r="642" spans="2:21" x14ac:dyDescent="0.25">
      <c r="B642" s="592" t="str">
        <f t="shared" ref="B642:B705" si="14">LEFT(W642,1)</f>
        <v/>
      </c>
      <c r="C642" s="593" t="str" cm="1">
        <f t="array" ref="C642">IF(B642="","",_xlfn.IFS(B642="A","📦 Appro. généraux",B642="H","🛡️ Hygiène &amp; Sécurité",B642="B","🏗️ Bâtiments &amp; Travaux",B642="J","🏗️ Bâtiments &amp; Travaux",B642="R","⚙️ Mécanique &amp; Atelier",B642="N","🧪 Chimie &amp; Biologie",B642="G","🧪 Chimie &amp; Biologie",B642="C","📣 Communication &amp; Culture",B642="D","✈️ Déplacements &amp; Logist.",B642="F","✈️ Déplacements &amp; Logist.",B642="E","📋 Études, Conseils &amp; RH",B642="I","💻 Informatique &amp; Audio.",B642="M","🔬 Instruments scient.",B642="O","🔬 Instruments scient.",B642="P","🔬 Instruments scient.",B642="S","🔬 Instruments scient.",B642="T","🔬 Instruments scient.",B642="U","🔬 Instruments scient.",B642="V","🔬 Instruments scient.",B642="W","🔬 Instruments scient.",B642="K","🐁 Expérimentation",B642="Q","🐁 Expérimentation",B642="L","🏥 Santé &amp; Médical",TRUE,"❓ Inconnu"))</f>
        <v/>
      </c>
      <c r="U642" s="179"/>
    </row>
    <row r="643" spans="2:21" x14ac:dyDescent="0.25">
      <c r="B643" s="592" t="str">
        <f t="shared" si="14"/>
        <v/>
      </c>
      <c r="C643" s="593" t="str" cm="1">
        <f t="array" ref="C643">IF(B643="","",_xlfn.IFS(B643="A","📦 Appro. généraux",B643="H","🛡️ Hygiène &amp; Sécurité",B643="B","🏗️ Bâtiments &amp; Travaux",B643="J","🏗️ Bâtiments &amp; Travaux",B643="R","⚙️ Mécanique &amp; Atelier",B643="N","🧪 Chimie &amp; Biologie",B643="G","🧪 Chimie &amp; Biologie",B643="C","📣 Communication &amp; Culture",B643="D","✈️ Déplacements &amp; Logist.",B643="F","✈️ Déplacements &amp; Logist.",B643="E","📋 Études, Conseils &amp; RH",B643="I","💻 Informatique &amp; Audio.",B643="M","🔬 Instruments scient.",B643="O","🔬 Instruments scient.",B643="P","🔬 Instruments scient.",B643="S","🔬 Instruments scient.",B643="T","🔬 Instruments scient.",B643="U","🔬 Instruments scient.",B643="V","🔬 Instruments scient.",B643="W","🔬 Instruments scient.",B643="K","🐁 Expérimentation",B643="Q","🐁 Expérimentation",B643="L","🏥 Santé &amp; Médical",TRUE,"❓ Inconnu"))</f>
        <v/>
      </c>
      <c r="U643" s="179"/>
    </row>
    <row r="644" spans="2:21" x14ac:dyDescent="0.25">
      <c r="B644" s="592" t="str">
        <f t="shared" si="14"/>
        <v/>
      </c>
      <c r="C644" s="593" t="str" cm="1">
        <f t="array" ref="C644">IF(B644="","",_xlfn.IFS(B644="A","📦 Appro. généraux",B644="H","🛡️ Hygiène &amp; Sécurité",B644="B","🏗️ Bâtiments &amp; Travaux",B644="J","🏗️ Bâtiments &amp; Travaux",B644="R","⚙️ Mécanique &amp; Atelier",B644="N","🧪 Chimie &amp; Biologie",B644="G","🧪 Chimie &amp; Biologie",B644="C","📣 Communication &amp; Culture",B644="D","✈️ Déplacements &amp; Logist.",B644="F","✈️ Déplacements &amp; Logist.",B644="E","📋 Études, Conseils &amp; RH",B644="I","💻 Informatique &amp; Audio.",B644="M","🔬 Instruments scient.",B644="O","🔬 Instruments scient.",B644="P","🔬 Instruments scient.",B644="S","🔬 Instruments scient.",B644="T","🔬 Instruments scient.",B644="U","🔬 Instruments scient.",B644="V","🔬 Instruments scient.",B644="W","🔬 Instruments scient.",B644="K","🐁 Expérimentation",B644="Q","🐁 Expérimentation",B644="L","🏥 Santé &amp; Médical",TRUE,"❓ Inconnu"))</f>
        <v/>
      </c>
      <c r="U644" s="179"/>
    </row>
    <row r="645" spans="2:21" x14ac:dyDescent="0.25">
      <c r="B645" s="592" t="str">
        <f t="shared" si="14"/>
        <v/>
      </c>
      <c r="C645" s="593" t="str" cm="1">
        <f t="array" ref="C645">IF(B645="","",_xlfn.IFS(B645="A","📦 Appro. généraux",B645="H","🛡️ Hygiène &amp; Sécurité",B645="B","🏗️ Bâtiments &amp; Travaux",B645="J","🏗️ Bâtiments &amp; Travaux",B645="R","⚙️ Mécanique &amp; Atelier",B645="N","🧪 Chimie &amp; Biologie",B645="G","🧪 Chimie &amp; Biologie",B645="C","📣 Communication &amp; Culture",B645="D","✈️ Déplacements &amp; Logist.",B645="F","✈️ Déplacements &amp; Logist.",B645="E","📋 Études, Conseils &amp; RH",B645="I","💻 Informatique &amp; Audio.",B645="M","🔬 Instruments scient.",B645="O","🔬 Instruments scient.",B645="P","🔬 Instruments scient.",B645="S","🔬 Instruments scient.",B645="T","🔬 Instruments scient.",B645="U","🔬 Instruments scient.",B645="V","🔬 Instruments scient.",B645="W","🔬 Instruments scient.",B645="K","🐁 Expérimentation",B645="Q","🐁 Expérimentation",B645="L","🏥 Santé &amp; Médical",TRUE,"❓ Inconnu"))</f>
        <v/>
      </c>
      <c r="U645" s="179"/>
    </row>
    <row r="646" spans="2:21" x14ac:dyDescent="0.25">
      <c r="B646" s="592" t="str">
        <f t="shared" si="14"/>
        <v/>
      </c>
      <c r="C646" s="593" t="str" cm="1">
        <f t="array" ref="C646">IF(B646="","",_xlfn.IFS(B646="A","📦 Appro. généraux",B646="H","🛡️ Hygiène &amp; Sécurité",B646="B","🏗️ Bâtiments &amp; Travaux",B646="J","🏗️ Bâtiments &amp; Travaux",B646="R","⚙️ Mécanique &amp; Atelier",B646="N","🧪 Chimie &amp; Biologie",B646="G","🧪 Chimie &amp; Biologie",B646="C","📣 Communication &amp; Culture",B646="D","✈️ Déplacements &amp; Logist.",B646="F","✈️ Déplacements &amp; Logist.",B646="E","📋 Études, Conseils &amp; RH",B646="I","💻 Informatique &amp; Audio.",B646="M","🔬 Instruments scient.",B646="O","🔬 Instruments scient.",B646="P","🔬 Instruments scient.",B646="S","🔬 Instruments scient.",B646="T","🔬 Instruments scient.",B646="U","🔬 Instruments scient.",B646="V","🔬 Instruments scient.",B646="W","🔬 Instruments scient.",B646="K","🐁 Expérimentation",B646="Q","🐁 Expérimentation",B646="L","🏥 Santé &amp; Médical",TRUE,"❓ Inconnu"))</f>
        <v/>
      </c>
      <c r="U646" s="179"/>
    </row>
    <row r="647" spans="2:21" x14ac:dyDescent="0.25">
      <c r="B647" s="592" t="str">
        <f t="shared" si="14"/>
        <v/>
      </c>
      <c r="C647" s="593" t="str" cm="1">
        <f t="array" ref="C647">IF(B647="","",_xlfn.IFS(B647="A","📦 Appro. généraux",B647="H","🛡️ Hygiène &amp; Sécurité",B647="B","🏗️ Bâtiments &amp; Travaux",B647="J","🏗️ Bâtiments &amp; Travaux",B647="R","⚙️ Mécanique &amp; Atelier",B647="N","🧪 Chimie &amp; Biologie",B647="G","🧪 Chimie &amp; Biologie",B647="C","📣 Communication &amp; Culture",B647="D","✈️ Déplacements &amp; Logist.",B647="F","✈️ Déplacements &amp; Logist.",B647="E","📋 Études, Conseils &amp; RH",B647="I","💻 Informatique &amp; Audio.",B647="M","🔬 Instruments scient.",B647="O","🔬 Instruments scient.",B647="P","🔬 Instruments scient.",B647="S","🔬 Instruments scient.",B647="T","🔬 Instruments scient.",B647="U","🔬 Instruments scient.",B647="V","🔬 Instruments scient.",B647="W","🔬 Instruments scient.",B647="K","🐁 Expérimentation",B647="Q","🐁 Expérimentation",B647="L","🏥 Santé &amp; Médical",TRUE,"❓ Inconnu"))</f>
        <v/>
      </c>
      <c r="U647" s="179"/>
    </row>
    <row r="648" spans="2:21" x14ac:dyDescent="0.25">
      <c r="B648" s="592" t="str">
        <f t="shared" si="14"/>
        <v/>
      </c>
      <c r="C648" s="593" t="str" cm="1">
        <f t="array" ref="C648">IF(B648="","",_xlfn.IFS(B648="A","📦 Appro. généraux",B648="H","🛡️ Hygiène &amp; Sécurité",B648="B","🏗️ Bâtiments &amp; Travaux",B648="J","🏗️ Bâtiments &amp; Travaux",B648="R","⚙️ Mécanique &amp; Atelier",B648="N","🧪 Chimie &amp; Biologie",B648="G","🧪 Chimie &amp; Biologie",B648="C","📣 Communication &amp; Culture",B648="D","✈️ Déplacements &amp; Logist.",B648="F","✈️ Déplacements &amp; Logist.",B648="E","📋 Études, Conseils &amp; RH",B648="I","💻 Informatique &amp; Audio.",B648="M","🔬 Instruments scient.",B648="O","🔬 Instruments scient.",B648="P","🔬 Instruments scient.",B648="S","🔬 Instruments scient.",B648="T","🔬 Instruments scient.",B648="U","🔬 Instruments scient.",B648="V","🔬 Instruments scient.",B648="W","🔬 Instruments scient.",B648="K","🐁 Expérimentation",B648="Q","🐁 Expérimentation",B648="L","🏥 Santé &amp; Médical",TRUE,"❓ Inconnu"))</f>
        <v/>
      </c>
      <c r="U648" s="179"/>
    </row>
    <row r="649" spans="2:21" x14ac:dyDescent="0.25">
      <c r="B649" s="592" t="str">
        <f t="shared" si="14"/>
        <v/>
      </c>
      <c r="C649" s="593" t="str" cm="1">
        <f t="array" ref="C649">IF(B649="","",_xlfn.IFS(B649="A","📦 Appro. généraux",B649="H","🛡️ Hygiène &amp; Sécurité",B649="B","🏗️ Bâtiments &amp; Travaux",B649="J","🏗️ Bâtiments &amp; Travaux",B649="R","⚙️ Mécanique &amp; Atelier",B649="N","🧪 Chimie &amp; Biologie",B649="G","🧪 Chimie &amp; Biologie",B649="C","📣 Communication &amp; Culture",B649="D","✈️ Déplacements &amp; Logist.",B649="F","✈️ Déplacements &amp; Logist.",B649="E","📋 Études, Conseils &amp; RH",B649="I","💻 Informatique &amp; Audio.",B649="M","🔬 Instruments scient.",B649="O","🔬 Instruments scient.",B649="P","🔬 Instruments scient.",B649="S","🔬 Instruments scient.",B649="T","🔬 Instruments scient.",B649="U","🔬 Instruments scient.",B649="V","🔬 Instruments scient.",B649="W","🔬 Instruments scient.",B649="K","🐁 Expérimentation",B649="Q","🐁 Expérimentation",B649="L","🏥 Santé &amp; Médical",TRUE,"❓ Inconnu"))</f>
        <v/>
      </c>
      <c r="U649" s="179"/>
    </row>
    <row r="650" spans="2:21" x14ac:dyDescent="0.25">
      <c r="B650" s="592" t="str">
        <f t="shared" si="14"/>
        <v/>
      </c>
      <c r="C650" s="593" t="str" cm="1">
        <f t="array" ref="C650">IF(B650="","",_xlfn.IFS(B650="A","📦 Appro. généraux",B650="H","🛡️ Hygiène &amp; Sécurité",B650="B","🏗️ Bâtiments &amp; Travaux",B650="J","🏗️ Bâtiments &amp; Travaux",B650="R","⚙️ Mécanique &amp; Atelier",B650="N","🧪 Chimie &amp; Biologie",B650="G","🧪 Chimie &amp; Biologie",B650="C","📣 Communication &amp; Culture",B650="D","✈️ Déplacements &amp; Logist.",B650="F","✈️ Déplacements &amp; Logist.",B650="E","📋 Études, Conseils &amp; RH",B650="I","💻 Informatique &amp; Audio.",B650="M","🔬 Instruments scient.",B650="O","🔬 Instruments scient.",B650="P","🔬 Instruments scient.",B650="S","🔬 Instruments scient.",B650="T","🔬 Instruments scient.",B650="U","🔬 Instruments scient.",B650="V","🔬 Instruments scient.",B650="W","🔬 Instruments scient.",B650="K","🐁 Expérimentation",B650="Q","🐁 Expérimentation",B650="L","🏥 Santé &amp; Médical",TRUE,"❓ Inconnu"))</f>
        <v/>
      </c>
      <c r="U650" s="179"/>
    </row>
    <row r="651" spans="2:21" x14ac:dyDescent="0.25">
      <c r="B651" s="592" t="str">
        <f t="shared" si="14"/>
        <v/>
      </c>
      <c r="C651" s="593" t="str" cm="1">
        <f t="array" ref="C651">IF(B651="","",_xlfn.IFS(B651="A","📦 Appro. généraux",B651="H","🛡️ Hygiène &amp; Sécurité",B651="B","🏗️ Bâtiments &amp; Travaux",B651="J","🏗️ Bâtiments &amp; Travaux",B651="R","⚙️ Mécanique &amp; Atelier",B651="N","🧪 Chimie &amp; Biologie",B651="G","🧪 Chimie &amp; Biologie",B651="C","📣 Communication &amp; Culture",B651="D","✈️ Déplacements &amp; Logist.",B651="F","✈️ Déplacements &amp; Logist.",B651="E","📋 Études, Conseils &amp; RH",B651="I","💻 Informatique &amp; Audio.",B651="M","🔬 Instruments scient.",B651="O","🔬 Instruments scient.",B651="P","🔬 Instruments scient.",B651="S","🔬 Instruments scient.",B651="T","🔬 Instruments scient.",B651="U","🔬 Instruments scient.",B651="V","🔬 Instruments scient.",B651="W","🔬 Instruments scient.",B651="K","🐁 Expérimentation",B651="Q","🐁 Expérimentation",B651="L","🏥 Santé &amp; Médical",TRUE,"❓ Inconnu"))</f>
        <v/>
      </c>
      <c r="U651" s="179"/>
    </row>
    <row r="652" spans="2:21" x14ac:dyDescent="0.25">
      <c r="B652" s="592" t="str">
        <f t="shared" si="14"/>
        <v/>
      </c>
      <c r="C652" s="593" t="str" cm="1">
        <f t="array" ref="C652">IF(B652="","",_xlfn.IFS(B652="A","📦 Appro. généraux",B652="H","🛡️ Hygiène &amp; Sécurité",B652="B","🏗️ Bâtiments &amp; Travaux",B652="J","🏗️ Bâtiments &amp; Travaux",B652="R","⚙️ Mécanique &amp; Atelier",B652="N","🧪 Chimie &amp; Biologie",B652="G","🧪 Chimie &amp; Biologie",B652="C","📣 Communication &amp; Culture",B652="D","✈️ Déplacements &amp; Logist.",B652="F","✈️ Déplacements &amp; Logist.",B652="E","📋 Études, Conseils &amp; RH",B652="I","💻 Informatique &amp; Audio.",B652="M","🔬 Instruments scient.",B652="O","🔬 Instruments scient.",B652="P","🔬 Instruments scient.",B652="S","🔬 Instruments scient.",B652="T","🔬 Instruments scient.",B652="U","🔬 Instruments scient.",B652="V","🔬 Instruments scient.",B652="W","🔬 Instruments scient.",B652="K","🐁 Expérimentation",B652="Q","🐁 Expérimentation",B652="L","🏥 Santé &amp; Médical",TRUE,"❓ Inconnu"))</f>
        <v/>
      </c>
      <c r="U652" s="179"/>
    </row>
    <row r="653" spans="2:21" x14ac:dyDescent="0.25">
      <c r="B653" s="592" t="str">
        <f t="shared" si="14"/>
        <v/>
      </c>
      <c r="C653" s="593" t="str" cm="1">
        <f t="array" ref="C653">IF(B653="","",_xlfn.IFS(B653="A","📦 Appro. généraux",B653="H","🛡️ Hygiène &amp; Sécurité",B653="B","🏗️ Bâtiments &amp; Travaux",B653="J","🏗️ Bâtiments &amp; Travaux",B653="R","⚙️ Mécanique &amp; Atelier",B653="N","🧪 Chimie &amp; Biologie",B653="G","🧪 Chimie &amp; Biologie",B653="C","📣 Communication &amp; Culture",B653="D","✈️ Déplacements &amp; Logist.",B653="F","✈️ Déplacements &amp; Logist.",B653="E","📋 Études, Conseils &amp; RH",B653="I","💻 Informatique &amp; Audio.",B653="M","🔬 Instruments scient.",B653="O","🔬 Instruments scient.",B653="P","🔬 Instruments scient.",B653="S","🔬 Instruments scient.",B653="T","🔬 Instruments scient.",B653="U","🔬 Instruments scient.",B653="V","🔬 Instruments scient.",B653="W","🔬 Instruments scient.",B653="K","🐁 Expérimentation",B653="Q","🐁 Expérimentation",B653="L","🏥 Santé &amp; Médical",TRUE,"❓ Inconnu"))</f>
        <v/>
      </c>
      <c r="U653" s="179"/>
    </row>
    <row r="654" spans="2:21" x14ac:dyDescent="0.25">
      <c r="B654" s="592" t="str">
        <f t="shared" si="14"/>
        <v/>
      </c>
      <c r="C654" s="593" t="str" cm="1">
        <f t="array" ref="C654">IF(B654="","",_xlfn.IFS(B654="A","📦 Appro. généraux",B654="H","🛡️ Hygiène &amp; Sécurité",B654="B","🏗️ Bâtiments &amp; Travaux",B654="J","🏗️ Bâtiments &amp; Travaux",B654="R","⚙️ Mécanique &amp; Atelier",B654="N","🧪 Chimie &amp; Biologie",B654="G","🧪 Chimie &amp; Biologie",B654="C","📣 Communication &amp; Culture",B654="D","✈️ Déplacements &amp; Logist.",B654="F","✈️ Déplacements &amp; Logist.",B654="E","📋 Études, Conseils &amp; RH",B654="I","💻 Informatique &amp; Audio.",B654="M","🔬 Instruments scient.",B654="O","🔬 Instruments scient.",B654="P","🔬 Instruments scient.",B654="S","🔬 Instruments scient.",B654="T","🔬 Instruments scient.",B654="U","🔬 Instruments scient.",B654="V","🔬 Instruments scient.",B654="W","🔬 Instruments scient.",B654="K","🐁 Expérimentation",B654="Q","🐁 Expérimentation",B654="L","🏥 Santé &amp; Médical",TRUE,"❓ Inconnu"))</f>
        <v/>
      </c>
      <c r="U654" s="179"/>
    </row>
    <row r="655" spans="2:21" x14ac:dyDescent="0.25">
      <c r="B655" s="592" t="str">
        <f t="shared" si="14"/>
        <v/>
      </c>
      <c r="C655" s="593" t="str" cm="1">
        <f t="array" ref="C655">IF(B655="","",_xlfn.IFS(B655="A","📦 Appro. généraux",B655="H","🛡️ Hygiène &amp; Sécurité",B655="B","🏗️ Bâtiments &amp; Travaux",B655="J","🏗️ Bâtiments &amp; Travaux",B655="R","⚙️ Mécanique &amp; Atelier",B655="N","🧪 Chimie &amp; Biologie",B655="G","🧪 Chimie &amp; Biologie",B655="C","📣 Communication &amp; Culture",B655="D","✈️ Déplacements &amp; Logist.",B655="F","✈️ Déplacements &amp; Logist.",B655="E","📋 Études, Conseils &amp; RH",B655="I","💻 Informatique &amp; Audio.",B655="M","🔬 Instruments scient.",B655="O","🔬 Instruments scient.",B655="P","🔬 Instruments scient.",B655="S","🔬 Instruments scient.",B655="T","🔬 Instruments scient.",B655="U","🔬 Instruments scient.",B655="V","🔬 Instruments scient.",B655="W","🔬 Instruments scient.",B655="K","🐁 Expérimentation",B655="Q","🐁 Expérimentation",B655="L","🏥 Santé &amp; Médical",TRUE,"❓ Inconnu"))</f>
        <v/>
      </c>
      <c r="U655" s="179"/>
    </row>
    <row r="656" spans="2:21" x14ac:dyDescent="0.25">
      <c r="B656" s="592" t="str">
        <f t="shared" si="14"/>
        <v/>
      </c>
      <c r="C656" s="593" t="str" cm="1">
        <f t="array" ref="C656">IF(B656="","",_xlfn.IFS(B656="A","📦 Appro. généraux",B656="H","🛡️ Hygiène &amp; Sécurité",B656="B","🏗️ Bâtiments &amp; Travaux",B656="J","🏗️ Bâtiments &amp; Travaux",B656="R","⚙️ Mécanique &amp; Atelier",B656="N","🧪 Chimie &amp; Biologie",B656="G","🧪 Chimie &amp; Biologie",B656="C","📣 Communication &amp; Culture",B656="D","✈️ Déplacements &amp; Logist.",B656="F","✈️ Déplacements &amp; Logist.",B656="E","📋 Études, Conseils &amp; RH",B656="I","💻 Informatique &amp; Audio.",B656="M","🔬 Instruments scient.",B656="O","🔬 Instruments scient.",B656="P","🔬 Instruments scient.",B656="S","🔬 Instruments scient.",B656="T","🔬 Instruments scient.",B656="U","🔬 Instruments scient.",B656="V","🔬 Instruments scient.",B656="W","🔬 Instruments scient.",B656="K","🐁 Expérimentation",B656="Q","🐁 Expérimentation",B656="L","🏥 Santé &amp; Médical",TRUE,"❓ Inconnu"))</f>
        <v/>
      </c>
      <c r="U656" s="179"/>
    </row>
    <row r="657" spans="2:21" x14ac:dyDescent="0.25">
      <c r="B657" s="592" t="str">
        <f t="shared" si="14"/>
        <v/>
      </c>
      <c r="C657" s="593" t="str" cm="1">
        <f t="array" ref="C657">IF(B657="","",_xlfn.IFS(B657="A","📦 Appro. généraux",B657="H","🛡️ Hygiène &amp; Sécurité",B657="B","🏗️ Bâtiments &amp; Travaux",B657="J","🏗️ Bâtiments &amp; Travaux",B657="R","⚙️ Mécanique &amp; Atelier",B657="N","🧪 Chimie &amp; Biologie",B657="G","🧪 Chimie &amp; Biologie",B657="C","📣 Communication &amp; Culture",B657="D","✈️ Déplacements &amp; Logist.",B657="F","✈️ Déplacements &amp; Logist.",B657="E","📋 Études, Conseils &amp; RH",B657="I","💻 Informatique &amp; Audio.",B657="M","🔬 Instruments scient.",B657="O","🔬 Instruments scient.",B657="P","🔬 Instruments scient.",B657="S","🔬 Instruments scient.",B657="T","🔬 Instruments scient.",B657="U","🔬 Instruments scient.",B657="V","🔬 Instruments scient.",B657="W","🔬 Instruments scient.",B657="K","🐁 Expérimentation",B657="Q","🐁 Expérimentation",B657="L","🏥 Santé &amp; Médical",TRUE,"❓ Inconnu"))</f>
        <v/>
      </c>
      <c r="U657" s="179"/>
    </row>
    <row r="658" spans="2:21" x14ac:dyDescent="0.25">
      <c r="B658" s="592" t="str">
        <f t="shared" si="14"/>
        <v/>
      </c>
      <c r="C658" s="593" t="str" cm="1">
        <f t="array" ref="C658">IF(B658="","",_xlfn.IFS(B658="A","📦 Appro. généraux",B658="H","🛡️ Hygiène &amp; Sécurité",B658="B","🏗️ Bâtiments &amp; Travaux",B658="J","🏗️ Bâtiments &amp; Travaux",B658="R","⚙️ Mécanique &amp; Atelier",B658="N","🧪 Chimie &amp; Biologie",B658="G","🧪 Chimie &amp; Biologie",B658="C","📣 Communication &amp; Culture",B658="D","✈️ Déplacements &amp; Logist.",B658="F","✈️ Déplacements &amp; Logist.",B658="E","📋 Études, Conseils &amp; RH",B658="I","💻 Informatique &amp; Audio.",B658="M","🔬 Instruments scient.",B658="O","🔬 Instruments scient.",B658="P","🔬 Instruments scient.",B658="S","🔬 Instruments scient.",B658="T","🔬 Instruments scient.",B658="U","🔬 Instruments scient.",B658="V","🔬 Instruments scient.",B658="W","🔬 Instruments scient.",B658="K","🐁 Expérimentation",B658="Q","🐁 Expérimentation",B658="L","🏥 Santé &amp; Médical",TRUE,"❓ Inconnu"))</f>
        <v/>
      </c>
      <c r="U658" s="179"/>
    </row>
    <row r="659" spans="2:21" x14ac:dyDescent="0.25">
      <c r="B659" s="592" t="str">
        <f t="shared" si="14"/>
        <v/>
      </c>
      <c r="C659" s="593" t="str" cm="1">
        <f t="array" ref="C659">IF(B659="","",_xlfn.IFS(B659="A","📦 Appro. généraux",B659="H","🛡️ Hygiène &amp; Sécurité",B659="B","🏗️ Bâtiments &amp; Travaux",B659="J","🏗️ Bâtiments &amp; Travaux",B659="R","⚙️ Mécanique &amp; Atelier",B659="N","🧪 Chimie &amp; Biologie",B659="G","🧪 Chimie &amp; Biologie",B659="C","📣 Communication &amp; Culture",B659="D","✈️ Déplacements &amp; Logist.",B659="F","✈️ Déplacements &amp; Logist.",B659="E","📋 Études, Conseils &amp; RH",B659="I","💻 Informatique &amp; Audio.",B659="M","🔬 Instruments scient.",B659="O","🔬 Instruments scient.",B659="P","🔬 Instruments scient.",B659="S","🔬 Instruments scient.",B659="T","🔬 Instruments scient.",B659="U","🔬 Instruments scient.",B659="V","🔬 Instruments scient.",B659="W","🔬 Instruments scient.",B659="K","🐁 Expérimentation",B659="Q","🐁 Expérimentation",B659="L","🏥 Santé &amp; Médical",TRUE,"❓ Inconnu"))</f>
        <v/>
      </c>
      <c r="U659" s="179"/>
    </row>
    <row r="660" spans="2:21" x14ac:dyDescent="0.25">
      <c r="B660" s="592" t="str">
        <f t="shared" si="14"/>
        <v/>
      </c>
      <c r="C660" s="593" t="str" cm="1">
        <f t="array" ref="C660">IF(B660="","",_xlfn.IFS(B660="A","📦 Appro. généraux",B660="H","🛡️ Hygiène &amp; Sécurité",B660="B","🏗️ Bâtiments &amp; Travaux",B660="J","🏗️ Bâtiments &amp; Travaux",B660="R","⚙️ Mécanique &amp; Atelier",B660="N","🧪 Chimie &amp; Biologie",B660="G","🧪 Chimie &amp; Biologie",B660="C","📣 Communication &amp; Culture",B660="D","✈️ Déplacements &amp; Logist.",B660="F","✈️ Déplacements &amp; Logist.",B660="E","📋 Études, Conseils &amp; RH",B660="I","💻 Informatique &amp; Audio.",B660="M","🔬 Instruments scient.",B660="O","🔬 Instruments scient.",B660="P","🔬 Instruments scient.",B660="S","🔬 Instruments scient.",B660="T","🔬 Instruments scient.",B660="U","🔬 Instruments scient.",B660="V","🔬 Instruments scient.",B660="W","🔬 Instruments scient.",B660="K","🐁 Expérimentation",B660="Q","🐁 Expérimentation",B660="L","🏥 Santé &amp; Médical",TRUE,"❓ Inconnu"))</f>
        <v/>
      </c>
      <c r="U660" s="179"/>
    </row>
    <row r="661" spans="2:21" x14ac:dyDescent="0.25">
      <c r="B661" s="592" t="str">
        <f t="shared" si="14"/>
        <v/>
      </c>
      <c r="C661" s="593" t="str" cm="1">
        <f t="array" ref="C661">IF(B661="","",_xlfn.IFS(B661="A","📦 Appro. généraux",B661="H","🛡️ Hygiène &amp; Sécurité",B661="B","🏗️ Bâtiments &amp; Travaux",B661="J","🏗️ Bâtiments &amp; Travaux",B661="R","⚙️ Mécanique &amp; Atelier",B661="N","🧪 Chimie &amp; Biologie",B661="G","🧪 Chimie &amp; Biologie",B661="C","📣 Communication &amp; Culture",B661="D","✈️ Déplacements &amp; Logist.",B661="F","✈️ Déplacements &amp; Logist.",B661="E","📋 Études, Conseils &amp; RH",B661="I","💻 Informatique &amp; Audio.",B661="M","🔬 Instruments scient.",B661="O","🔬 Instruments scient.",B661="P","🔬 Instruments scient.",B661="S","🔬 Instruments scient.",B661="T","🔬 Instruments scient.",B661="U","🔬 Instruments scient.",B661="V","🔬 Instruments scient.",B661="W","🔬 Instruments scient.",B661="K","🐁 Expérimentation",B661="Q","🐁 Expérimentation",B661="L","🏥 Santé &amp; Médical",TRUE,"❓ Inconnu"))</f>
        <v/>
      </c>
      <c r="U661" s="179"/>
    </row>
    <row r="662" spans="2:21" x14ac:dyDescent="0.25">
      <c r="B662" s="592" t="str">
        <f t="shared" si="14"/>
        <v/>
      </c>
      <c r="C662" s="593" t="str" cm="1">
        <f t="array" ref="C662">IF(B662="","",_xlfn.IFS(B662="A","📦 Appro. généraux",B662="H","🛡️ Hygiène &amp; Sécurité",B662="B","🏗️ Bâtiments &amp; Travaux",B662="J","🏗️ Bâtiments &amp; Travaux",B662="R","⚙️ Mécanique &amp; Atelier",B662="N","🧪 Chimie &amp; Biologie",B662="G","🧪 Chimie &amp; Biologie",B662="C","📣 Communication &amp; Culture",B662="D","✈️ Déplacements &amp; Logist.",B662="F","✈️ Déplacements &amp; Logist.",B662="E","📋 Études, Conseils &amp; RH",B662="I","💻 Informatique &amp; Audio.",B662="M","🔬 Instruments scient.",B662="O","🔬 Instruments scient.",B662="P","🔬 Instruments scient.",B662="S","🔬 Instruments scient.",B662="T","🔬 Instruments scient.",B662="U","🔬 Instruments scient.",B662="V","🔬 Instruments scient.",B662="W","🔬 Instruments scient.",B662="K","🐁 Expérimentation",B662="Q","🐁 Expérimentation",B662="L","🏥 Santé &amp; Médical",TRUE,"❓ Inconnu"))</f>
        <v/>
      </c>
      <c r="U662" s="179"/>
    </row>
    <row r="663" spans="2:21" x14ac:dyDescent="0.25">
      <c r="B663" s="592" t="str">
        <f t="shared" si="14"/>
        <v/>
      </c>
      <c r="C663" s="593" t="str" cm="1">
        <f t="array" ref="C663">IF(B663="","",_xlfn.IFS(B663="A","📦 Appro. généraux",B663="H","🛡️ Hygiène &amp; Sécurité",B663="B","🏗️ Bâtiments &amp; Travaux",B663="J","🏗️ Bâtiments &amp; Travaux",B663="R","⚙️ Mécanique &amp; Atelier",B663="N","🧪 Chimie &amp; Biologie",B663="G","🧪 Chimie &amp; Biologie",B663="C","📣 Communication &amp; Culture",B663="D","✈️ Déplacements &amp; Logist.",B663="F","✈️ Déplacements &amp; Logist.",B663="E","📋 Études, Conseils &amp; RH",B663="I","💻 Informatique &amp; Audio.",B663="M","🔬 Instruments scient.",B663="O","🔬 Instruments scient.",B663="P","🔬 Instruments scient.",B663="S","🔬 Instruments scient.",B663="T","🔬 Instruments scient.",B663="U","🔬 Instruments scient.",B663="V","🔬 Instruments scient.",B663="W","🔬 Instruments scient.",B663="K","🐁 Expérimentation",B663="Q","🐁 Expérimentation",B663="L","🏥 Santé &amp; Médical",TRUE,"❓ Inconnu"))</f>
        <v/>
      </c>
      <c r="U663" s="179"/>
    </row>
    <row r="664" spans="2:21" x14ac:dyDescent="0.25">
      <c r="B664" s="592" t="str">
        <f t="shared" si="14"/>
        <v/>
      </c>
      <c r="C664" s="593" t="str" cm="1">
        <f t="array" ref="C664">IF(B664="","",_xlfn.IFS(B664="A","📦 Appro. généraux",B664="H","🛡️ Hygiène &amp; Sécurité",B664="B","🏗️ Bâtiments &amp; Travaux",B664="J","🏗️ Bâtiments &amp; Travaux",B664="R","⚙️ Mécanique &amp; Atelier",B664="N","🧪 Chimie &amp; Biologie",B664="G","🧪 Chimie &amp; Biologie",B664="C","📣 Communication &amp; Culture",B664="D","✈️ Déplacements &amp; Logist.",B664="F","✈️ Déplacements &amp; Logist.",B664="E","📋 Études, Conseils &amp; RH",B664="I","💻 Informatique &amp; Audio.",B664="M","🔬 Instruments scient.",B664="O","🔬 Instruments scient.",B664="P","🔬 Instruments scient.",B664="S","🔬 Instruments scient.",B664="T","🔬 Instruments scient.",B664="U","🔬 Instruments scient.",B664="V","🔬 Instruments scient.",B664="W","🔬 Instruments scient.",B664="K","🐁 Expérimentation",B664="Q","🐁 Expérimentation",B664="L","🏥 Santé &amp; Médical",TRUE,"❓ Inconnu"))</f>
        <v/>
      </c>
      <c r="U664" s="179"/>
    </row>
    <row r="665" spans="2:21" x14ac:dyDescent="0.25">
      <c r="B665" s="592" t="str">
        <f t="shared" si="14"/>
        <v/>
      </c>
      <c r="C665" s="593" t="str" cm="1">
        <f t="array" ref="C665">IF(B665="","",_xlfn.IFS(B665="A","📦 Appro. généraux",B665="H","🛡️ Hygiène &amp; Sécurité",B665="B","🏗️ Bâtiments &amp; Travaux",B665="J","🏗️ Bâtiments &amp; Travaux",B665="R","⚙️ Mécanique &amp; Atelier",B665="N","🧪 Chimie &amp; Biologie",B665="G","🧪 Chimie &amp; Biologie",B665="C","📣 Communication &amp; Culture",B665="D","✈️ Déplacements &amp; Logist.",B665="F","✈️ Déplacements &amp; Logist.",B665="E","📋 Études, Conseils &amp; RH",B665="I","💻 Informatique &amp; Audio.",B665="M","🔬 Instruments scient.",B665="O","🔬 Instruments scient.",B665="P","🔬 Instruments scient.",B665="S","🔬 Instruments scient.",B665="T","🔬 Instruments scient.",B665="U","🔬 Instruments scient.",B665="V","🔬 Instruments scient.",B665="W","🔬 Instruments scient.",B665="K","🐁 Expérimentation",B665="Q","🐁 Expérimentation",B665="L","🏥 Santé &amp; Médical",TRUE,"❓ Inconnu"))</f>
        <v/>
      </c>
      <c r="U665" s="179"/>
    </row>
    <row r="666" spans="2:21" x14ac:dyDescent="0.25">
      <c r="B666" s="592" t="str">
        <f t="shared" si="14"/>
        <v/>
      </c>
      <c r="C666" s="593" t="str" cm="1">
        <f t="array" ref="C666">IF(B666="","",_xlfn.IFS(B666="A","📦 Appro. généraux",B666="H","🛡️ Hygiène &amp; Sécurité",B666="B","🏗️ Bâtiments &amp; Travaux",B666="J","🏗️ Bâtiments &amp; Travaux",B666="R","⚙️ Mécanique &amp; Atelier",B666="N","🧪 Chimie &amp; Biologie",B666="G","🧪 Chimie &amp; Biologie",B666="C","📣 Communication &amp; Culture",B666="D","✈️ Déplacements &amp; Logist.",B666="F","✈️ Déplacements &amp; Logist.",B666="E","📋 Études, Conseils &amp; RH",B666="I","💻 Informatique &amp; Audio.",B666="M","🔬 Instruments scient.",B666="O","🔬 Instruments scient.",B666="P","🔬 Instruments scient.",B666="S","🔬 Instruments scient.",B666="T","🔬 Instruments scient.",B666="U","🔬 Instruments scient.",B666="V","🔬 Instruments scient.",B666="W","🔬 Instruments scient.",B666="K","🐁 Expérimentation",B666="Q","🐁 Expérimentation",B666="L","🏥 Santé &amp; Médical",TRUE,"❓ Inconnu"))</f>
        <v/>
      </c>
      <c r="U666" s="179"/>
    </row>
    <row r="667" spans="2:21" x14ac:dyDescent="0.25">
      <c r="B667" s="592" t="str">
        <f t="shared" si="14"/>
        <v/>
      </c>
      <c r="C667" s="593" t="str" cm="1">
        <f t="array" ref="C667">IF(B667="","",_xlfn.IFS(B667="A","📦 Appro. généraux",B667="H","🛡️ Hygiène &amp; Sécurité",B667="B","🏗️ Bâtiments &amp; Travaux",B667="J","🏗️ Bâtiments &amp; Travaux",B667="R","⚙️ Mécanique &amp; Atelier",B667="N","🧪 Chimie &amp; Biologie",B667="G","🧪 Chimie &amp; Biologie",B667="C","📣 Communication &amp; Culture",B667="D","✈️ Déplacements &amp; Logist.",B667="F","✈️ Déplacements &amp; Logist.",B667="E","📋 Études, Conseils &amp; RH",B667="I","💻 Informatique &amp; Audio.",B667="M","🔬 Instruments scient.",B667="O","🔬 Instruments scient.",B667="P","🔬 Instruments scient.",B667="S","🔬 Instruments scient.",B667="T","🔬 Instruments scient.",B667="U","🔬 Instruments scient.",B667="V","🔬 Instruments scient.",B667="W","🔬 Instruments scient.",B667="K","🐁 Expérimentation",B667="Q","🐁 Expérimentation",B667="L","🏥 Santé &amp; Médical",TRUE,"❓ Inconnu"))</f>
        <v/>
      </c>
      <c r="U667" s="179"/>
    </row>
    <row r="668" spans="2:21" x14ac:dyDescent="0.25">
      <c r="B668" s="592" t="str">
        <f t="shared" si="14"/>
        <v/>
      </c>
      <c r="C668" s="593" t="str" cm="1">
        <f t="array" ref="C668">IF(B668="","",_xlfn.IFS(B668="A","📦 Appro. généraux",B668="H","🛡️ Hygiène &amp; Sécurité",B668="B","🏗️ Bâtiments &amp; Travaux",B668="J","🏗️ Bâtiments &amp; Travaux",B668="R","⚙️ Mécanique &amp; Atelier",B668="N","🧪 Chimie &amp; Biologie",B668="G","🧪 Chimie &amp; Biologie",B668="C","📣 Communication &amp; Culture",B668="D","✈️ Déplacements &amp; Logist.",B668="F","✈️ Déplacements &amp; Logist.",B668="E","📋 Études, Conseils &amp; RH",B668="I","💻 Informatique &amp; Audio.",B668="M","🔬 Instruments scient.",B668="O","🔬 Instruments scient.",B668="P","🔬 Instruments scient.",B668="S","🔬 Instruments scient.",B668="T","🔬 Instruments scient.",B668="U","🔬 Instruments scient.",B668="V","🔬 Instruments scient.",B668="W","🔬 Instruments scient.",B668="K","🐁 Expérimentation",B668="Q","🐁 Expérimentation",B668="L","🏥 Santé &amp; Médical",TRUE,"❓ Inconnu"))</f>
        <v/>
      </c>
      <c r="U668" s="179"/>
    </row>
    <row r="669" spans="2:21" x14ac:dyDescent="0.25">
      <c r="B669" s="592" t="str">
        <f t="shared" si="14"/>
        <v/>
      </c>
      <c r="C669" s="593" t="str" cm="1">
        <f t="array" ref="C669">IF(B669="","",_xlfn.IFS(B669="A","📦 Appro. généraux",B669="H","🛡️ Hygiène &amp; Sécurité",B669="B","🏗️ Bâtiments &amp; Travaux",B669="J","🏗️ Bâtiments &amp; Travaux",B669="R","⚙️ Mécanique &amp; Atelier",B669="N","🧪 Chimie &amp; Biologie",B669="G","🧪 Chimie &amp; Biologie",B669="C","📣 Communication &amp; Culture",B669="D","✈️ Déplacements &amp; Logist.",B669="F","✈️ Déplacements &amp; Logist.",B669="E","📋 Études, Conseils &amp; RH",B669="I","💻 Informatique &amp; Audio.",B669="M","🔬 Instruments scient.",B669="O","🔬 Instruments scient.",B669="P","🔬 Instruments scient.",B669="S","🔬 Instruments scient.",B669="T","🔬 Instruments scient.",B669="U","🔬 Instruments scient.",B669="V","🔬 Instruments scient.",B669="W","🔬 Instruments scient.",B669="K","🐁 Expérimentation",B669="Q","🐁 Expérimentation",B669="L","🏥 Santé &amp; Médical",TRUE,"❓ Inconnu"))</f>
        <v/>
      </c>
      <c r="U669" s="179"/>
    </row>
    <row r="670" spans="2:21" x14ac:dyDescent="0.25">
      <c r="B670" s="592" t="str">
        <f t="shared" si="14"/>
        <v/>
      </c>
      <c r="C670" s="593" t="str" cm="1">
        <f t="array" ref="C670">IF(B670="","",_xlfn.IFS(B670="A","📦 Appro. généraux",B670="H","🛡️ Hygiène &amp; Sécurité",B670="B","🏗️ Bâtiments &amp; Travaux",B670="J","🏗️ Bâtiments &amp; Travaux",B670="R","⚙️ Mécanique &amp; Atelier",B670="N","🧪 Chimie &amp; Biologie",B670="G","🧪 Chimie &amp; Biologie",B670="C","📣 Communication &amp; Culture",B670="D","✈️ Déplacements &amp; Logist.",B670="F","✈️ Déplacements &amp; Logist.",B670="E","📋 Études, Conseils &amp; RH",B670="I","💻 Informatique &amp; Audio.",B670="M","🔬 Instruments scient.",B670="O","🔬 Instruments scient.",B670="P","🔬 Instruments scient.",B670="S","🔬 Instruments scient.",B670="T","🔬 Instruments scient.",B670="U","🔬 Instruments scient.",B670="V","🔬 Instruments scient.",B670="W","🔬 Instruments scient.",B670="K","🐁 Expérimentation",B670="Q","🐁 Expérimentation",B670="L","🏥 Santé &amp; Médical",TRUE,"❓ Inconnu"))</f>
        <v/>
      </c>
      <c r="U670" s="179"/>
    </row>
    <row r="671" spans="2:21" x14ac:dyDescent="0.25">
      <c r="B671" s="592" t="str">
        <f t="shared" si="14"/>
        <v/>
      </c>
      <c r="C671" s="593" t="str" cm="1">
        <f t="array" ref="C671">IF(B671="","",_xlfn.IFS(B671="A","📦 Appro. généraux",B671="H","🛡️ Hygiène &amp; Sécurité",B671="B","🏗️ Bâtiments &amp; Travaux",B671="J","🏗️ Bâtiments &amp; Travaux",B671="R","⚙️ Mécanique &amp; Atelier",B671="N","🧪 Chimie &amp; Biologie",B671="G","🧪 Chimie &amp; Biologie",B671="C","📣 Communication &amp; Culture",B671="D","✈️ Déplacements &amp; Logist.",B671="F","✈️ Déplacements &amp; Logist.",B671="E","📋 Études, Conseils &amp; RH",B671="I","💻 Informatique &amp; Audio.",B671="M","🔬 Instruments scient.",B671="O","🔬 Instruments scient.",B671="P","🔬 Instruments scient.",B671="S","🔬 Instruments scient.",B671="T","🔬 Instruments scient.",B671="U","🔬 Instruments scient.",B671="V","🔬 Instruments scient.",B671="W","🔬 Instruments scient.",B671="K","🐁 Expérimentation",B671="Q","🐁 Expérimentation",B671="L","🏥 Santé &amp; Médical",TRUE,"❓ Inconnu"))</f>
        <v/>
      </c>
      <c r="U671" s="179"/>
    </row>
    <row r="672" spans="2:21" x14ac:dyDescent="0.25">
      <c r="B672" s="592" t="str">
        <f t="shared" si="14"/>
        <v/>
      </c>
      <c r="C672" s="593" t="str" cm="1">
        <f t="array" ref="C672">IF(B672="","",_xlfn.IFS(B672="A","📦 Appro. généraux",B672="H","🛡️ Hygiène &amp; Sécurité",B672="B","🏗️ Bâtiments &amp; Travaux",B672="J","🏗️ Bâtiments &amp; Travaux",B672="R","⚙️ Mécanique &amp; Atelier",B672="N","🧪 Chimie &amp; Biologie",B672="G","🧪 Chimie &amp; Biologie",B672="C","📣 Communication &amp; Culture",B672="D","✈️ Déplacements &amp; Logist.",B672="F","✈️ Déplacements &amp; Logist.",B672="E","📋 Études, Conseils &amp; RH",B672="I","💻 Informatique &amp; Audio.",B672="M","🔬 Instruments scient.",B672="O","🔬 Instruments scient.",B672="P","🔬 Instruments scient.",B672="S","🔬 Instruments scient.",B672="T","🔬 Instruments scient.",B672="U","🔬 Instruments scient.",B672="V","🔬 Instruments scient.",B672="W","🔬 Instruments scient.",B672="K","🐁 Expérimentation",B672="Q","🐁 Expérimentation",B672="L","🏥 Santé &amp; Médical",TRUE,"❓ Inconnu"))</f>
        <v/>
      </c>
      <c r="U672" s="179"/>
    </row>
    <row r="673" spans="2:21" x14ac:dyDescent="0.25">
      <c r="B673" s="592" t="str">
        <f t="shared" si="14"/>
        <v/>
      </c>
      <c r="C673" s="593" t="str" cm="1">
        <f t="array" ref="C673">IF(B673="","",_xlfn.IFS(B673="A","📦 Appro. généraux",B673="H","🛡️ Hygiène &amp; Sécurité",B673="B","🏗️ Bâtiments &amp; Travaux",B673="J","🏗️ Bâtiments &amp; Travaux",B673="R","⚙️ Mécanique &amp; Atelier",B673="N","🧪 Chimie &amp; Biologie",B673="G","🧪 Chimie &amp; Biologie",B673="C","📣 Communication &amp; Culture",B673="D","✈️ Déplacements &amp; Logist.",B673="F","✈️ Déplacements &amp; Logist.",B673="E","📋 Études, Conseils &amp; RH",B673="I","💻 Informatique &amp; Audio.",B673="M","🔬 Instruments scient.",B673="O","🔬 Instruments scient.",B673="P","🔬 Instruments scient.",B673="S","🔬 Instruments scient.",B673="T","🔬 Instruments scient.",B673="U","🔬 Instruments scient.",B673="V","🔬 Instruments scient.",B673="W","🔬 Instruments scient.",B673="K","🐁 Expérimentation",B673="Q","🐁 Expérimentation",B673="L","🏥 Santé &amp; Médical",TRUE,"❓ Inconnu"))</f>
        <v/>
      </c>
      <c r="U673" s="179"/>
    </row>
    <row r="674" spans="2:21" x14ac:dyDescent="0.25">
      <c r="B674" s="592" t="str">
        <f t="shared" si="14"/>
        <v/>
      </c>
      <c r="C674" s="593" t="str" cm="1">
        <f t="array" ref="C674">IF(B674="","",_xlfn.IFS(B674="A","📦 Appro. généraux",B674="H","🛡️ Hygiène &amp; Sécurité",B674="B","🏗️ Bâtiments &amp; Travaux",B674="J","🏗️ Bâtiments &amp; Travaux",B674="R","⚙️ Mécanique &amp; Atelier",B674="N","🧪 Chimie &amp; Biologie",B674="G","🧪 Chimie &amp; Biologie",B674="C","📣 Communication &amp; Culture",B674="D","✈️ Déplacements &amp; Logist.",B674="F","✈️ Déplacements &amp; Logist.",B674="E","📋 Études, Conseils &amp; RH",B674="I","💻 Informatique &amp; Audio.",B674="M","🔬 Instruments scient.",B674="O","🔬 Instruments scient.",B674="P","🔬 Instruments scient.",B674="S","🔬 Instruments scient.",B674="T","🔬 Instruments scient.",B674="U","🔬 Instruments scient.",B674="V","🔬 Instruments scient.",B674="W","🔬 Instruments scient.",B674="K","🐁 Expérimentation",B674="Q","🐁 Expérimentation",B674="L","🏥 Santé &amp; Médical",TRUE,"❓ Inconnu"))</f>
        <v/>
      </c>
      <c r="U674" s="179"/>
    </row>
    <row r="675" spans="2:21" x14ac:dyDescent="0.25">
      <c r="B675" s="592" t="str">
        <f t="shared" si="14"/>
        <v/>
      </c>
      <c r="C675" s="593" t="str" cm="1">
        <f t="array" ref="C675">IF(B675="","",_xlfn.IFS(B675="A","📦 Appro. généraux",B675="H","🛡️ Hygiène &amp; Sécurité",B675="B","🏗️ Bâtiments &amp; Travaux",B675="J","🏗️ Bâtiments &amp; Travaux",B675="R","⚙️ Mécanique &amp; Atelier",B675="N","🧪 Chimie &amp; Biologie",B675="G","🧪 Chimie &amp; Biologie",B675="C","📣 Communication &amp; Culture",B675="D","✈️ Déplacements &amp; Logist.",B675="F","✈️ Déplacements &amp; Logist.",B675="E","📋 Études, Conseils &amp; RH",B675="I","💻 Informatique &amp; Audio.",B675="M","🔬 Instruments scient.",B675="O","🔬 Instruments scient.",B675="P","🔬 Instruments scient.",B675="S","🔬 Instruments scient.",B675="T","🔬 Instruments scient.",B675="U","🔬 Instruments scient.",B675="V","🔬 Instruments scient.",B675="W","🔬 Instruments scient.",B675="K","🐁 Expérimentation",B675="Q","🐁 Expérimentation",B675="L","🏥 Santé &amp; Médical",TRUE,"❓ Inconnu"))</f>
        <v/>
      </c>
      <c r="U675" s="179"/>
    </row>
    <row r="676" spans="2:21" x14ac:dyDescent="0.25">
      <c r="B676" s="592" t="str">
        <f t="shared" si="14"/>
        <v/>
      </c>
      <c r="C676" s="593" t="str" cm="1">
        <f t="array" ref="C676">IF(B676="","",_xlfn.IFS(B676="A","📦 Appro. généraux",B676="H","🛡️ Hygiène &amp; Sécurité",B676="B","🏗️ Bâtiments &amp; Travaux",B676="J","🏗️ Bâtiments &amp; Travaux",B676="R","⚙️ Mécanique &amp; Atelier",B676="N","🧪 Chimie &amp; Biologie",B676="G","🧪 Chimie &amp; Biologie",B676="C","📣 Communication &amp; Culture",B676="D","✈️ Déplacements &amp; Logist.",B676="F","✈️ Déplacements &amp; Logist.",B676="E","📋 Études, Conseils &amp; RH",B676="I","💻 Informatique &amp; Audio.",B676="M","🔬 Instruments scient.",B676="O","🔬 Instruments scient.",B676="P","🔬 Instruments scient.",B676="S","🔬 Instruments scient.",B676="T","🔬 Instruments scient.",B676="U","🔬 Instruments scient.",B676="V","🔬 Instruments scient.",B676="W","🔬 Instruments scient.",B676="K","🐁 Expérimentation",B676="Q","🐁 Expérimentation",B676="L","🏥 Santé &amp; Médical",TRUE,"❓ Inconnu"))</f>
        <v/>
      </c>
      <c r="U676" s="179"/>
    </row>
    <row r="677" spans="2:21" x14ac:dyDescent="0.25">
      <c r="B677" s="592" t="str">
        <f t="shared" si="14"/>
        <v/>
      </c>
      <c r="C677" s="593" t="str" cm="1">
        <f t="array" ref="C677">IF(B677="","",_xlfn.IFS(B677="A","📦 Appro. généraux",B677="H","🛡️ Hygiène &amp; Sécurité",B677="B","🏗️ Bâtiments &amp; Travaux",B677="J","🏗️ Bâtiments &amp; Travaux",B677="R","⚙️ Mécanique &amp; Atelier",B677="N","🧪 Chimie &amp; Biologie",B677="G","🧪 Chimie &amp; Biologie",B677="C","📣 Communication &amp; Culture",B677="D","✈️ Déplacements &amp; Logist.",B677="F","✈️ Déplacements &amp; Logist.",B677="E","📋 Études, Conseils &amp; RH",B677="I","💻 Informatique &amp; Audio.",B677="M","🔬 Instruments scient.",B677="O","🔬 Instruments scient.",B677="P","🔬 Instruments scient.",B677="S","🔬 Instruments scient.",B677="T","🔬 Instruments scient.",B677="U","🔬 Instruments scient.",B677="V","🔬 Instruments scient.",B677="W","🔬 Instruments scient.",B677="K","🐁 Expérimentation",B677="Q","🐁 Expérimentation",B677="L","🏥 Santé &amp; Médical",TRUE,"❓ Inconnu"))</f>
        <v/>
      </c>
      <c r="U677" s="179"/>
    </row>
    <row r="678" spans="2:21" x14ac:dyDescent="0.25">
      <c r="B678" s="592" t="str">
        <f t="shared" si="14"/>
        <v/>
      </c>
      <c r="C678" s="593" t="str" cm="1">
        <f t="array" ref="C678">IF(B678="","",_xlfn.IFS(B678="A","📦 Appro. généraux",B678="H","🛡️ Hygiène &amp; Sécurité",B678="B","🏗️ Bâtiments &amp; Travaux",B678="J","🏗️ Bâtiments &amp; Travaux",B678="R","⚙️ Mécanique &amp; Atelier",B678="N","🧪 Chimie &amp; Biologie",B678="G","🧪 Chimie &amp; Biologie",B678="C","📣 Communication &amp; Culture",B678="D","✈️ Déplacements &amp; Logist.",B678="F","✈️ Déplacements &amp; Logist.",B678="E","📋 Études, Conseils &amp; RH",B678="I","💻 Informatique &amp; Audio.",B678="M","🔬 Instruments scient.",B678="O","🔬 Instruments scient.",B678="P","🔬 Instruments scient.",B678="S","🔬 Instruments scient.",B678="T","🔬 Instruments scient.",B678="U","🔬 Instruments scient.",B678="V","🔬 Instruments scient.",B678="W","🔬 Instruments scient.",B678="K","🐁 Expérimentation",B678="Q","🐁 Expérimentation",B678="L","🏥 Santé &amp; Médical",TRUE,"❓ Inconnu"))</f>
        <v/>
      </c>
      <c r="U678" s="179"/>
    </row>
    <row r="679" spans="2:21" x14ac:dyDescent="0.25">
      <c r="B679" s="592" t="str">
        <f t="shared" si="14"/>
        <v/>
      </c>
      <c r="C679" s="593" t="str" cm="1">
        <f t="array" ref="C679">IF(B679="","",_xlfn.IFS(B679="A","📦 Appro. généraux",B679="H","🛡️ Hygiène &amp; Sécurité",B679="B","🏗️ Bâtiments &amp; Travaux",B679="J","🏗️ Bâtiments &amp; Travaux",B679="R","⚙️ Mécanique &amp; Atelier",B679="N","🧪 Chimie &amp; Biologie",B679="G","🧪 Chimie &amp; Biologie",B679="C","📣 Communication &amp; Culture",B679="D","✈️ Déplacements &amp; Logist.",B679="F","✈️ Déplacements &amp; Logist.",B679="E","📋 Études, Conseils &amp; RH",B679="I","💻 Informatique &amp; Audio.",B679="M","🔬 Instruments scient.",B679="O","🔬 Instruments scient.",B679="P","🔬 Instruments scient.",B679="S","🔬 Instruments scient.",B679="T","🔬 Instruments scient.",B679="U","🔬 Instruments scient.",B679="V","🔬 Instruments scient.",B679="W","🔬 Instruments scient.",B679="K","🐁 Expérimentation",B679="Q","🐁 Expérimentation",B679="L","🏥 Santé &amp; Médical",TRUE,"❓ Inconnu"))</f>
        <v/>
      </c>
      <c r="U679" s="179"/>
    </row>
    <row r="680" spans="2:21" x14ac:dyDescent="0.25">
      <c r="B680" s="592" t="str">
        <f t="shared" si="14"/>
        <v/>
      </c>
      <c r="C680" s="593" t="str" cm="1">
        <f t="array" ref="C680">IF(B680="","",_xlfn.IFS(B680="A","📦 Appro. généraux",B680="H","🛡️ Hygiène &amp; Sécurité",B680="B","🏗️ Bâtiments &amp; Travaux",B680="J","🏗️ Bâtiments &amp; Travaux",B680="R","⚙️ Mécanique &amp; Atelier",B680="N","🧪 Chimie &amp; Biologie",B680="G","🧪 Chimie &amp; Biologie",B680="C","📣 Communication &amp; Culture",B680="D","✈️ Déplacements &amp; Logist.",B680="F","✈️ Déplacements &amp; Logist.",B680="E","📋 Études, Conseils &amp; RH",B680="I","💻 Informatique &amp; Audio.",B680="M","🔬 Instruments scient.",B680="O","🔬 Instruments scient.",B680="P","🔬 Instruments scient.",B680="S","🔬 Instruments scient.",B680="T","🔬 Instruments scient.",B680="U","🔬 Instruments scient.",B680="V","🔬 Instruments scient.",B680="W","🔬 Instruments scient.",B680="K","🐁 Expérimentation",B680="Q","🐁 Expérimentation",B680="L","🏥 Santé &amp; Médical",TRUE,"❓ Inconnu"))</f>
        <v/>
      </c>
      <c r="U680" s="179"/>
    </row>
    <row r="681" spans="2:21" x14ac:dyDescent="0.25">
      <c r="B681" s="592" t="str">
        <f t="shared" si="14"/>
        <v/>
      </c>
      <c r="C681" s="593" t="str" cm="1">
        <f t="array" ref="C681">IF(B681="","",_xlfn.IFS(B681="A","📦 Appro. généraux",B681="H","🛡️ Hygiène &amp; Sécurité",B681="B","🏗️ Bâtiments &amp; Travaux",B681="J","🏗️ Bâtiments &amp; Travaux",B681="R","⚙️ Mécanique &amp; Atelier",B681="N","🧪 Chimie &amp; Biologie",B681="G","🧪 Chimie &amp; Biologie",B681="C","📣 Communication &amp; Culture",B681="D","✈️ Déplacements &amp; Logist.",B681="F","✈️ Déplacements &amp; Logist.",B681="E","📋 Études, Conseils &amp; RH",B681="I","💻 Informatique &amp; Audio.",B681="M","🔬 Instruments scient.",B681="O","🔬 Instruments scient.",B681="P","🔬 Instruments scient.",B681="S","🔬 Instruments scient.",B681="T","🔬 Instruments scient.",B681="U","🔬 Instruments scient.",B681="V","🔬 Instruments scient.",B681="W","🔬 Instruments scient.",B681="K","🐁 Expérimentation",B681="Q","🐁 Expérimentation",B681="L","🏥 Santé &amp; Médical",TRUE,"❓ Inconnu"))</f>
        <v/>
      </c>
      <c r="U681" s="179"/>
    </row>
    <row r="682" spans="2:21" x14ac:dyDescent="0.25">
      <c r="B682" s="592" t="str">
        <f t="shared" si="14"/>
        <v/>
      </c>
      <c r="C682" s="593" t="str" cm="1">
        <f t="array" ref="C682">IF(B682="","",_xlfn.IFS(B682="A","📦 Appro. généraux",B682="H","🛡️ Hygiène &amp; Sécurité",B682="B","🏗️ Bâtiments &amp; Travaux",B682="J","🏗️ Bâtiments &amp; Travaux",B682="R","⚙️ Mécanique &amp; Atelier",B682="N","🧪 Chimie &amp; Biologie",B682="G","🧪 Chimie &amp; Biologie",B682="C","📣 Communication &amp; Culture",B682="D","✈️ Déplacements &amp; Logist.",B682="F","✈️ Déplacements &amp; Logist.",B682="E","📋 Études, Conseils &amp; RH",B682="I","💻 Informatique &amp; Audio.",B682="M","🔬 Instruments scient.",B682="O","🔬 Instruments scient.",B682="P","🔬 Instruments scient.",B682="S","🔬 Instruments scient.",B682="T","🔬 Instruments scient.",B682="U","🔬 Instruments scient.",B682="V","🔬 Instruments scient.",B682="W","🔬 Instruments scient.",B682="K","🐁 Expérimentation",B682="Q","🐁 Expérimentation",B682="L","🏥 Santé &amp; Médical",TRUE,"❓ Inconnu"))</f>
        <v/>
      </c>
      <c r="U682" s="179"/>
    </row>
    <row r="683" spans="2:21" x14ac:dyDescent="0.25">
      <c r="B683" s="592" t="str">
        <f t="shared" si="14"/>
        <v/>
      </c>
      <c r="C683" s="593" t="str" cm="1">
        <f t="array" ref="C683">IF(B683="","",_xlfn.IFS(B683="A","📦 Appro. généraux",B683="H","🛡️ Hygiène &amp; Sécurité",B683="B","🏗️ Bâtiments &amp; Travaux",B683="J","🏗️ Bâtiments &amp; Travaux",B683="R","⚙️ Mécanique &amp; Atelier",B683="N","🧪 Chimie &amp; Biologie",B683="G","🧪 Chimie &amp; Biologie",B683="C","📣 Communication &amp; Culture",B683="D","✈️ Déplacements &amp; Logist.",B683="F","✈️ Déplacements &amp; Logist.",B683="E","📋 Études, Conseils &amp; RH",B683="I","💻 Informatique &amp; Audio.",B683="M","🔬 Instruments scient.",B683="O","🔬 Instruments scient.",B683="P","🔬 Instruments scient.",B683="S","🔬 Instruments scient.",B683="T","🔬 Instruments scient.",B683="U","🔬 Instruments scient.",B683="V","🔬 Instruments scient.",B683="W","🔬 Instruments scient.",B683="K","🐁 Expérimentation",B683="Q","🐁 Expérimentation",B683="L","🏥 Santé &amp; Médical",TRUE,"❓ Inconnu"))</f>
        <v/>
      </c>
      <c r="U683" s="179"/>
    </row>
    <row r="684" spans="2:21" x14ac:dyDescent="0.25">
      <c r="B684" s="592" t="str">
        <f t="shared" si="14"/>
        <v/>
      </c>
      <c r="C684" s="593" t="str" cm="1">
        <f t="array" ref="C684">IF(B684="","",_xlfn.IFS(B684="A","📦 Appro. généraux",B684="H","🛡️ Hygiène &amp; Sécurité",B684="B","🏗️ Bâtiments &amp; Travaux",B684="J","🏗️ Bâtiments &amp; Travaux",B684="R","⚙️ Mécanique &amp; Atelier",B684="N","🧪 Chimie &amp; Biologie",B684="G","🧪 Chimie &amp; Biologie",B684="C","📣 Communication &amp; Culture",B684="D","✈️ Déplacements &amp; Logist.",B684="F","✈️ Déplacements &amp; Logist.",B684="E","📋 Études, Conseils &amp; RH",B684="I","💻 Informatique &amp; Audio.",B684="M","🔬 Instruments scient.",B684="O","🔬 Instruments scient.",B684="P","🔬 Instruments scient.",B684="S","🔬 Instruments scient.",B684="T","🔬 Instruments scient.",B684="U","🔬 Instruments scient.",B684="V","🔬 Instruments scient.",B684="W","🔬 Instruments scient.",B684="K","🐁 Expérimentation",B684="Q","🐁 Expérimentation",B684="L","🏥 Santé &amp; Médical",TRUE,"❓ Inconnu"))</f>
        <v/>
      </c>
      <c r="U684" s="179"/>
    </row>
    <row r="685" spans="2:21" x14ac:dyDescent="0.25">
      <c r="B685" s="592" t="str">
        <f t="shared" si="14"/>
        <v/>
      </c>
      <c r="C685" s="593" t="str" cm="1">
        <f t="array" ref="C685">IF(B685="","",_xlfn.IFS(B685="A","📦 Appro. généraux",B685="H","🛡️ Hygiène &amp; Sécurité",B685="B","🏗️ Bâtiments &amp; Travaux",B685="J","🏗️ Bâtiments &amp; Travaux",B685="R","⚙️ Mécanique &amp; Atelier",B685="N","🧪 Chimie &amp; Biologie",B685="G","🧪 Chimie &amp; Biologie",B685="C","📣 Communication &amp; Culture",B685="D","✈️ Déplacements &amp; Logist.",B685="F","✈️ Déplacements &amp; Logist.",B685="E","📋 Études, Conseils &amp; RH",B685="I","💻 Informatique &amp; Audio.",B685="M","🔬 Instruments scient.",B685="O","🔬 Instruments scient.",B685="P","🔬 Instruments scient.",B685="S","🔬 Instruments scient.",B685="T","🔬 Instruments scient.",B685="U","🔬 Instruments scient.",B685="V","🔬 Instruments scient.",B685="W","🔬 Instruments scient.",B685="K","🐁 Expérimentation",B685="Q","🐁 Expérimentation",B685="L","🏥 Santé &amp; Médical",TRUE,"❓ Inconnu"))</f>
        <v/>
      </c>
      <c r="U685" s="179"/>
    </row>
    <row r="686" spans="2:21" x14ac:dyDescent="0.25">
      <c r="B686" s="592" t="str">
        <f t="shared" si="14"/>
        <v/>
      </c>
      <c r="C686" s="593" t="str" cm="1">
        <f t="array" ref="C686">IF(B686="","",_xlfn.IFS(B686="A","📦 Appro. généraux",B686="H","🛡️ Hygiène &amp; Sécurité",B686="B","🏗️ Bâtiments &amp; Travaux",B686="J","🏗️ Bâtiments &amp; Travaux",B686="R","⚙️ Mécanique &amp; Atelier",B686="N","🧪 Chimie &amp; Biologie",B686="G","🧪 Chimie &amp; Biologie",B686="C","📣 Communication &amp; Culture",B686="D","✈️ Déplacements &amp; Logist.",B686="F","✈️ Déplacements &amp; Logist.",B686="E","📋 Études, Conseils &amp; RH",B686="I","💻 Informatique &amp; Audio.",B686="M","🔬 Instruments scient.",B686="O","🔬 Instruments scient.",B686="P","🔬 Instruments scient.",B686="S","🔬 Instruments scient.",B686="T","🔬 Instruments scient.",B686="U","🔬 Instruments scient.",B686="V","🔬 Instruments scient.",B686="W","🔬 Instruments scient.",B686="K","🐁 Expérimentation",B686="Q","🐁 Expérimentation",B686="L","🏥 Santé &amp; Médical",TRUE,"❓ Inconnu"))</f>
        <v/>
      </c>
      <c r="U686" s="179"/>
    </row>
    <row r="687" spans="2:21" x14ac:dyDescent="0.25">
      <c r="B687" s="592" t="str">
        <f t="shared" si="14"/>
        <v/>
      </c>
      <c r="C687" s="593" t="str" cm="1">
        <f t="array" ref="C687">IF(B687="","",_xlfn.IFS(B687="A","📦 Appro. généraux",B687="H","🛡️ Hygiène &amp; Sécurité",B687="B","🏗️ Bâtiments &amp; Travaux",B687="J","🏗️ Bâtiments &amp; Travaux",B687="R","⚙️ Mécanique &amp; Atelier",B687="N","🧪 Chimie &amp; Biologie",B687="G","🧪 Chimie &amp; Biologie",B687="C","📣 Communication &amp; Culture",B687="D","✈️ Déplacements &amp; Logist.",B687="F","✈️ Déplacements &amp; Logist.",B687="E","📋 Études, Conseils &amp; RH",B687="I","💻 Informatique &amp; Audio.",B687="M","🔬 Instruments scient.",B687="O","🔬 Instruments scient.",B687="P","🔬 Instruments scient.",B687="S","🔬 Instruments scient.",B687="T","🔬 Instruments scient.",B687="U","🔬 Instruments scient.",B687="V","🔬 Instruments scient.",B687="W","🔬 Instruments scient.",B687="K","🐁 Expérimentation",B687="Q","🐁 Expérimentation",B687="L","🏥 Santé &amp; Médical",TRUE,"❓ Inconnu"))</f>
        <v/>
      </c>
      <c r="U687" s="179"/>
    </row>
    <row r="688" spans="2:21" x14ac:dyDescent="0.25">
      <c r="B688" s="592" t="str">
        <f t="shared" si="14"/>
        <v/>
      </c>
      <c r="C688" s="593" t="str" cm="1">
        <f t="array" ref="C688">IF(B688="","",_xlfn.IFS(B688="A","📦 Appro. généraux",B688="H","🛡️ Hygiène &amp; Sécurité",B688="B","🏗️ Bâtiments &amp; Travaux",B688="J","🏗️ Bâtiments &amp; Travaux",B688="R","⚙️ Mécanique &amp; Atelier",B688="N","🧪 Chimie &amp; Biologie",B688="G","🧪 Chimie &amp; Biologie",B688="C","📣 Communication &amp; Culture",B688="D","✈️ Déplacements &amp; Logist.",B688="F","✈️ Déplacements &amp; Logist.",B688="E","📋 Études, Conseils &amp; RH",B688="I","💻 Informatique &amp; Audio.",B688="M","🔬 Instruments scient.",B688="O","🔬 Instruments scient.",B688="P","🔬 Instruments scient.",B688="S","🔬 Instruments scient.",B688="T","🔬 Instruments scient.",B688="U","🔬 Instruments scient.",B688="V","🔬 Instruments scient.",B688="W","🔬 Instruments scient.",B688="K","🐁 Expérimentation",B688="Q","🐁 Expérimentation",B688="L","🏥 Santé &amp; Médical",TRUE,"❓ Inconnu"))</f>
        <v/>
      </c>
      <c r="U688" s="179"/>
    </row>
    <row r="689" spans="2:21" x14ac:dyDescent="0.25">
      <c r="B689" s="592" t="str">
        <f t="shared" si="14"/>
        <v/>
      </c>
      <c r="C689" s="593" t="str" cm="1">
        <f t="array" ref="C689">IF(B689="","",_xlfn.IFS(B689="A","📦 Appro. généraux",B689="H","🛡️ Hygiène &amp; Sécurité",B689="B","🏗️ Bâtiments &amp; Travaux",B689="J","🏗️ Bâtiments &amp; Travaux",B689="R","⚙️ Mécanique &amp; Atelier",B689="N","🧪 Chimie &amp; Biologie",B689="G","🧪 Chimie &amp; Biologie",B689="C","📣 Communication &amp; Culture",B689="D","✈️ Déplacements &amp; Logist.",B689="F","✈️ Déplacements &amp; Logist.",B689="E","📋 Études, Conseils &amp; RH",B689="I","💻 Informatique &amp; Audio.",B689="M","🔬 Instruments scient.",B689="O","🔬 Instruments scient.",B689="P","🔬 Instruments scient.",B689="S","🔬 Instruments scient.",B689="T","🔬 Instruments scient.",B689="U","🔬 Instruments scient.",B689="V","🔬 Instruments scient.",B689="W","🔬 Instruments scient.",B689="K","🐁 Expérimentation",B689="Q","🐁 Expérimentation",B689="L","🏥 Santé &amp; Médical",TRUE,"❓ Inconnu"))</f>
        <v/>
      </c>
      <c r="U689" s="179"/>
    </row>
    <row r="690" spans="2:21" x14ac:dyDescent="0.25">
      <c r="B690" s="592" t="str">
        <f t="shared" si="14"/>
        <v/>
      </c>
      <c r="C690" s="593" t="str" cm="1">
        <f t="array" ref="C690">IF(B690="","",_xlfn.IFS(B690="A","📦 Appro. généraux",B690="H","🛡️ Hygiène &amp; Sécurité",B690="B","🏗️ Bâtiments &amp; Travaux",B690="J","🏗️ Bâtiments &amp; Travaux",B690="R","⚙️ Mécanique &amp; Atelier",B690="N","🧪 Chimie &amp; Biologie",B690="G","🧪 Chimie &amp; Biologie",B690="C","📣 Communication &amp; Culture",B690="D","✈️ Déplacements &amp; Logist.",B690="F","✈️ Déplacements &amp; Logist.",B690="E","📋 Études, Conseils &amp; RH",B690="I","💻 Informatique &amp; Audio.",B690="M","🔬 Instruments scient.",B690="O","🔬 Instruments scient.",B690="P","🔬 Instruments scient.",B690="S","🔬 Instruments scient.",B690="T","🔬 Instruments scient.",B690="U","🔬 Instruments scient.",B690="V","🔬 Instruments scient.",B690="W","🔬 Instruments scient.",B690="K","🐁 Expérimentation",B690="Q","🐁 Expérimentation",B690="L","🏥 Santé &amp; Médical",TRUE,"❓ Inconnu"))</f>
        <v/>
      </c>
      <c r="U690" s="179"/>
    </row>
    <row r="691" spans="2:21" x14ac:dyDescent="0.25">
      <c r="B691" s="592" t="str">
        <f t="shared" si="14"/>
        <v/>
      </c>
      <c r="C691" s="593" t="str" cm="1">
        <f t="array" ref="C691">IF(B691="","",_xlfn.IFS(B691="A","📦 Appro. généraux",B691="H","🛡️ Hygiène &amp; Sécurité",B691="B","🏗️ Bâtiments &amp; Travaux",B691="J","🏗️ Bâtiments &amp; Travaux",B691="R","⚙️ Mécanique &amp; Atelier",B691="N","🧪 Chimie &amp; Biologie",B691="G","🧪 Chimie &amp; Biologie",B691="C","📣 Communication &amp; Culture",B691="D","✈️ Déplacements &amp; Logist.",B691="F","✈️ Déplacements &amp; Logist.",B691="E","📋 Études, Conseils &amp; RH",B691="I","💻 Informatique &amp; Audio.",B691="M","🔬 Instruments scient.",B691="O","🔬 Instruments scient.",B691="P","🔬 Instruments scient.",B691="S","🔬 Instruments scient.",B691="T","🔬 Instruments scient.",B691="U","🔬 Instruments scient.",B691="V","🔬 Instruments scient.",B691="W","🔬 Instruments scient.",B691="K","🐁 Expérimentation",B691="Q","🐁 Expérimentation",B691="L","🏥 Santé &amp; Médical",TRUE,"❓ Inconnu"))</f>
        <v/>
      </c>
      <c r="U691" s="179"/>
    </row>
    <row r="692" spans="2:21" x14ac:dyDescent="0.25">
      <c r="B692" s="592" t="str">
        <f t="shared" si="14"/>
        <v/>
      </c>
      <c r="C692" s="593" t="str" cm="1">
        <f t="array" ref="C692">IF(B692="","",_xlfn.IFS(B692="A","📦 Appro. généraux",B692="H","🛡️ Hygiène &amp; Sécurité",B692="B","🏗️ Bâtiments &amp; Travaux",B692="J","🏗️ Bâtiments &amp; Travaux",B692="R","⚙️ Mécanique &amp; Atelier",B692="N","🧪 Chimie &amp; Biologie",B692="G","🧪 Chimie &amp; Biologie",B692="C","📣 Communication &amp; Culture",B692="D","✈️ Déplacements &amp; Logist.",B692="F","✈️ Déplacements &amp; Logist.",B692="E","📋 Études, Conseils &amp; RH",B692="I","💻 Informatique &amp; Audio.",B692="M","🔬 Instruments scient.",B692="O","🔬 Instruments scient.",B692="P","🔬 Instruments scient.",B692="S","🔬 Instruments scient.",B692="T","🔬 Instruments scient.",B692="U","🔬 Instruments scient.",B692="V","🔬 Instruments scient.",B692="W","🔬 Instruments scient.",B692="K","🐁 Expérimentation",B692="Q","🐁 Expérimentation",B692="L","🏥 Santé &amp; Médical",TRUE,"❓ Inconnu"))</f>
        <v/>
      </c>
      <c r="U692" s="179"/>
    </row>
    <row r="693" spans="2:21" x14ac:dyDescent="0.25">
      <c r="B693" s="592" t="str">
        <f t="shared" si="14"/>
        <v/>
      </c>
      <c r="C693" s="593" t="str" cm="1">
        <f t="array" ref="C693">IF(B693="","",_xlfn.IFS(B693="A","📦 Appro. généraux",B693="H","🛡️ Hygiène &amp; Sécurité",B693="B","🏗️ Bâtiments &amp; Travaux",B693="J","🏗️ Bâtiments &amp; Travaux",B693="R","⚙️ Mécanique &amp; Atelier",B693="N","🧪 Chimie &amp; Biologie",B693="G","🧪 Chimie &amp; Biologie",B693="C","📣 Communication &amp; Culture",B693="D","✈️ Déplacements &amp; Logist.",B693="F","✈️ Déplacements &amp; Logist.",B693="E","📋 Études, Conseils &amp; RH",B693="I","💻 Informatique &amp; Audio.",B693="M","🔬 Instruments scient.",B693="O","🔬 Instruments scient.",B693="P","🔬 Instruments scient.",B693="S","🔬 Instruments scient.",B693="T","🔬 Instruments scient.",B693="U","🔬 Instruments scient.",B693="V","🔬 Instruments scient.",B693="W","🔬 Instruments scient.",B693="K","🐁 Expérimentation",B693="Q","🐁 Expérimentation",B693="L","🏥 Santé &amp; Médical",TRUE,"❓ Inconnu"))</f>
        <v/>
      </c>
      <c r="U693" s="179"/>
    </row>
    <row r="694" spans="2:21" x14ac:dyDescent="0.25">
      <c r="B694" s="592" t="str">
        <f t="shared" si="14"/>
        <v/>
      </c>
      <c r="C694" s="593" t="str" cm="1">
        <f t="array" ref="C694">IF(B694="","",_xlfn.IFS(B694="A","📦 Appro. généraux",B694="H","🛡️ Hygiène &amp; Sécurité",B694="B","🏗️ Bâtiments &amp; Travaux",B694="J","🏗️ Bâtiments &amp; Travaux",B694="R","⚙️ Mécanique &amp; Atelier",B694="N","🧪 Chimie &amp; Biologie",B694="G","🧪 Chimie &amp; Biologie",B694="C","📣 Communication &amp; Culture",B694="D","✈️ Déplacements &amp; Logist.",B694="F","✈️ Déplacements &amp; Logist.",B694="E","📋 Études, Conseils &amp; RH",B694="I","💻 Informatique &amp; Audio.",B694="M","🔬 Instruments scient.",B694="O","🔬 Instruments scient.",B694="P","🔬 Instruments scient.",B694="S","🔬 Instruments scient.",B694="T","🔬 Instruments scient.",B694="U","🔬 Instruments scient.",B694="V","🔬 Instruments scient.",B694="W","🔬 Instruments scient.",B694="K","🐁 Expérimentation",B694="Q","🐁 Expérimentation",B694="L","🏥 Santé &amp; Médical",TRUE,"❓ Inconnu"))</f>
        <v/>
      </c>
      <c r="U694" s="179"/>
    </row>
    <row r="695" spans="2:21" x14ac:dyDescent="0.25">
      <c r="B695" s="592" t="str">
        <f t="shared" si="14"/>
        <v/>
      </c>
      <c r="C695" s="593" t="str" cm="1">
        <f t="array" ref="C695">IF(B695="","",_xlfn.IFS(B695="A","📦 Appro. généraux",B695="H","🛡️ Hygiène &amp; Sécurité",B695="B","🏗️ Bâtiments &amp; Travaux",B695="J","🏗️ Bâtiments &amp; Travaux",B695="R","⚙️ Mécanique &amp; Atelier",B695="N","🧪 Chimie &amp; Biologie",B695="G","🧪 Chimie &amp; Biologie",B695="C","📣 Communication &amp; Culture",B695="D","✈️ Déplacements &amp; Logist.",B695="F","✈️ Déplacements &amp; Logist.",B695="E","📋 Études, Conseils &amp; RH",B695="I","💻 Informatique &amp; Audio.",B695="M","🔬 Instruments scient.",B695="O","🔬 Instruments scient.",B695="P","🔬 Instruments scient.",B695="S","🔬 Instruments scient.",B695="T","🔬 Instruments scient.",B695="U","🔬 Instruments scient.",B695="V","🔬 Instruments scient.",B695="W","🔬 Instruments scient.",B695="K","🐁 Expérimentation",B695="Q","🐁 Expérimentation",B695="L","🏥 Santé &amp; Médical",TRUE,"❓ Inconnu"))</f>
        <v/>
      </c>
      <c r="U695" s="179"/>
    </row>
    <row r="696" spans="2:21" x14ac:dyDescent="0.25">
      <c r="B696" s="592" t="str">
        <f t="shared" si="14"/>
        <v/>
      </c>
      <c r="C696" s="593" t="str" cm="1">
        <f t="array" ref="C696">IF(B696="","",_xlfn.IFS(B696="A","📦 Appro. généraux",B696="H","🛡️ Hygiène &amp; Sécurité",B696="B","🏗️ Bâtiments &amp; Travaux",B696="J","🏗️ Bâtiments &amp; Travaux",B696="R","⚙️ Mécanique &amp; Atelier",B696="N","🧪 Chimie &amp; Biologie",B696="G","🧪 Chimie &amp; Biologie",B696="C","📣 Communication &amp; Culture",B696="D","✈️ Déplacements &amp; Logist.",B696="F","✈️ Déplacements &amp; Logist.",B696="E","📋 Études, Conseils &amp; RH",B696="I","💻 Informatique &amp; Audio.",B696="M","🔬 Instruments scient.",B696="O","🔬 Instruments scient.",B696="P","🔬 Instruments scient.",B696="S","🔬 Instruments scient.",B696="T","🔬 Instruments scient.",B696="U","🔬 Instruments scient.",B696="V","🔬 Instruments scient.",B696="W","🔬 Instruments scient.",B696="K","🐁 Expérimentation",B696="Q","🐁 Expérimentation",B696="L","🏥 Santé &amp; Médical",TRUE,"❓ Inconnu"))</f>
        <v/>
      </c>
      <c r="U696" s="179"/>
    </row>
    <row r="697" spans="2:21" x14ac:dyDescent="0.25">
      <c r="B697" s="592" t="str">
        <f t="shared" si="14"/>
        <v/>
      </c>
      <c r="C697" s="593" t="str" cm="1">
        <f t="array" ref="C697">IF(B697="","",_xlfn.IFS(B697="A","📦 Appro. généraux",B697="H","🛡️ Hygiène &amp; Sécurité",B697="B","🏗️ Bâtiments &amp; Travaux",B697="J","🏗️ Bâtiments &amp; Travaux",B697="R","⚙️ Mécanique &amp; Atelier",B697="N","🧪 Chimie &amp; Biologie",B697="G","🧪 Chimie &amp; Biologie",B697="C","📣 Communication &amp; Culture",B697="D","✈️ Déplacements &amp; Logist.",B697="F","✈️ Déplacements &amp; Logist.",B697="E","📋 Études, Conseils &amp; RH",B697="I","💻 Informatique &amp; Audio.",B697="M","🔬 Instruments scient.",B697="O","🔬 Instruments scient.",B697="P","🔬 Instruments scient.",B697="S","🔬 Instruments scient.",B697="T","🔬 Instruments scient.",B697="U","🔬 Instruments scient.",B697="V","🔬 Instruments scient.",B697="W","🔬 Instruments scient.",B697="K","🐁 Expérimentation",B697="Q","🐁 Expérimentation",B697="L","🏥 Santé &amp; Médical",TRUE,"❓ Inconnu"))</f>
        <v/>
      </c>
      <c r="U697" s="179"/>
    </row>
    <row r="698" spans="2:21" x14ac:dyDescent="0.25">
      <c r="B698" s="592" t="str">
        <f t="shared" si="14"/>
        <v/>
      </c>
      <c r="C698" s="593" t="str" cm="1">
        <f t="array" ref="C698">IF(B698="","",_xlfn.IFS(B698="A","📦 Appro. généraux",B698="H","🛡️ Hygiène &amp; Sécurité",B698="B","🏗️ Bâtiments &amp; Travaux",B698="J","🏗️ Bâtiments &amp; Travaux",B698="R","⚙️ Mécanique &amp; Atelier",B698="N","🧪 Chimie &amp; Biologie",B698="G","🧪 Chimie &amp; Biologie",B698="C","📣 Communication &amp; Culture",B698="D","✈️ Déplacements &amp; Logist.",B698="F","✈️ Déplacements &amp; Logist.",B698="E","📋 Études, Conseils &amp; RH",B698="I","💻 Informatique &amp; Audio.",B698="M","🔬 Instruments scient.",B698="O","🔬 Instruments scient.",B698="P","🔬 Instruments scient.",B698="S","🔬 Instruments scient.",B698="T","🔬 Instruments scient.",B698="U","🔬 Instruments scient.",B698="V","🔬 Instruments scient.",B698="W","🔬 Instruments scient.",B698="K","🐁 Expérimentation",B698="Q","🐁 Expérimentation",B698="L","🏥 Santé &amp; Médical",TRUE,"❓ Inconnu"))</f>
        <v/>
      </c>
      <c r="U698" s="179"/>
    </row>
    <row r="699" spans="2:21" x14ac:dyDescent="0.25">
      <c r="B699" s="592" t="str">
        <f t="shared" si="14"/>
        <v/>
      </c>
      <c r="C699" s="593" t="str" cm="1">
        <f t="array" ref="C699">IF(B699="","",_xlfn.IFS(B699="A","📦 Appro. généraux",B699="H","🛡️ Hygiène &amp; Sécurité",B699="B","🏗️ Bâtiments &amp; Travaux",B699="J","🏗️ Bâtiments &amp; Travaux",B699="R","⚙️ Mécanique &amp; Atelier",B699="N","🧪 Chimie &amp; Biologie",B699="G","🧪 Chimie &amp; Biologie",B699="C","📣 Communication &amp; Culture",B699="D","✈️ Déplacements &amp; Logist.",B699="F","✈️ Déplacements &amp; Logist.",B699="E","📋 Études, Conseils &amp; RH",B699="I","💻 Informatique &amp; Audio.",B699="M","🔬 Instruments scient.",B699="O","🔬 Instruments scient.",B699="P","🔬 Instruments scient.",B699="S","🔬 Instruments scient.",B699="T","🔬 Instruments scient.",B699="U","🔬 Instruments scient.",B699="V","🔬 Instruments scient.",B699="W","🔬 Instruments scient.",B699="K","🐁 Expérimentation",B699="Q","🐁 Expérimentation",B699="L","🏥 Santé &amp; Médical",TRUE,"❓ Inconnu"))</f>
        <v/>
      </c>
      <c r="U699" s="179"/>
    </row>
    <row r="700" spans="2:21" x14ac:dyDescent="0.25">
      <c r="B700" s="592" t="str">
        <f t="shared" si="14"/>
        <v/>
      </c>
      <c r="C700" s="593" t="str" cm="1">
        <f t="array" ref="C700">IF(B700="","",_xlfn.IFS(B700="A","📦 Appro. généraux",B700="H","🛡️ Hygiène &amp; Sécurité",B700="B","🏗️ Bâtiments &amp; Travaux",B700="J","🏗️ Bâtiments &amp; Travaux",B700="R","⚙️ Mécanique &amp; Atelier",B700="N","🧪 Chimie &amp; Biologie",B700="G","🧪 Chimie &amp; Biologie",B700="C","📣 Communication &amp; Culture",B700="D","✈️ Déplacements &amp; Logist.",B700="F","✈️ Déplacements &amp; Logist.",B700="E","📋 Études, Conseils &amp; RH",B700="I","💻 Informatique &amp; Audio.",B700="M","🔬 Instruments scient.",B700="O","🔬 Instruments scient.",B700="P","🔬 Instruments scient.",B700="S","🔬 Instruments scient.",B700="T","🔬 Instruments scient.",B700="U","🔬 Instruments scient.",B700="V","🔬 Instruments scient.",B700="W","🔬 Instruments scient.",B700="K","🐁 Expérimentation",B700="Q","🐁 Expérimentation",B700="L","🏥 Santé &amp; Médical",TRUE,"❓ Inconnu"))</f>
        <v/>
      </c>
      <c r="U700" s="179"/>
    </row>
    <row r="701" spans="2:21" x14ac:dyDescent="0.25">
      <c r="B701" s="592" t="str">
        <f t="shared" si="14"/>
        <v/>
      </c>
      <c r="C701" s="593" t="str" cm="1">
        <f t="array" ref="C701">IF(B701="","",_xlfn.IFS(B701="A","📦 Appro. généraux",B701="H","🛡️ Hygiène &amp; Sécurité",B701="B","🏗️ Bâtiments &amp; Travaux",B701="J","🏗️ Bâtiments &amp; Travaux",B701="R","⚙️ Mécanique &amp; Atelier",B701="N","🧪 Chimie &amp; Biologie",B701="G","🧪 Chimie &amp; Biologie",B701="C","📣 Communication &amp; Culture",B701="D","✈️ Déplacements &amp; Logist.",B701="F","✈️ Déplacements &amp; Logist.",B701="E","📋 Études, Conseils &amp; RH",B701="I","💻 Informatique &amp; Audio.",B701="M","🔬 Instruments scient.",B701="O","🔬 Instruments scient.",B701="P","🔬 Instruments scient.",B701="S","🔬 Instruments scient.",B701="T","🔬 Instruments scient.",B701="U","🔬 Instruments scient.",B701="V","🔬 Instruments scient.",B701="W","🔬 Instruments scient.",B701="K","🐁 Expérimentation",B701="Q","🐁 Expérimentation",B701="L","🏥 Santé &amp; Médical",TRUE,"❓ Inconnu"))</f>
        <v/>
      </c>
      <c r="U701" s="179"/>
    </row>
    <row r="702" spans="2:21" x14ac:dyDescent="0.25">
      <c r="B702" s="592" t="str">
        <f t="shared" si="14"/>
        <v/>
      </c>
      <c r="C702" s="593" t="str" cm="1">
        <f t="array" ref="C702">IF(B702="","",_xlfn.IFS(B702="A","📦 Appro. généraux",B702="H","🛡️ Hygiène &amp; Sécurité",B702="B","🏗️ Bâtiments &amp; Travaux",B702="J","🏗️ Bâtiments &amp; Travaux",B702="R","⚙️ Mécanique &amp; Atelier",B702="N","🧪 Chimie &amp; Biologie",B702="G","🧪 Chimie &amp; Biologie",B702="C","📣 Communication &amp; Culture",B702="D","✈️ Déplacements &amp; Logist.",B702="F","✈️ Déplacements &amp; Logist.",B702="E","📋 Études, Conseils &amp; RH",B702="I","💻 Informatique &amp; Audio.",B702="M","🔬 Instruments scient.",B702="O","🔬 Instruments scient.",B702="P","🔬 Instruments scient.",B702="S","🔬 Instruments scient.",B702="T","🔬 Instruments scient.",B702="U","🔬 Instruments scient.",B702="V","🔬 Instruments scient.",B702="W","🔬 Instruments scient.",B702="K","🐁 Expérimentation",B702="Q","🐁 Expérimentation",B702="L","🏥 Santé &amp; Médical",TRUE,"❓ Inconnu"))</f>
        <v/>
      </c>
      <c r="U702" s="179"/>
    </row>
    <row r="703" spans="2:21" x14ac:dyDescent="0.25">
      <c r="B703" s="592" t="str">
        <f t="shared" si="14"/>
        <v/>
      </c>
      <c r="C703" s="593" t="str" cm="1">
        <f t="array" ref="C703">IF(B703="","",_xlfn.IFS(B703="A","📦 Appro. généraux",B703="H","🛡️ Hygiène &amp; Sécurité",B703="B","🏗️ Bâtiments &amp; Travaux",B703="J","🏗️ Bâtiments &amp; Travaux",B703="R","⚙️ Mécanique &amp; Atelier",B703="N","🧪 Chimie &amp; Biologie",B703="G","🧪 Chimie &amp; Biologie",B703="C","📣 Communication &amp; Culture",B703="D","✈️ Déplacements &amp; Logist.",B703="F","✈️ Déplacements &amp; Logist.",B703="E","📋 Études, Conseils &amp; RH",B703="I","💻 Informatique &amp; Audio.",B703="M","🔬 Instruments scient.",B703="O","🔬 Instruments scient.",B703="P","🔬 Instruments scient.",B703="S","🔬 Instruments scient.",B703="T","🔬 Instruments scient.",B703="U","🔬 Instruments scient.",B703="V","🔬 Instruments scient.",B703="W","🔬 Instruments scient.",B703="K","🐁 Expérimentation",B703="Q","🐁 Expérimentation",B703="L","🏥 Santé &amp; Médical",TRUE,"❓ Inconnu"))</f>
        <v/>
      </c>
      <c r="U703" s="179"/>
    </row>
    <row r="704" spans="2:21" x14ac:dyDescent="0.25">
      <c r="B704" s="592" t="str">
        <f t="shared" si="14"/>
        <v/>
      </c>
      <c r="C704" s="593" t="str" cm="1">
        <f t="array" ref="C704">IF(B704="","",_xlfn.IFS(B704="A","📦 Appro. généraux",B704="H","🛡️ Hygiène &amp; Sécurité",B704="B","🏗️ Bâtiments &amp; Travaux",B704="J","🏗️ Bâtiments &amp; Travaux",B704="R","⚙️ Mécanique &amp; Atelier",B704="N","🧪 Chimie &amp; Biologie",B704="G","🧪 Chimie &amp; Biologie",B704="C","📣 Communication &amp; Culture",B704="D","✈️ Déplacements &amp; Logist.",B704="F","✈️ Déplacements &amp; Logist.",B704="E","📋 Études, Conseils &amp; RH",B704="I","💻 Informatique &amp; Audio.",B704="M","🔬 Instruments scient.",B704="O","🔬 Instruments scient.",B704="P","🔬 Instruments scient.",B704="S","🔬 Instruments scient.",B704="T","🔬 Instruments scient.",B704="U","🔬 Instruments scient.",B704="V","🔬 Instruments scient.",B704="W","🔬 Instruments scient.",B704="K","🐁 Expérimentation",B704="Q","🐁 Expérimentation",B704="L","🏥 Santé &amp; Médical",TRUE,"❓ Inconnu"))</f>
        <v/>
      </c>
      <c r="U704" s="179"/>
    </row>
    <row r="705" spans="2:21" x14ac:dyDescent="0.25">
      <c r="B705" s="592" t="str">
        <f t="shared" si="14"/>
        <v/>
      </c>
      <c r="C705" s="593" t="str" cm="1">
        <f t="array" ref="C705">IF(B705="","",_xlfn.IFS(B705="A","📦 Appro. généraux",B705="H","🛡️ Hygiène &amp; Sécurité",B705="B","🏗️ Bâtiments &amp; Travaux",B705="J","🏗️ Bâtiments &amp; Travaux",B705="R","⚙️ Mécanique &amp; Atelier",B705="N","🧪 Chimie &amp; Biologie",B705="G","🧪 Chimie &amp; Biologie",B705="C","📣 Communication &amp; Culture",B705="D","✈️ Déplacements &amp; Logist.",B705="F","✈️ Déplacements &amp; Logist.",B705="E","📋 Études, Conseils &amp; RH",B705="I","💻 Informatique &amp; Audio.",B705="M","🔬 Instruments scient.",B705="O","🔬 Instruments scient.",B705="P","🔬 Instruments scient.",B705="S","🔬 Instruments scient.",B705="T","🔬 Instruments scient.",B705="U","🔬 Instruments scient.",B705="V","🔬 Instruments scient.",B705="W","🔬 Instruments scient.",B705="K","🐁 Expérimentation",B705="Q","🐁 Expérimentation",B705="L","🏥 Santé &amp; Médical",TRUE,"❓ Inconnu"))</f>
        <v/>
      </c>
      <c r="U705" s="179"/>
    </row>
    <row r="706" spans="2:21" x14ac:dyDescent="0.25">
      <c r="B706" s="592" t="str">
        <f t="shared" ref="B706:B769" si="15">LEFT(W706,1)</f>
        <v/>
      </c>
      <c r="C706" s="593" t="str" cm="1">
        <f t="array" ref="C706">IF(B706="","",_xlfn.IFS(B706="A","📦 Appro. généraux",B706="H","🛡️ Hygiène &amp; Sécurité",B706="B","🏗️ Bâtiments &amp; Travaux",B706="J","🏗️ Bâtiments &amp; Travaux",B706="R","⚙️ Mécanique &amp; Atelier",B706="N","🧪 Chimie &amp; Biologie",B706="G","🧪 Chimie &amp; Biologie",B706="C","📣 Communication &amp; Culture",B706="D","✈️ Déplacements &amp; Logist.",B706="F","✈️ Déplacements &amp; Logist.",B706="E","📋 Études, Conseils &amp; RH",B706="I","💻 Informatique &amp; Audio.",B706="M","🔬 Instruments scient.",B706="O","🔬 Instruments scient.",B706="P","🔬 Instruments scient.",B706="S","🔬 Instruments scient.",B706="T","🔬 Instruments scient.",B706="U","🔬 Instruments scient.",B706="V","🔬 Instruments scient.",B706="W","🔬 Instruments scient.",B706="K","🐁 Expérimentation",B706="Q","🐁 Expérimentation",B706="L","🏥 Santé &amp; Médical",TRUE,"❓ Inconnu"))</f>
        <v/>
      </c>
      <c r="U706" s="179"/>
    </row>
    <row r="707" spans="2:21" x14ac:dyDescent="0.25">
      <c r="B707" s="592" t="str">
        <f t="shared" si="15"/>
        <v/>
      </c>
      <c r="C707" s="593" t="str" cm="1">
        <f t="array" ref="C707">IF(B707="","",_xlfn.IFS(B707="A","📦 Appro. généraux",B707="H","🛡️ Hygiène &amp; Sécurité",B707="B","🏗️ Bâtiments &amp; Travaux",B707="J","🏗️ Bâtiments &amp; Travaux",B707="R","⚙️ Mécanique &amp; Atelier",B707="N","🧪 Chimie &amp; Biologie",B707="G","🧪 Chimie &amp; Biologie",B707="C","📣 Communication &amp; Culture",B707="D","✈️ Déplacements &amp; Logist.",B707="F","✈️ Déplacements &amp; Logist.",B707="E","📋 Études, Conseils &amp; RH",B707="I","💻 Informatique &amp; Audio.",B707="M","🔬 Instruments scient.",B707="O","🔬 Instruments scient.",B707="P","🔬 Instruments scient.",B707="S","🔬 Instruments scient.",B707="T","🔬 Instruments scient.",B707="U","🔬 Instruments scient.",B707="V","🔬 Instruments scient.",B707="W","🔬 Instruments scient.",B707="K","🐁 Expérimentation",B707="Q","🐁 Expérimentation",B707="L","🏥 Santé &amp; Médical",TRUE,"❓ Inconnu"))</f>
        <v/>
      </c>
      <c r="U707" s="179"/>
    </row>
    <row r="708" spans="2:21" x14ac:dyDescent="0.25">
      <c r="B708" s="592" t="str">
        <f t="shared" si="15"/>
        <v/>
      </c>
      <c r="C708" s="593" t="str" cm="1">
        <f t="array" ref="C708">IF(B708="","",_xlfn.IFS(B708="A","📦 Appro. généraux",B708="H","🛡️ Hygiène &amp; Sécurité",B708="B","🏗️ Bâtiments &amp; Travaux",B708="J","🏗️ Bâtiments &amp; Travaux",B708="R","⚙️ Mécanique &amp; Atelier",B708="N","🧪 Chimie &amp; Biologie",B708="G","🧪 Chimie &amp; Biologie",B708="C","📣 Communication &amp; Culture",B708="D","✈️ Déplacements &amp; Logist.",B708="F","✈️ Déplacements &amp; Logist.",B708="E","📋 Études, Conseils &amp; RH",B708="I","💻 Informatique &amp; Audio.",B708="M","🔬 Instruments scient.",B708="O","🔬 Instruments scient.",B708="P","🔬 Instruments scient.",B708="S","🔬 Instruments scient.",B708="T","🔬 Instruments scient.",B708="U","🔬 Instruments scient.",B708="V","🔬 Instruments scient.",B708="W","🔬 Instruments scient.",B708="K","🐁 Expérimentation",B708="Q","🐁 Expérimentation",B708="L","🏥 Santé &amp; Médical",TRUE,"❓ Inconnu"))</f>
        <v/>
      </c>
      <c r="U708" s="179"/>
    </row>
    <row r="709" spans="2:21" x14ac:dyDescent="0.25">
      <c r="B709" s="592" t="str">
        <f t="shared" si="15"/>
        <v/>
      </c>
      <c r="C709" s="593" t="str" cm="1">
        <f t="array" ref="C709">IF(B709="","",_xlfn.IFS(B709="A","📦 Appro. généraux",B709="H","🛡️ Hygiène &amp; Sécurité",B709="B","🏗️ Bâtiments &amp; Travaux",B709="J","🏗️ Bâtiments &amp; Travaux",B709="R","⚙️ Mécanique &amp; Atelier",B709="N","🧪 Chimie &amp; Biologie",B709="G","🧪 Chimie &amp; Biologie",B709="C","📣 Communication &amp; Culture",B709="D","✈️ Déplacements &amp; Logist.",B709="F","✈️ Déplacements &amp; Logist.",B709="E","📋 Études, Conseils &amp; RH",B709="I","💻 Informatique &amp; Audio.",B709="M","🔬 Instruments scient.",B709="O","🔬 Instruments scient.",B709="P","🔬 Instruments scient.",B709="S","🔬 Instruments scient.",B709="T","🔬 Instruments scient.",B709="U","🔬 Instruments scient.",B709="V","🔬 Instruments scient.",B709="W","🔬 Instruments scient.",B709="K","🐁 Expérimentation",B709="Q","🐁 Expérimentation",B709="L","🏥 Santé &amp; Médical",TRUE,"❓ Inconnu"))</f>
        <v/>
      </c>
      <c r="U709" s="179"/>
    </row>
    <row r="710" spans="2:21" x14ac:dyDescent="0.25">
      <c r="B710" s="592" t="str">
        <f t="shared" si="15"/>
        <v/>
      </c>
      <c r="C710" s="593" t="str" cm="1">
        <f t="array" ref="C710">IF(B710="","",_xlfn.IFS(B710="A","📦 Appro. généraux",B710="H","🛡️ Hygiène &amp; Sécurité",B710="B","🏗️ Bâtiments &amp; Travaux",B710="J","🏗️ Bâtiments &amp; Travaux",B710="R","⚙️ Mécanique &amp; Atelier",B710="N","🧪 Chimie &amp; Biologie",B710="G","🧪 Chimie &amp; Biologie",B710="C","📣 Communication &amp; Culture",B710="D","✈️ Déplacements &amp; Logist.",B710="F","✈️ Déplacements &amp; Logist.",B710="E","📋 Études, Conseils &amp; RH",B710="I","💻 Informatique &amp; Audio.",B710="M","🔬 Instruments scient.",B710="O","🔬 Instruments scient.",B710="P","🔬 Instruments scient.",B710="S","🔬 Instruments scient.",B710="T","🔬 Instruments scient.",B710="U","🔬 Instruments scient.",B710="V","🔬 Instruments scient.",B710="W","🔬 Instruments scient.",B710="K","🐁 Expérimentation",B710="Q","🐁 Expérimentation",B710="L","🏥 Santé &amp; Médical",TRUE,"❓ Inconnu"))</f>
        <v/>
      </c>
      <c r="U710" s="179"/>
    </row>
    <row r="711" spans="2:21" x14ac:dyDescent="0.25">
      <c r="B711" s="592" t="str">
        <f t="shared" si="15"/>
        <v/>
      </c>
      <c r="C711" s="593" t="str" cm="1">
        <f t="array" ref="C711">IF(B711="","",_xlfn.IFS(B711="A","📦 Appro. généraux",B711="H","🛡️ Hygiène &amp; Sécurité",B711="B","🏗️ Bâtiments &amp; Travaux",B711="J","🏗️ Bâtiments &amp; Travaux",B711="R","⚙️ Mécanique &amp; Atelier",B711="N","🧪 Chimie &amp; Biologie",B711="G","🧪 Chimie &amp; Biologie",B711="C","📣 Communication &amp; Culture",B711="D","✈️ Déplacements &amp; Logist.",B711="F","✈️ Déplacements &amp; Logist.",B711="E","📋 Études, Conseils &amp; RH",B711="I","💻 Informatique &amp; Audio.",B711="M","🔬 Instruments scient.",B711="O","🔬 Instruments scient.",B711="P","🔬 Instruments scient.",B711="S","🔬 Instruments scient.",B711="T","🔬 Instruments scient.",B711="U","🔬 Instruments scient.",B711="V","🔬 Instruments scient.",B711="W","🔬 Instruments scient.",B711="K","🐁 Expérimentation",B711="Q","🐁 Expérimentation",B711="L","🏥 Santé &amp; Médical",TRUE,"❓ Inconnu"))</f>
        <v/>
      </c>
      <c r="U711" s="179"/>
    </row>
    <row r="712" spans="2:21" x14ac:dyDescent="0.25">
      <c r="B712" s="592" t="str">
        <f t="shared" si="15"/>
        <v/>
      </c>
      <c r="C712" s="593" t="str" cm="1">
        <f t="array" ref="C712">IF(B712="","",_xlfn.IFS(B712="A","📦 Appro. généraux",B712="H","🛡️ Hygiène &amp; Sécurité",B712="B","🏗️ Bâtiments &amp; Travaux",B712="J","🏗️ Bâtiments &amp; Travaux",B712="R","⚙️ Mécanique &amp; Atelier",B712="N","🧪 Chimie &amp; Biologie",B712="G","🧪 Chimie &amp; Biologie",B712="C","📣 Communication &amp; Culture",B712="D","✈️ Déplacements &amp; Logist.",B712="F","✈️ Déplacements &amp; Logist.",B712="E","📋 Études, Conseils &amp; RH",B712="I","💻 Informatique &amp; Audio.",B712="M","🔬 Instruments scient.",B712="O","🔬 Instruments scient.",B712="P","🔬 Instruments scient.",B712="S","🔬 Instruments scient.",B712="T","🔬 Instruments scient.",B712="U","🔬 Instruments scient.",B712="V","🔬 Instruments scient.",B712="W","🔬 Instruments scient.",B712="K","🐁 Expérimentation",B712="Q","🐁 Expérimentation",B712="L","🏥 Santé &amp; Médical",TRUE,"❓ Inconnu"))</f>
        <v/>
      </c>
      <c r="U712" s="179"/>
    </row>
    <row r="713" spans="2:21" x14ac:dyDescent="0.25">
      <c r="B713" s="592" t="str">
        <f t="shared" si="15"/>
        <v/>
      </c>
      <c r="C713" s="593" t="str" cm="1">
        <f t="array" ref="C713">IF(B713="","",_xlfn.IFS(B713="A","📦 Appro. généraux",B713="H","🛡️ Hygiène &amp; Sécurité",B713="B","🏗️ Bâtiments &amp; Travaux",B713="J","🏗️ Bâtiments &amp; Travaux",B713="R","⚙️ Mécanique &amp; Atelier",B713="N","🧪 Chimie &amp; Biologie",B713="G","🧪 Chimie &amp; Biologie",B713="C","📣 Communication &amp; Culture",B713="D","✈️ Déplacements &amp; Logist.",B713="F","✈️ Déplacements &amp; Logist.",B713="E","📋 Études, Conseils &amp; RH",B713="I","💻 Informatique &amp; Audio.",B713="M","🔬 Instruments scient.",B713="O","🔬 Instruments scient.",B713="P","🔬 Instruments scient.",B713="S","🔬 Instruments scient.",B713="T","🔬 Instruments scient.",B713="U","🔬 Instruments scient.",B713="V","🔬 Instruments scient.",B713="W","🔬 Instruments scient.",B713="K","🐁 Expérimentation",B713="Q","🐁 Expérimentation",B713="L","🏥 Santé &amp; Médical",TRUE,"❓ Inconnu"))</f>
        <v/>
      </c>
      <c r="U713" s="179"/>
    </row>
    <row r="714" spans="2:21" x14ac:dyDescent="0.25">
      <c r="B714" s="592" t="str">
        <f t="shared" si="15"/>
        <v/>
      </c>
      <c r="C714" s="593" t="str" cm="1">
        <f t="array" ref="C714">IF(B714="","",_xlfn.IFS(B714="A","📦 Appro. généraux",B714="H","🛡️ Hygiène &amp; Sécurité",B714="B","🏗️ Bâtiments &amp; Travaux",B714="J","🏗️ Bâtiments &amp; Travaux",B714="R","⚙️ Mécanique &amp; Atelier",B714="N","🧪 Chimie &amp; Biologie",B714="G","🧪 Chimie &amp; Biologie",B714="C","📣 Communication &amp; Culture",B714="D","✈️ Déplacements &amp; Logist.",B714="F","✈️ Déplacements &amp; Logist.",B714="E","📋 Études, Conseils &amp; RH",B714="I","💻 Informatique &amp; Audio.",B714="M","🔬 Instruments scient.",B714="O","🔬 Instruments scient.",B714="P","🔬 Instruments scient.",B714="S","🔬 Instruments scient.",B714="T","🔬 Instruments scient.",B714="U","🔬 Instruments scient.",B714="V","🔬 Instruments scient.",B714="W","🔬 Instruments scient.",B714="K","🐁 Expérimentation",B714="Q","🐁 Expérimentation",B714="L","🏥 Santé &amp; Médical",TRUE,"❓ Inconnu"))</f>
        <v/>
      </c>
      <c r="U714" s="179"/>
    </row>
    <row r="715" spans="2:21" x14ac:dyDescent="0.25">
      <c r="B715" s="592" t="str">
        <f t="shared" si="15"/>
        <v/>
      </c>
      <c r="C715" s="593" t="str" cm="1">
        <f t="array" ref="C715">IF(B715="","",_xlfn.IFS(B715="A","📦 Appro. généraux",B715="H","🛡️ Hygiène &amp; Sécurité",B715="B","🏗️ Bâtiments &amp; Travaux",B715="J","🏗️ Bâtiments &amp; Travaux",B715="R","⚙️ Mécanique &amp; Atelier",B715="N","🧪 Chimie &amp; Biologie",B715="G","🧪 Chimie &amp; Biologie",B715="C","📣 Communication &amp; Culture",B715="D","✈️ Déplacements &amp; Logist.",B715="F","✈️ Déplacements &amp; Logist.",B715="E","📋 Études, Conseils &amp; RH",B715="I","💻 Informatique &amp; Audio.",B715="M","🔬 Instruments scient.",B715="O","🔬 Instruments scient.",B715="P","🔬 Instruments scient.",B715="S","🔬 Instruments scient.",B715="T","🔬 Instruments scient.",B715="U","🔬 Instruments scient.",B715="V","🔬 Instruments scient.",B715="W","🔬 Instruments scient.",B715="K","🐁 Expérimentation",B715="Q","🐁 Expérimentation",B715="L","🏥 Santé &amp; Médical",TRUE,"❓ Inconnu"))</f>
        <v/>
      </c>
      <c r="U715" s="179"/>
    </row>
    <row r="716" spans="2:21" x14ac:dyDescent="0.25">
      <c r="B716" s="592" t="str">
        <f t="shared" si="15"/>
        <v/>
      </c>
      <c r="C716" s="593" t="str" cm="1">
        <f t="array" ref="C716">IF(B716="","",_xlfn.IFS(B716="A","📦 Appro. généraux",B716="H","🛡️ Hygiène &amp; Sécurité",B716="B","🏗️ Bâtiments &amp; Travaux",B716="J","🏗️ Bâtiments &amp; Travaux",B716="R","⚙️ Mécanique &amp; Atelier",B716="N","🧪 Chimie &amp; Biologie",B716="G","🧪 Chimie &amp; Biologie",B716="C","📣 Communication &amp; Culture",B716="D","✈️ Déplacements &amp; Logist.",B716="F","✈️ Déplacements &amp; Logist.",B716="E","📋 Études, Conseils &amp; RH",B716="I","💻 Informatique &amp; Audio.",B716="M","🔬 Instruments scient.",B716="O","🔬 Instruments scient.",B716="P","🔬 Instruments scient.",B716="S","🔬 Instruments scient.",B716="T","🔬 Instruments scient.",B716="U","🔬 Instruments scient.",B716="V","🔬 Instruments scient.",B716="W","🔬 Instruments scient.",B716="K","🐁 Expérimentation",B716="Q","🐁 Expérimentation",B716="L","🏥 Santé &amp; Médical",TRUE,"❓ Inconnu"))</f>
        <v/>
      </c>
      <c r="U716" s="179"/>
    </row>
    <row r="717" spans="2:21" x14ac:dyDescent="0.25">
      <c r="B717" s="592" t="str">
        <f t="shared" si="15"/>
        <v/>
      </c>
      <c r="C717" s="593" t="str" cm="1">
        <f t="array" ref="C717">IF(B717="","",_xlfn.IFS(B717="A","📦 Appro. généraux",B717="H","🛡️ Hygiène &amp; Sécurité",B717="B","🏗️ Bâtiments &amp; Travaux",B717="J","🏗️ Bâtiments &amp; Travaux",B717="R","⚙️ Mécanique &amp; Atelier",B717="N","🧪 Chimie &amp; Biologie",B717="G","🧪 Chimie &amp; Biologie",B717="C","📣 Communication &amp; Culture",B717="D","✈️ Déplacements &amp; Logist.",B717="F","✈️ Déplacements &amp; Logist.",B717="E","📋 Études, Conseils &amp; RH",B717="I","💻 Informatique &amp; Audio.",B717="M","🔬 Instruments scient.",B717="O","🔬 Instruments scient.",B717="P","🔬 Instruments scient.",B717="S","🔬 Instruments scient.",B717="T","🔬 Instruments scient.",B717="U","🔬 Instruments scient.",B717="V","🔬 Instruments scient.",B717="W","🔬 Instruments scient.",B717="K","🐁 Expérimentation",B717="Q","🐁 Expérimentation",B717="L","🏥 Santé &amp; Médical",TRUE,"❓ Inconnu"))</f>
        <v/>
      </c>
      <c r="U717" s="179"/>
    </row>
    <row r="718" spans="2:21" x14ac:dyDescent="0.25">
      <c r="B718" s="592" t="str">
        <f t="shared" si="15"/>
        <v/>
      </c>
      <c r="C718" s="593" t="str" cm="1">
        <f t="array" ref="C718">IF(B718="","",_xlfn.IFS(B718="A","📦 Appro. généraux",B718="H","🛡️ Hygiène &amp; Sécurité",B718="B","🏗️ Bâtiments &amp; Travaux",B718="J","🏗️ Bâtiments &amp; Travaux",B718="R","⚙️ Mécanique &amp; Atelier",B718="N","🧪 Chimie &amp; Biologie",B718="G","🧪 Chimie &amp; Biologie",B718="C","📣 Communication &amp; Culture",B718="D","✈️ Déplacements &amp; Logist.",B718="F","✈️ Déplacements &amp; Logist.",B718="E","📋 Études, Conseils &amp; RH",B718="I","💻 Informatique &amp; Audio.",B718="M","🔬 Instruments scient.",B718="O","🔬 Instruments scient.",B718="P","🔬 Instruments scient.",B718="S","🔬 Instruments scient.",B718="T","🔬 Instruments scient.",B718="U","🔬 Instruments scient.",B718="V","🔬 Instruments scient.",B718="W","🔬 Instruments scient.",B718="K","🐁 Expérimentation",B718="Q","🐁 Expérimentation",B718="L","🏥 Santé &amp; Médical",TRUE,"❓ Inconnu"))</f>
        <v/>
      </c>
      <c r="U718" s="179"/>
    </row>
    <row r="719" spans="2:21" x14ac:dyDescent="0.25">
      <c r="B719" s="592" t="str">
        <f t="shared" si="15"/>
        <v/>
      </c>
      <c r="C719" s="593" t="str" cm="1">
        <f t="array" ref="C719">IF(B719="","",_xlfn.IFS(B719="A","📦 Appro. généraux",B719="H","🛡️ Hygiène &amp; Sécurité",B719="B","🏗️ Bâtiments &amp; Travaux",B719="J","🏗️ Bâtiments &amp; Travaux",B719="R","⚙️ Mécanique &amp; Atelier",B719="N","🧪 Chimie &amp; Biologie",B719="G","🧪 Chimie &amp; Biologie",B719="C","📣 Communication &amp; Culture",B719="D","✈️ Déplacements &amp; Logist.",B719="F","✈️ Déplacements &amp; Logist.",B719="E","📋 Études, Conseils &amp; RH",B719="I","💻 Informatique &amp; Audio.",B719="M","🔬 Instruments scient.",B719="O","🔬 Instruments scient.",B719="P","🔬 Instruments scient.",B719="S","🔬 Instruments scient.",B719="T","🔬 Instruments scient.",B719="U","🔬 Instruments scient.",B719="V","🔬 Instruments scient.",B719="W","🔬 Instruments scient.",B719="K","🐁 Expérimentation",B719="Q","🐁 Expérimentation",B719="L","🏥 Santé &amp; Médical",TRUE,"❓ Inconnu"))</f>
        <v/>
      </c>
      <c r="U719" s="179"/>
    </row>
    <row r="720" spans="2:21" x14ac:dyDescent="0.25">
      <c r="B720" s="592" t="str">
        <f t="shared" si="15"/>
        <v/>
      </c>
      <c r="C720" s="593" t="str" cm="1">
        <f t="array" ref="C720">IF(B720="","",_xlfn.IFS(B720="A","📦 Appro. généraux",B720="H","🛡️ Hygiène &amp; Sécurité",B720="B","🏗️ Bâtiments &amp; Travaux",B720="J","🏗️ Bâtiments &amp; Travaux",B720="R","⚙️ Mécanique &amp; Atelier",B720="N","🧪 Chimie &amp; Biologie",B720="G","🧪 Chimie &amp; Biologie",B720="C","📣 Communication &amp; Culture",B720="D","✈️ Déplacements &amp; Logist.",B720="F","✈️ Déplacements &amp; Logist.",B720="E","📋 Études, Conseils &amp; RH",B720="I","💻 Informatique &amp; Audio.",B720="M","🔬 Instruments scient.",B720="O","🔬 Instruments scient.",B720="P","🔬 Instruments scient.",B720="S","🔬 Instruments scient.",B720="T","🔬 Instruments scient.",B720="U","🔬 Instruments scient.",B720="V","🔬 Instruments scient.",B720="W","🔬 Instruments scient.",B720="K","🐁 Expérimentation",B720="Q","🐁 Expérimentation",B720="L","🏥 Santé &amp; Médical",TRUE,"❓ Inconnu"))</f>
        <v/>
      </c>
      <c r="U720" s="179"/>
    </row>
    <row r="721" spans="2:21" x14ac:dyDescent="0.25">
      <c r="B721" s="592" t="str">
        <f t="shared" si="15"/>
        <v/>
      </c>
      <c r="C721" s="593" t="str" cm="1">
        <f t="array" ref="C721">IF(B721="","",_xlfn.IFS(B721="A","📦 Appro. généraux",B721="H","🛡️ Hygiène &amp; Sécurité",B721="B","🏗️ Bâtiments &amp; Travaux",B721="J","🏗️ Bâtiments &amp; Travaux",B721="R","⚙️ Mécanique &amp; Atelier",B721="N","🧪 Chimie &amp; Biologie",B721="G","🧪 Chimie &amp; Biologie",B721="C","📣 Communication &amp; Culture",B721="D","✈️ Déplacements &amp; Logist.",B721="F","✈️ Déplacements &amp; Logist.",B721="E","📋 Études, Conseils &amp; RH",B721="I","💻 Informatique &amp; Audio.",B721="M","🔬 Instruments scient.",B721="O","🔬 Instruments scient.",B721="P","🔬 Instruments scient.",B721="S","🔬 Instruments scient.",B721="T","🔬 Instruments scient.",B721="U","🔬 Instruments scient.",B721="V","🔬 Instruments scient.",B721="W","🔬 Instruments scient.",B721="K","🐁 Expérimentation",B721="Q","🐁 Expérimentation",B721="L","🏥 Santé &amp; Médical",TRUE,"❓ Inconnu"))</f>
        <v/>
      </c>
      <c r="U721" s="179"/>
    </row>
    <row r="722" spans="2:21" x14ac:dyDescent="0.25">
      <c r="B722" s="592" t="str">
        <f t="shared" si="15"/>
        <v/>
      </c>
      <c r="C722" s="593" t="str" cm="1">
        <f t="array" ref="C722">IF(B722="","",_xlfn.IFS(B722="A","📦 Appro. généraux",B722="H","🛡️ Hygiène &amp; Sécurité",B722="B","🏗️ Bâtiments &amp; Travaux",B722="J","🏗️ Bâtiments &amp; Travaux",B722="R","⚙️ Mécanique &amp; Atelier",B722="N","🧪 Chimie &amp; Biologie",B722="G","🧪 Chimie &amp; Biologie",B722="C","📣 Communication &amp; Culture",B722="D","✈️ Déplacements &amp; Logist.",B722="F","✈️ Déplacements &amp; Logist.",B722="E","📋 Études, Conseils &amp; RH",B722="I","💻 Informatique &amp; Audio.",B722="M","🔬 Instruments scient.",B722="O","🔬 Instruments scient.",B722="P","🔬 Instruments scient.",B722="S","🔬 Instruments scient.",B722="T","🔬 Instruments scient.",B722="U","🔬 Instruments scient.",B722="V","🔬 Instruments scient.",B722="W","🔬 Instruments scient.",B722="K","🐁 Expérimentation",B722="Q","🐁 Expérimentation",B722="L","🏥 Santé &amp; Médical",TRUE,"❓ Inconnu"))</f>
        <v/>
      </c>
      <c r="U722" s="179"/>
    </row>
    <row r="723" spans="2:21" x14ac:dyDescent="0.25">
      <c r="B723" s="592" t="str">
        <f t="shared" si="15"/>
        <v/>
      </c>
      <c r="C723" s="593" t="str" cm="1">
        <f t="array" ref="C723">IF(B723="","",_xlfn.IFS(B723="A","📦 Appro. généraux",B723="H","🛡️ Hygiène &amp; Sécurité",B723="B","🏗️ Bâtiments &amp; Travaux",B723="J","🏗️ Bâtiments &amp; Travaux",B723="R","⚙️ Mécanique &amp; Atelier",B723="N","🧪 Chimie &amp; Biologie",B723="G","🧪 Chimie &amp; Biologie",B723="C","📣 Communication &amp; Culture",B723="D","✈️ Déplacements &amp; Logist.",B723="F","✈️ Déplacements &amp; Logist.",B723="E","📋 Études, Conseils &amp; RH",B723="I","💻 Informatique &amp; Audio.",B723="M","🔬 Instruments scient.",B723="O","🔬 Instruments scient.",B723="P","🔬 Instruments scient.",B723="S","🔬 Instruments scient.",B723="T","🔬 Instruments scient.",B723="U","🔬 Instruments scient.",B723="V","🔬 Instruments scient.",B723="W","🔬 Instruments scient.",B723="K","🐁 Expérimentation",B723="Q","🐁 Expérimentation",B723="L","🏥 Santé &amp; Médical",TRUE,"❓ Inconnu"))</f>
        <v/>
      </c>
      <c r="U723" s="179"/>
    </row>
    <row r="724" spans="2:21" x14ac:dyDescent="0.25">
      <c r="B724" s="592" t="str">
        <f t="shared" si="15"/>
        <v/>
      </c>
      <c r="C724" s="593" t="str" cm="1">
        <f t="array" ref="C724">IF(B724="","",_xlfn.IFS(B724="A","📦 Appro. généraux",B724="H","🛡️ Hygiène &amp; Sécurité",B724="B","🏗️ Bâtiments &amp; Travaux",B724="J","🏗️ Bâtiments &amp; Travaux",B724="R","⚙️ Mécanique &amp; Atelier",B724="N","🧪 Chimie &amp; Biologie",B724="G","🧪 Chimie &amp; Biologie",B724="C","📣 Communication &amp; Culture",B724="D","✈️ Déplacements &amp; Logist.",B724="F","✈️ Déplacements &amp; Logist.",B724="E","📋 Études, Conseils &amp; RH",B724="I","💻 Informatique &amp; Audio.",B724="M","🔬 Instruments scient.",B724="O","🔬 Instruments scient.",B724="P","🔬 Instruments scient.",B724="S","🔬 Instruments scient.",B724="T","🔬 Instruments scient.",B724="U","🔬 Instruments scient.",B724="V","🔬 Instruments scient.",B724="W","🔬 Instruments scient.",B724="K","🐁 Expérimentation",B724="Q","🐁 Expérimentation",B724="L","🏥 Santé &amp; Médical",TRUE,"❓ Inconnu"))</f>
        <v/>
      </c>
      <c r="U724" s="179"/>
    </row>
    <row r="725" spans="2:21" x14ac:dyDescent="0.25">
      <c r="B725" s="592" t="str">
        <f t="shared" si="15"/>
        <v/>
      </c>
      <c r="C725" s="593" t="str" cm="1">
        <f t="array" ref="C725">IF(B725="","",_xlfn.IFS(B725="A","📦 Appro. généraux",B725="H","🛡️ Hygiène &amp; Sécurité",B725="B","🏗️ Bâtiments &amp; Travaux",B725="J","🏗️ Bâtiments &amp; Travaux",B725="R","⚙️ Mécanique &amp; Atelier",B725="N","🧪 Chimie &amp; Biologie",B725="G","🧪 Chimie &amp; Biologie",B725="C","📣 Communication &amp; Culture",B725="D","✈️ Déplacements &amp; Logist.",B725="F","✈️ Déplacements &amp; Logist.",B725="E","📋 Études, Conseils &amp; RH",B725="I","💻 Informatique &amp; Audio.",B725="M","🔬 Instruments scient.",B725="O","🔬 Instruments scient.",B725="P","🔬 Instruments scient.",B725="S","🔬 Instruments scient.",B725="T","🔬 Instruments scient.",B725="U","🔬 Instruments scient.",B725="V","🔬 Instruments scient.",B725="W","🔬 Instruments scient.",B725="K","🐁 Expérimentation",B725="Q","🐁 Expérimentation",B725="L","🏥 Santé &amp; Médical",TRUE,"❓ Inconnu"))</f>
        <v/>
      </c>
      <c r="U725" s="179"/>
    </row>
    <row r="726" spans="2:21" x14ac:dyDescent="0.25">
      <c r="B726" s="592" t="str">
        <f t="shared" si="15"/>
        <v/>
      </c>
      <c r="C726" s="593" t="str" cm="1">
        <f t="array" ref="C726">IF(B726="","",_xlfn.IFS(B726="A","📦 Appro. généraux",B726="H","🛡️ Hygiène &amp; Sécurité",B726="B","🏗️ Bâtiments &amp; Travaux",B726="J","🏗️ Bâtiments &amp; Travaux",B726="R","⚙️ Mécanique &amp; Atelier",B726="N","🧪 Chimie &amp; Biologie",B726="G","🧪 Chimie &amp; Biologie",B726="C","📣 Communication &amp; Culture",B726="D","✈️ Déplacements &amp; Logist.",B726="F","✈️ Déplacements &amp; Logist.",B726="E","📋 Études, Conseils &amp; RH",B726="I","💻 Informatique &amp; Audio.",B726="M","🔬 Instruments scient.",B726="O","🔬 Instruments scient.",B726="P","🔬 Instruments scient.",B726="S","🔬 Instruments scient.",B726="T","🔬 Instruments scient.",B726="U","🔬 Instruments scient.",B726="V","🔬 Instruments scient.",B726="W","🔬 Instruments scient.",B726="K","🐁 Expérimentation",B726="Q","🐁 Expérimentation",B726="L","🏥 Santé &amp; Médical",TRUE,"❓ Inconnu"))</f>
        <v/>
      </c>
      <c r="U726" s="179"/>
    </row>
    <row r="727" spans="2:21" x14ac:dyDescent="0.25">
      <c r="B727" s="592" t="str">
        <f t="shared" si="15"/>
        <v/>
      </c>
      <c r="C727" s="593" t="str" cm="1">
        <f t="array" ref="C727">IF(B727="","",_xlfn.IFS(B727="A","📦 Appro. généraux",B727="H","🛡️ Hygiène &amp; Sécurité",B727="B","🏗️ Bâtiments &amp; Travaux",B727="J","🏗️ Bâtiments &amp; Travaux",B727="R","⚙️ Mécanique &amp; Atelier",B727="N","🧪 Chimie &amp; Biologie",B727="G","🧪 Chimie &amp; Biologie",B727="C","📣 Communication &amp; Culture",B727="D","✈️ Déplacements &amp; Logist.",B727="F","✈️ Déplacements &amp; Logist.",B727="E","📋 Études, Conseils &amp; RH",B727="I","💻 Informatique &amp; Audio.",B727="M","🔬 Instruments scient.",B727="O","🔬 Instruments scient.",B727="P","🔬 Instruments scient.",B727="S","🔬 Instruments scient.",B727="T","🔬 Instruments scient.",B727="U","🔬 Instruments scient.",B727="V","🔬 Instruments scient.",B727="W","🔬 Instruments scient.",B727="K","🐁 Expérimentation",B727="Q","🐁 Expérimentation",B727="L","🏥 Santé &amp; Médical",TRUE,"❓ Inconnu"))</f>
        <v/>
      </c>
      <c r="U727" s="179"/>
    </row>
    <row r="728" spans="2:21" x14ac:dyDescent="0.25">
      <c r="B728" s="592" t="str">
        <f t="shared" si="15"/>
        <v/>
      </c>
      <c r="C728" s="593" t="str" cm="1">
        <f t="array" ref="C728">IF(B728="","",_xlfn.IFS(B728="A","📦 Appro. généraux",B728="H","🛡️ Hygiène &amp; Sécurité",B728="B","🏗️ Bâtiments &amp; Travaux",B728="J","🏗️ Bâtiments &amp; Travaux",B728="R","⚙️ Mécanique &amp; Atelier",B728="N","🧪 Chimie &amp; Biologie",B728="G","🧪 Chimie &amp; Biologie",B728="C","📣 Communication &amp; Culture",B728="D","✈️ Déplacements &amp; Logist.",B728="F","✈️ Déplacements &amp; Logist.",B728="E","📋 Études, Conseils &amp; RH",B728="I","💻 Informatique &amp; Audio.",B728="M","🔬 Instruments scient.",B728="O","🔬 Instruments scient.",B728="P","🔬 Instruments scient.",B728="S","🔬 Instruments scient.",B728="T","🔬 Instruments scient.",B728="U","🔬 Instruments scient.",B728="V","🔬 Instruments scient.",B728="W","🔬 Instruments scient.",B728="K","🐁 Expérimentation",B728="Q","🐁 Expérimentation",B728="L","🏥 Santé &amp; Médical",TRUE,"❓ Inconnu"))</f>
        <v/>
      </c>
      <c r="U728" s="179"/>
    </row>
    <row r="729" spans="2:21" x14ac:dyDescent="0.25">
      <c r="B729" s="592" t="str">
        <f t="shared" si="15"/>
        <v/>
      </c>
      <c r="C729" s="593" t="str" cm="1">
        <f t="array" ref="C729">IF(B729="","",_xlfn.IFS(B729="A","📦 Appro. généraux",B729="H","🛡️ Hygiène &amp; Sécurité",B729="B","🏗️ Bâtiments &amp; Travaux",B729="J","🏗️ Bâtiments &amp; Travaux",B729="R","⚙️ Mécanique &amp; Atelier",B729="N","🧪 Chimie &amp; Biologie",B729="G","🧪 Chimie &amp; Biologie",B729="C","📣 Communication &amp; Culture",B729="D","✈️ Déplacements &amp; Logist.",B729="F","✈️ Déplacements &amp; Logist.",B729="E","📋 Études, Conseils &amp; RH",B729="I","💻 Informatique &amp; Audio.",B729="M","🔬 Instruments scient.",B729="O","🔬 Instruments scient.",B729="P","🔬 Instruments scient.",B729="S","🔬 Instruments scient.",B729="T","🔬 Instruments scient.",B729="U","🔬 Instruments scient.",B729="V","🔬 Instruments scient.",B729="W","🔬 Instruments scient.",B729="K","🐁 Expérimentation",B729="Q","🐁 Expérimentation",B729="L","🏥 Santé &amp; Médical",TRUE,"❓ Inconnu"))</f>
        <v/>
      </c>
      <c r="U729" s="179"/>
    </row>
    <row r="730" spans="2:21" x14ac:dyDescent="0.25">
      <c r="B730" s="592" t="str">
        <f t="shared" si="15"/>
        <v/>
      </c>
      <c r="C730" s="593" t="str" cm="1">
        <f t="array" ref="C730">IF(B730="","",_xlfn.IFS(B730="A","📦 Appro. généraux",B730="H","🛡️ Hygiène &amp; Sécurité",B730="B","🏗️ Bâtiments &amp; Travaux",B730="J","🏗️ Bâtiments &amp; Travaux",B730="R","⚙️ Mécanique &amp; Atelier",B730="N","🧪 Chimie &amp; Biologie",B730="G","🧪 Chimie &amp; Biologie",B730="C","📣 Communication &amp; Culture",B730="D","✈️ Déplacements &amp; Logist.",B730="F","✈️ Déplacements &amp; Logist.",B730="E","📋 Études, Conseils &amp; RH",B730="I","💻 Informatique &amp; Audio.",B730="M","🔬 Instruments scient.",B730="O","🔬 Instruments scient.",B730="P","🔬 Instruments scient.",B730="S","🔬 Instruments scient.",B730="T","🔬 Instruments scient.",B730="U","🔬 Instruments scient.",B730="V","🔬 Instruments scient.",B730="W","🔬 Instruments scient.",B730="K","🐁 Expérimentation",B730="Q","🐁 Expérimentation",B730="L","🏥 Santé &amp; Médical",TRUE,"❓ Inconnu"))</f>
        <v/>
      </c>
      <c r="U730" s="179"/>
    </row>
    <row r="731" spans="2:21" x14ac:dyDescent="0.25">
      <c r="B731" s="592" t="str">
        <f t="shared" si="15"/>
        <v/>
      </c>
      <c r="C731" s="593" t="str" cm="1">
        <f t="array" ref="C731">IF(B731="","",_xlfn.IFS(B731="A","📦 Appro. généraux",B731="H","🛡️ Hygiène &amp; Sécurité",B731="B","🏗️ Bâtiments &amp; Travaux",B731="J","🏗️ Bâtiments &amp; Travaux",B731="R","⚙️ Mécanique &amp; Atelier",B731="N","🧪 Chimie &amp; Biologie",B731="G","🧪 Chimie &amp; Biologie",B731="C","📣 Communication &amp; Culture",B731="D","✈️ Déplacements &amp; Logist.",B731="F","✈️ Déplacements &amp; Logist.",B731="E","📋 Études, Conseils &amp; RH",B731="I","💻 Informatique &amp; Audio.",B731="M","🔬 Instruments scient.",B731="O","🔬 Instruments scient.",B731="P","🔬 Instruments scient.",B731="S","🔬 Instruments scient.",B731="T","🔬 Instruments scient.",B731="U","🔬 Instruments scient.",B731="V","🔬 Instruments scient.",B731="W","🔬 Instruments scient.",B731="K","🐁 Expérimentation",B731="Q","🐁 Expérimentation",B731="L","🏥 Santé &amp; Médical",TRUE,"❓ Inconnu"))</f>
        <v/>
      </c>
      <c r="U731" s="179"/>
    </row>
    <row r="732" spans="2:21" x14ac:dyDescent="0.25">
      <c r="B732" s="592" t="str">
        <f t="shared" si="15"/>
        <v/>
      </c>
      <c r="C732" s="593" t="str" cm="1">
        <f t="array" ref="C732">IF(B732="","",_xlfn.IFS(B732="A","📦 Appro. généraux",B732="H","🛡️ Hygiène &amp; Sécurité",B732="B","🏗️ Bâtiments &amp; Travaux",B732="J","🏗️ Bâtiments &amp; Travaux",B732="R","⚙️ Mécanique &amp; Atelier",B732="N","🧪 Chimie &amp; Biologie",B732="G","🧪 Chimie &amp; Biologie",B732="C","📣 Communication &amp; Culture",B732="D","✈️ Déplacements &amp; Logist.",B732="F","✈️ Déplacements &amp; Logist.",B732="E","📋 Études, Conseils &amp; RH",B732="I","💻 Informatique &amp; Audio.",B732="M","🔬 Instruments scient.",B732="O","🔬 Instruments scient.",B732="P","🔬 Instruments scient.",B732="S","🔬 Instruments scient.",B732="T","🔬 Instruments scient.",B732="U","🔬 Instruments scient.",B732="V","🔬 Instruments scient.",B732="W","🔬 Instruments scient.",B732="K","🐁 Expérimentation",B732="Q","🐁 Expérimentation",B732="L","🏥 Santé &amp; Médical",TRUE,"❓ Inconnu"))</f>
        <v/>
      </c>
      <c r="U732" s="179"/>
    </row>
    <row r="733" spans="2:21" x14ac:dyDescent="0.25">
      <c r="B733" s="592" t="str">
        <f t="shared" si="15"/>
        <v/>
      </c>
      <c r="C733" s="593" t="str" cm="1">
        <f t="array" ref="C733">IF(B733="","",_xlfn.IFS(B733="A","📦 Appro. généraux",B733="H","🛡️ Hygiène &amp; Sécurité",B733="B","🏗️ Bâtiments &amp; Travaux",B733="J","🏗️ Bâtiments &amp; Travaux",B733="R","⚙️ Mécanique &amp; Atelier",B733="N","🧪 Chimie &amp; Biologie",B733="G","🧪 Chimie &amp; Biologie",B733="C","📣 Communication &amp; Culture",B733="D","✈️ Déplacements &amp; Logist.",B733="F","✈️ Déplacements &amp; Logist.",B733="E","📋 Études, Conseils &amp; RH",B733="I","💻 Informatique &amp; Audio.",B733="M","🔬 Instruments scient.",B733="O","🔬 Instruments scient.",B733="P","🔬 Instruments scient.",B733="S","🔬 Instruments scient.",B733="T","🔬 Instruments scient.",B733="U","🔬 Instruments scient.",B733="V","🔬 Instruments scient.",B733="W","🔬 Instruments scient.",B733="K","🐁 Expérimentation",B733="Q","🐁 Expérimentation",B733="L","🏥 Santé &amp; Médical",TRUE,"❓ Inconnu"))</f>
        <v/>
      </c>
      <c r="U733" s="179"/>
    </row>
    <row r="734" spans="2:21" x14ac:dyDescent="0.25">
      <c r="B734" s="592" t="str">
        <f t="shared" si="15"/>
        <v/>
      </c>
      <c r="C734" s="593" t="str" cm="1">
        <f t="array" ref="C734">IF(B734="","",_xlfn.IFS(B734="A","📦 Appro. généraux",B734="H","🛡️ Hygiène &amp; Sécurité",B734="B","🏗️ Bâtiments &amp; Travaux",B734="J","🏗️ Bâtiments &amp; Travaux",B734="R","⚙️ Mécanique &amp; Atelier",B734="N","🧪 Chimie &amp; Biologie",B734="G","🧪 Chimie &amp; Biologie",B734="C","📣 Communication &amp; Culture",B734="D","✈️ Déplacements &amp; Logist.",B734="F","✈️ Déplacements &amp; Logist.",B734="E","📋 Études, Conseils &amp; RH",B734="I","💻 Informatique &amp; Audio.",B734="M","🔬 Instruments scient.",B734="O","🔬 Instruments scient.",B734="P","🔬 Instruments scient.",B734="S","🔬 Instruments scient.",B734="T","🔬 Instruments scient.",B734="U","🔬 Instruments scient.",B734="V","🔬 Instruments scient.",B734="W","🔬 Instruments scient.",B734="K","🐁 Expérimentation",B734="Q","🐁 Expérimentation",B734="L","🏥 Santé &amp; Médical",TRUE,"❓ Inconnu"))</f>
        <v/>
      </c>
      <c r="U734" s="179"/>
    </row>
    <row r="735" spans="2:21" x14ac:dyDescent="0.25">
      <c r="B735" s="592" t="str">
        <f t="shared" si="15"/>
        <v/>
      </c>
      <c r="C735" s="593" t="str" cm="1">
        <f t="array" ref="C735">IF(B735="","",_xlfn.IFS(B735="A","📦 Appro. généraux",B735="H","🛡️ Hygiène &amp; Sécurité",B735="B","🏗️ Bâtiments &amp; Travaux",B735="J","🏗️ Bâtiments &amp; Travaux",B735="R","⚙️ Mécanique &amp; Atelier",B735="N","🧪 Chimie &amp; Biologie",B735="G","🧪 Chimie &amp; Biologie",B735="C","📣 Communication &amp; Culture",B735="D","✈️ Déplacements &amp; Logist.",B735="F","✈️ Déplacements &amp; Logist.",B735="E","📋 Études, Conseils &amp; RH",B735="I","💻 Informatique &amp; Audio.",B735="M","🔬 Instruments scient.",B735="O","🔬 Instruments scient.",B735="P","🔬 Instruments scient.",B735="S","🔬 Instruments scient.",B735="T","🔬 Instruments scient.",B735="U","🔬 Instruments scient.",B735="V","🔬 Instruments scient.",B735="W","🔬 Instruments scient.",B735="K","🐁 Expérimentation",B735="Q","🐁 Expérimentation",B735="L","🏥 Santé &amp; Médical",TRUE,"❓ Inconnu"))</f>
        <v/>
      </c>
      <c r="U735" s="179"/>
    </row>
    <row r="736" spans="2:21" x14ac:dyDescent="0.25">
      <c r="B736" s="592" t="str">
        <f t="shared" si="15"/>
        <v/>
      </c>
      <c r="C736" s="593" t="str" cm="1">
        <f t="array" ref="C736">IF(B736="","",_xlfn.IFS(B736="A","📦 Appro. généraux",B736="H","🛡️ Hygiène &amp; Sécurité",B736="B","🏗️ Bâtiments &amp; Travaux",B736="J","🏗️ Bâtiments &amp; Travaux",B736="R","⚙️ Mécanique &amp; Atelier",B736="N","🧪 Chimie &amp; Biologie",B736="G","🧪 Chimie &amp; Biologie",B736="C","📣 Communication &amp; Culture",B736="D","✈️ Déplacements &amp; Logist.",B736="F","✈️ Déplacements &amp; Logist.",B736="E","📋 Études, Conseils &amp; RH",B736="I","💻 Informatique &amp; Audio.",B736="M","🔬 Instruments scient.",B736="O","🔬 Instruments scient.",B736="P","🔬 Instruments scient.",B736="S","🔬 Instruments scient.",B736="T","🔬 Instruments scient.",B736="U","🔬 Instruments scient.",B736="V","🔬 Instruments scient.",B736="W","🔬 Instruments scient.",B736="K","🐁 Expérimentation",B736="Q","🐁 Expérimentation",B736="L","🏥 Santé &amp; Médical",TRUE,"❓ Inconnu"))</f>
        <v/>
      </c>
      <c r="U736" s="179"/>
    </row>
    <row r="737" spans="2:21" x14ac:dyDescent="0.25">
      <c r="B737" s="592" t="str">
        <f t="shared" si="15"/>
        <v/>
      </c>
      <c r="C737" s="593" t="str" cm="1">
        <f t="array" ref="C737">IF(B737="","",_xlfn.IFS(B737="A","📦 Appro. généraux",B737="H","🛡️ Hygiène &amp; Sécurité",B737="B","🏗️ Bâtiments &amp; Travaux",B737="J","🏗️ Bâtiments &amp; Travaux",B737="R","⚙️ Mécanique &amp; Atelier",B737="N","🧪 Chimie &amp; Biologie",B737="G","🧪 Chimie &amp; Biologie",B737="C","📣 Communication &amp; Culture",B737="D","✈️ Déplacements &amp; Logist.",B737="F","✈️ Déplacements &amp; Logist.",B737="E","📋 Études, Conseils &amp; RH",B737="I","💻 Informatique &amp; Audio.",B737="M","🔬 Instruments scient.",B737="O","🔬 Instruments scient.",B737="P","🔬 Instruments scient.",B737="S","🔬 Instruments scient.",B737="T","🔬 Instruments scient.",B737="U","🔬 Instruments scient.",B737="V","🔬 Instruments scient.",B737="W","🔬 Instruments scient.",B737="K","🐁 Expérimentation",B737="Q","🐁 Expérimentation",B737="L","🏥 Santé &amp; Médical",TRUE,"❓ Inconnu"))</f>
        <v/>
      </c>
      <c r="U737" s="179"/>
    </row>
    <row r="738" spans="2:21" x14ac:dyDescent="0.25">
      <c r="B738" s="592" t="str">
        <f t="shared" si="15"/>
        <v/>
      </c>
      <c r="C738" s="593" t="str" cm="1">
        <f t="array" ref="C738">IF(B738="","",_xlfn.IFS(B738="A","📦 Appro. généraux",B738="H","🛡️ Hygiène &amp; Sécurité",B738="B","🏗️ Bâtiments &amp; Travaux",B738="J","🏗️ Bâtiments &amp; Travaux",B738="R","⚙️ Mécanique &amp; Atelier",B738="N","🧪 Chimie &amp; Biologie",B738="G","🧪 Chimie &amp; Biologie",B738="C","📣 Communication &amp; Culture",B738="D","✈️ Déplacements &amp; Logist.",B738="F","✈️ Déplacements &amp; Logist.",B738="E","📋 Études, Conseils &amp; RH",B738="I","💻 Informatique &amp; Audio.",B738="M","🔬 Instruments scient.",B738="O","🔬 Instruments scient.",B738="P","🔬 Instruments scient.",B738="S","🔬 Instruments scient.",B738="T","🔬 Instruments scient.",B738="U","🔬 Instruments scient.",B738="V","🔬 Instruments scient.",B738="W","🔬 Instruments scient.",B738="K","🐁 Expérimentation",B738="Q","🐁 Expérimentation",B738="L","🏥 Santé &amp; Médical",TRUE,"❓ Inconnu"))</f>
        <v/>
      </c>
      <c r="U738" s="179"/>
    </row>
    <row r="739" spans="2:21" x14ac:dyDescent="0.25">
      <c r="B739" s="592" t="str">
        <f t="shared" si="15"/>
        <v/>
      </c>
      <c r="C739" s="593" t="str" cm="1">
        <f t="array" ref="C739">IF(B739="","",_xlfn.IFS(B739="A","📦 Appro. généraux",B739="H","🛡️ Hygiène &amp; Sécurité",B739="B","🏗️ Bâtiments &amp; Travaux",B739="J","🏗️ Bâtiments &amp; Travaux",B739="R","⚙️ Mécanique &amp; Atelier",B739="N","🧪 Chimie &amp; Biologie",B739="G","🧪 Chimie &amp; Biologie",B739="C","📣 Communication &amp; Culture",B739="D","✈️ Déplacements &amp; Logist.",B739="F","✈️ Déplacements &amp; Logist.",B739="E","📋 Études, Conseils &amp; RH",B739="I","💻 Informatique &amp; Audio.",B739="M","🔬 Instruments scient.",B739="O","🔬 Instruments scient.",B739="P","🔬 Instruments scient.",B739="S","🔬 Instruments scient.",B739="T","🔬 Instruments scient.",B739="U","🔬 Instruments scient.",B739="V","🔬 Instruments scient.",B739="W","🔬 Instruments scient.",B739="K","🐁 Expérimentation",B739="Q","🐁 Expérimentation",B739="L","🏥 Santé &amp; Médical",TRUE,"❓ Inconnu"))</f>
        <v/>
      </c>
      <c r="U739" s="179"/>
    </row>
    <row r="740" spans="2:21" x14ac:dyDescent="0.25">
      <c r="B740" s="592" t="str">
        <f t="shared" si="15"/>
        <v/>
      </c>
      <c r="C740" s="593" t="str" cm="1">
        <f t="array" ref="C740">IF(B740="","",_xlfn.IFS(B740="A","📦 Appro. généraux",B740="H","🛡️ Hygiène &amp; Sécurité",B740="B","🏗️ Bâtiments &amp; Travaux",B740="J","🏗️ Bâtiments &amp; Travaux",B740="R","⚙️ Mécanique &amp; Atelier",B740="N","🧪 Chimie &amp; Biologie",B740="G","🧪 Chimie &amp; Biologie",B740="C","📣 Communication &amp; Culture",B740="D","✈️ Déplacements &amp; Logist.",B740="F","✈️ Déplacements &amp; Logist.",B740="E","📋 Études, Conseils &amp; RH",B740="I","💻 Informatique &amp; Audio.",B740="M","🔬 Instruments scient.",B740="O","🔬 Instruments scient.",B740="P","🔬 Instruments scient.",B740="S","🔬 Instruments scient.",B740="T","🔬 Instruments scient.",B740="U","🔬 Instruments scient.",B740="V","🔬 Instruments scient.",B740="W","🔬 Instruments scient.",B740="K","🐁 Expérimentation",B740="Q","🐁 Expérimentation",B740="L","🏥 Santé &amp; Médical",TRUE,"❓ Inconnu"))</f>
        <v/>
      </c>
      <c r="U740" s="179"/>
    </row>
    <row r="741" spans="2:21" x14ac:dyDescent="0.25">
      <c r="B741" s="592" t="str">
        <f t="shared" si="15"/>
        <v/>
      </c>
      <c r="C741" s="593" t="str" cm="1">
        <f t="array" ref="C741">IF(B741="","",_xlfn.IFS(B741="A","📦 Appro. généraux",B741="H","🛡️ Hygiène &amp; Sécurité",B741="B","🏗️ Bâtiments &amp; Travaux",B741="J","🏗️ Bâtiments &amp; Travaux",B741="R","⚙️ Mécanique &amp; Atelier",B741="N","🧪 Chimie &amp; Biologie",B741="G","🧪 Chimie &amp; Biologie",B741="C","📣 Communication &amp; Culture",B741="D","✈️ Déplacements &amp; Logist.",B741="F","✈️ Déplacements &amp; Logist.",B741="E","📋 Études, Conseils &amp; RH",B741="I","💻 Informatique &amp; Audio.",B741="M","🔬 Instruments scient.",B741="O","🔬 Instruments scient.",B741="P","🔬 Instruments scient.",B741="S","🔬 Instruments scient.",B741="T","🔬 Instruments scient.",B741="U","🔬 Instruments scient.",B741="V","🔬 Instruments scient.",B741="W","🔬 Instruments scient.",B741="K","🐁 Expérimentation",B741="Q","🐁 Expérimentation",B741="L","🏥 Santé &amp; Médical",TRUE,"❓ Inconnu"))</f>
        <v/>
      </c>
      <c r="U741" s="179"/>
    </row>
    <row r="742" spans="2:21" x14ac:dyDescent="0.25">
      <c r="B742" s="592" t="str">
        <f t="shared" si="15"/>
        <v/>
      </c>
      <c r="C742" s="593" t="str" cm="1">
        <f t="array" ref="C742">IF(B742="","",_xlfn.IFS(B742="A","📦 Appro. généraux",B742="H","🛡️ Hygiène &amp; Sécurité",B742="B","🏗️ Bâtiments &amp; Travaux",B742="J","🏗️ Bâtiments &amp; Travaux",B742="R","⚙️ Mécanique &amp; Atelier",B742="N","🧪 Chimie &amp; Biologie",B742="G","🧪 Chimie &amp; Biologie",B742="C","📣 Communication &amp; Culture",B742="D","✈️ Déplacements &amp; Logist.",B742="F","✈️ Déplacements &amp; Logist.",B742="E","📋 Études, Conseils &amp; RH",B742="I","💻 Informatique &amp; Audio.",B742="M","🔬 Instruments scient.",B742="O","🔬 Instruments scient.",B742="P","🔬 Instruments scient.",B742="S","🔬 Instruments scient.",B742="T","🔬 Instruments scient.",B742="U","🔬 Instruments scient.",B742="V","🔬 Instruments scient.",B742="W","🔬 Instruments scient.",B742="K","🐁 Expérimentation",B742="Q","🐁 Expérimentation",B742="L","🏥 Santé &amp; Médical",TRUE,"❓ Inconnu"))</f>
        <v/>
      </c>
      <c r="U742" s="179"/>
    </row>
    <row r="743" spans="2:21" x14ac:dyDescent="0.25">
      <c r="B743" s="592" t="str">
        <f t="shared" si="15"/>
        <v/>
      </c>
      <c r="C743" s="593" t="str" cm="1">
        <f t="array" ref="C743">IF(B743="","",_xlfn.IFS(B743="A","📦 Appro. généraux",B743="H","🛡️ Hygiène &amp; Sécurité",B743="B","🏗️ Bâtiments &amp; Travaux",B743="J","🏗️ Bâtiments &amp; Travaux",B743="R","⚙️ Mécanique &amp; Atelier",B743="N","🧪 Chimie &amp; Biologie",B743="G","🧪 Chimie &amp; Biologie",B743="C","📣 Communication &amp; Culture",B743="D","✈️ Déplacements &amp; Logist.",B743="F","✈️ Déplacements &amp; Logist.",B743="E","📋 Études, Conseils &amp; RH",B743="I","💻 Informatique &amp; Audio.",B743="M","🔬 Instruments scient.",B743="O","🔬 Instruments scient.",B743="P","🔬 Instruments scient.",B743="S","🔬 Instruments scient.",B743="T","🔬 Instruments scient.",B743="U","🔬 Instruments scient.",B743="V","🔬 Instruments scient.",B743="W","🔬 Instruments scient.",B743="K","🐁 Expérimentation",B743="Q","🐁 Expérimentation",B743="L","🏥 Santé &amp; Médical",TRUE,"❓ Inconnu"))</f>
        <v/>
      </c>
      <c r="U743" s="179"/>
    </row>
    <row r="744" spans="2:21" x14ac:dyDescent="0.25">
      <c r="B744" s="592" t="str">
        <f t="shared" si="15"/>
        <v/>
      </c>
      <c r="C744" s="593" t="str" cm="1">
        <f t="array" ref="C744">IF(B744="","",_xlfn.IFS(B744="A","📦 Appro. généraux",B744="H","🛡️ Hygiène &amp; Sécurité",B744="B","🏗️ Bâtiments &amp; Travaux",B744="J","🏗️ Bâtiments &amp; Travaux",B744="R","⚙️ Mécanique &amp; Atelier",B744="N","🧪 Chimie &amp; Biologie",B744="G","🧪 Chimie &amp; Biologie",B744="C","📣 Communication &amp; Culture",B744="D","✈️ Déplacements &amp; Logist.",B744="F","✈️ Déplacements &amp; Logist.",B744="E","📋 Études, Conseils &amp; RH",B744="I","💻 Informatique &amp; Audio.",B744="M","🔬 Instruments scient.",B744="O","🔬 Instruments scient.",B744="P","🔬 Instruments scient.",B744="S","🔬 Instruments scient.",B744="T","🔬 Instruments scient.",B744="U","🔬 Instruments scient.",B744="V","🔬 Instruments scient.",B744="W","🔬 Instruments scient.",B744="K","🐁 Expérimentation",B744="Q","🐁 Expérimentation",B744="L","🏥 Santé &amp; Médical",TRUE,"❓ Inconnu"))</f>
        <v/>
      </c>
      <c r="U744" s="179"/>
    </row>
    <row r="745" spans="2:21" x14ac:dyDescent="0.25">
      <c r="B745" s="592" t="str">
        <f t="shared" si="15"/>
        <v/>
      </c>
      <c r="C745" s="593" t="str" cm="1">
        <f t="array" ref="C745">IF(B745="","",_xlfn.IFS(B745="A","📦 Appro. généraux",B745="H","🛡️ Hygiène &amp; Sécurité",B745="B","🏗️ Bâtiments &amp; Travaux",B745="J","🏗️ Bâtiments &amp; Travaux",B745="R","⚙️ Mécanique &amp; Atelier",B745="N","🧪 Chimie &amp; Biologie",B745="G","🧪 Chimie &amp; Biologie",B745="C","📣 Communication &amp; Culture",B745="D","✈️ Déplacements &amp; Logist.",B745="F","✈️ Déplacements &amp; Logist.",B745="E","📋 Études, Conseils &amp; RH",B745="I","💻 Informatique &amp; Audio.",B745="M","🔬 Instruments scient.",B745="O","🔬 Instruments scient.",B745="P","🔬 Instruments scient.",B745="S","🔬 Instruments scient.",B745="T","🔬 Instruments scient.",B745="U","🔬 Instruments scient.",B745="V","🔬 Instruments scient.",B745="W","🔬 Instruments scient.",B745="K","🐁 Expérimentation",B745="Q","🐁 Expérimentation",B745="L","🏥 Santé &amp; Médical",TRUE,"❓ Inconnu"))</f>
        <v/>
      </c>
      <c r="U745" s="179"/>
    </row>
    <row r="746" spans="2:21" x14ac:dyDescent="0.25">
      <c r="B746" s="592" t="str">
        <f t="shared" si="15"/>
        <v/>
      </c>
      <c r="C746" s="593" t="str" cm="1">
        <f t="array" ref="C746">IF(B746="","",_xlfn.IFS(B746="A","📦 Appro. généraux",B746="H","🛡️ Hygiène &amp; Sécurité",B746="B","🏗️ Bâtiments &amp; Travaux",B746="J","🏗️ Bâtiments &amp; Travaux",B746="R","⚙️ Mécanique &amp; Atelier",B746="N","🧪 Chimie &amp; Biologie",B746="G","🧪 Chimie &amp; Biologie",B746="C","📣 Communication &amp; Culture",B746="D","✈️ Déplacements &amp; Logist.",B746="F","✈️ Déplacements &amp; Logist.",B746="E","📋 Études, Conseils &amp; RH",B746="I","💻 Informatique &amp; Audio.",B746="M","🔬 Instruments scient.",B746="O","🔬 Instruments scient.",B746="P","🔬 Instruments scient.",B746="S","🔬 Instruments scient.",B746="T","🔬 Instruments scient.",B746="U","🔬 Instruments scient.",B746="V","🔬 Instruments scient.",B746="W","🔬 Instruments scient.",B746="K","🐁 Expérimentation",B746="Q","🐁 Expérimentation",B746="L","🏥 Santé &amp; Médical",TRUE,"❓ Inconnu"))</f>
        <v/>
      </c>
      <c r="U746" s="179"/>
    </row>
    <row r="747" spans="2:21" x14ac:dyDescent="0.25">
      <c r="B747" s="592" t="str">
        <f t="shared" si="15"/>
        <v/>
      </c>
      <c r="C747" s="593" t="str" cm="1">
        <f t="array" ref="C747">IF(B747="","",_xlfn.IFS(B747="A","📦 Appro. généraux",B747="H","🛡️ Hygiène &amp; Sécurité",B747="B","🏗️ Bâtiments &amp; Travaux",B747="J","🏗️ Bâtiments &amp; Travaux",B747="R","⚙️ Mécanique &amp; Atelier",B747="N","🧪 Chimie &amp; Biologie",B747="G","🧪 Chimie &amp; Biologie",B747="C","📣 Communication &amp; Culture",B747="D","✈️ Déplacements &amp; Logist.",B747="F","✈️ Déplacements &amp; Logist.",B747="E","📋 Études, Conseils &amp; RH",B747="I","💻 Informatique &amp; Audio.",B747="M","🔬 Instruments scient.",B747="O","🔬 Instruments scient.",B747="P","🔬 Instruments scient.",B747="S","🔬 Instruments scient.",B747="T","🔬 Instruments scient.",B747="U","🔬 Instruments scient.",B747="V","🔬 Instruments scient.",B747="W","🔬 Instruments scient.",B747="K","🐁 Expérimentation",B747="Q","🐁 Expérimentation",B747="L","🏥 Santé &amp; Médical",TRUE,"❓ Inconnu"))</f>
        <v/>
      </c>
      <c r="U747" s="179"/>
    </row>
    <row r="748" spans="2:21" x14ac:dyDescent="0.25">
      <c r="B748" s="592" t="str">
        <f t="shared" si="15"/>
        <v/>
      </c>
      <c r="C748" s="593" t="str" cm="1">
        <f t="array" ref="C748">IF(B748="","",_xlfn.IFS(B748="A","📦 Appro. généraux",B748="H","🛡️ Hygiène &amp; Sécurité",B748="B","🏗️ Bâtiments &amp; Travaux",B748="J","🏗️ Bâtiments &amp; Travaux",B748="R","⚙️ Mécanique &amp; Atelier",B748="N","🧪 Chimie &amp; Biologie",B748="G","🧪 Chimie &amp; Biologie",B748="C","📣 Communication &amp; Culture",B748="D","✈️ Déplacements &amp; Logist.",B748="F","✈️ Déplacements &amp; Logist.",B748="E","📋 Études, Conseils &amp; RH",B748="I","💻 Informatique &amp; Audio.",B748="M","🔬 Instruments scient.",B748="O","🔬 Instruments scient.",B748="P","🔬 Instruments scient.",B748="S","🔬 Instruments scient.",B748="T","🔬 Instruments scient.",B748="U","🔬 Instruments scient.",B748="V","🔬 Instruments scient.",B748="W","🔬 Instruments scient.",B748="K","🐁 Expérimentation",B748="Q","🐁 Expérimentation",B748="L","🏥 Santé &amp; Médical",TRUE,"❓ Inconnu"))</f>
        <v/>
      </c>
      <c r="U748" s="179"/>
    </row>
    <row r="749" spans="2:21" x14ac:dyDescent="0.25">
      <c r="B749" s="592" t="str">
        <f t="shared" si="15"/>
        <v/>
      </c>
      <c r="C749" s="593" t="str" cm="1">
        <f t="array" ref="C749">IF(B749="","",_xlfn.IFS(B749="A","📦 Appro. généraux",B749="H","🛡️ Hygiène &amp; Sécurité",B749="B","🏗️ Bâtiments &amp; Travaux",B749="J","🏗️ Bâtiments &amp; Travaux",B749="R","⚙️ Mécanique &amp; Atelier",B749="N","🧪 Chimie &amp; Biologie",B749="G","🧪 Chimie &amp; Biologie",B749="C","📣 Communication &amp; Culture",B749="D","✈️ Déplacements &amp; Logist.",B749="F","✈️ Déplacements &amp; Logist.",B749="E","📋 Études, Conseils &amp; RH",B749="I","💻 Informatique &amp; Audio.",B749="M","🔬 Instruments scient.",B749="O","🔬 Instruments scient.",B749="P","🔬 Instruments scient.",B749="S","🔬 Instruments scient.",B749="T","🔬 Instruments scient.",B749="U","🔬 Instruments scient.",B749="V","🔬 Instruments scient.",B749="W","🔬 Instruments scient.",B749="K","🐁 Expérimentation",B749="Q","🐁 Expérimentation",B749="L","🏥 Santé &amp; Médical",TRUE,"❓ Inconnu"))</f>
        <v/>
      </c>
      <c r="U749" s="179"/>
    </row>
    <row r="750" spans="2:21" x14ac:dyDescent="0.25">
      <c r="B750" s="592" t="str">
        <f t="shared" si="15"/>
        <v/>
      </c>
      <c r="C750" s="593" t="str" cm="1">
        <f t="array" ref="C750">IF(B750="","",_xlfn.IFS(B750="A","📦 Appro. généraux",B750="H","🛡️ Hygiène &amp; Sécurité",B750="B","🏗️ Bâtiments &amp; Travaux",B750="J","🏗️ Bâtiments &amp; Travaux",B750="R","⚙️ Mécanique &amp; Atelier",B750="N","🧪 Chimie &amp; Biologie",B750="G","🧪 Chimie &amp; Biologie",B750="C","📣 Communication &amp; Culture",B750="D","✈️ Déplacements &amp; Logist.",B750="F","✈️ Déplacements &amp; Logist.",B750="E","📋 Études, Conseils &amp; RH",B750="I","💻 Informatique &amp; Audio.",B750="M","🔬 Instruments scient.",B750="O","🔬 Instruments scient.",B750="P","🔬 Instruments scient.",B750="S","🔬 Instruments scient.",B750="T","🔬 Instruments scient.",B750="U","🔬 Instruments scient.",B750="V","🔬 Instruments scient.",B750="W","🔬 Instruments scient.",B750="K","🐁 Expérimentation",B750="Q","🐁 Expérimentation",B750="L","🏥 Santé &amp; Médical",TRUE,"❓ Inconnu"))</f>
        <v/>
      </c>
      <c r="U750" s="179"/>
    </row>
    <row r="751" spans="2:21" x14ac:dyDescent="0.25">
      <c r="B751" s="592" t="str">
        <f t="shared" si="15"/>
        <v/>
      </c>
      <c r="C751" s="593" t="str" cm="1">
        <f t="array" ref="C751">IF(B751="","",_xlfn.IFS(B751="A","📦 Appro. généraux",B751="H","🛡️ Hygiène &amp; Sécurité",B751="B","🏗️ Bâtiments &amp; Travaux",B751="J","🏗️ Bâtiments &amp; Travaux",B751="R","⚙️ Mécanique &amp; Atelier",B751="N","🧪 Chimie &amp; Biologie",B751="G","🧪 Chimie &amp; Biologie",B751="C","📣 Communication &amp; Culture",B751="D","✈️ Déplacements &amp; Logist.",B751="F","✈️ Déplacements &amp; Logist.",B751="E","📋 Études, Conseils &amp; RH",B751="I","💻 Informatique &amp; Audio.",B751="M","🔬 Instruments scient.",B751="O","🔬 Instruments scient.",B751="P","🔬 Instruments scient.",B751="S","🔬 Instruments scient.",B751="T","🔬 Instruments scient.",B751="U","🔬 Instruments scient.",B751="V","🔬 Instruments scient.",B751="W","🔬 Instruments scient.",B751="K","🐁 Expérimentation",B751="Q","🐁 Expérimentation",B751="L","🏥 Santé &amp; Médical",TRUE,"❓ Inconnu"))</f>
        <v/>
      </c>
      <c r="U751" s="179"/>
    </row>
    <row r="752" spans="2:21" x14ac:dyDescent="0.25">
      <c r="B752" s="592" t="str">
        <f t="shared" si="15"/>
        <v/>
      </c>
      <c r="C752" s="593" t="str" cm="1">
        <f t="array" ref="C752">IF(B752="","",_xlfn.IFS(B752="A","📦 Appro. généraux",B752="H","🛡️ Hygiène &amp; Sécurité",B752="B","🏗️ Bâtiments &amp; Travaux",B752="J","🏗️ Bâtiments &amp; Travaux",B752="R","⚙️ Mécanique &amp; Atelier",B752="N","🧪 Chimie &amp; Biologie",B752="G","🧪 Chimie &amp; Biologie",B752="C","📣 Communication &amp; Culture",B752="D","✈️ Déplacements &amp; Logist.",B752="F","✈️ Déplacements &amp; Logist.",B752="E","📋 Études, Conseils &amp; RH",B752="I","💻 Informatique &amp; Audio.",B752="M","🔬 Instruments scient.",B752="O","🔬 Instruments scient.",B752="P","🔬 Instruments scient.",B752="S","🔬 Instruments scient.",B752="T","🔬 Instruments scient.",B752="U","🔬 Instruments scient.",B752="V","🔬 Instruments scient.",B752="W","🔬 Instruments scient.",B752="K","🐁 Expérimentation",B752="Q","🐁 Expérimentation",B752="L","🏥 Santé &amp; Médical",TRUE,"❓ Inconnu"))</f>
        <v/>
      </c>
      <c r="U752" s="179"/>
    </row>
    <row r="753" spans="2:21" x14ac:dyDescent="0.25">
      <c r="B753" s="592" t="str">
        <f t="shared" si="15"/>
        <v/>
      </c>
      <c r="C753" s="593" t="str" cm="1">
        <f t="array" ref="C753">IF(B753="","",_xlfn.IFS(B753="A","📦 Appro. généraux",B753="H","🛡️ Hygiène &amp; Sécurité",B753="B","🏗️ Bâtiments &amp; Travaux",B753="J","🏗️ Bâtiments &amp; Travaux",B753="R","⚙️ Mécanique &amp; Atelier",B753="N","🧪 Chimie &amp; Biologie",B753="G","🧪 Chimie &amp; Biologie",B753="C","📣 Communication &amp; Culture",B753="D","✈️ Déplacements &amp; Logist.",B753="F","✈️ Déplacements &amp; Logist.",B753="E","📋 Études, Conseils &amp; RH",B753="I","💻 Informatique &amp; Audio.",B753="M","🔬 Instruments scient.",B753="O","🔬 Instruments scient.",B753="P","🔬 Instruments scient.",B753="S","🔬 Instruments scient.",B753="T","🔬 Instruments scient.",B753="U","🔬 Instruments scient.",B753="V","🔬 Instruments scient.",B753="W","🔬 Instruments scient.",B753="K","🐁 Expérimentation",B753="Q","🐁 Expérimentation",B753="L","🏥 Santé &amp; Médical",TRUE,"❓ Inconnu"))</f>
        <v/>
      </c>
      <c r="U753" s="179"/>
    </row>
    <row r="754" spans="2:21" x14ac:dyDescent="0.25">
      <c r="B754" s="592" t="str">
        <f t="shared" si="15"/>
        <v/>
      </c>
      <c r="C754" s="593" t="str" cm="1">
        <f t="array" ref="C754">IF(B754="","",_xlfn.IFS(B754="A","📦 Appro. généraux",B754="H","🛡️ Hygiène &amp; Sécurité",B754="B","🏗️ Bâtiments &amp; Travaux",B754="J","🏗️ Bâtiments &amp; Travaux",B754="R","⚙️ Mécanique &amp; Atelier",B754="N","🧪 Chimie &amp; Biologie",B754="G","🧪 Chimie &amp; Biologie",B754="C","📣 Communication &amp; Culture",B754="D","✈️ Déplacements &amp; Logist.",B754="F","✈️ Déplacements &amp; Logist.",B754="E","📋 Études, Conseils &amp; RH",B754="I","💻 Informatique &amp; Audio.",B754="M","🔬 Instruments scient.",B754="O","🔬 Instruments scient.",B754="P","🔬 Instruments scient.",B754="S","🔬 Instruments scient.",B754="T","🔬 Instruments scient.",B754="U","🔬 Instruments scient.",B754="V","🔬 Instruments scient.",B754="W","🔬 Instruments scient.",B754="K","🐁 Expérimentation",B754="Q","🐁 Expérimentation",B754="L","🏥 Santé &amp; Médical",TRUE,"❓ Inconnu"))</f>
        <v/>
      </c>
      <c r="U754" s="179"/>
    </row>
    <row r="755" spans="2:21" x14ac:dyDescent="0.25">
      <c r="B755" s="592" t="str">
        <f t="shared" si="15"/>
        <v/>
      </c>
      <c r="C755" s="593" t="str" cm="1">
        <f t="array" ref="C755">IF(B755="","",_xlfn.IFS(B755="A","📦 Appro. généraux",B755="H","🛡️ Hygiène &amp; Sécurité",B755="B","🏗️ Bâtiments &amp; Travaux",B755="J","🏗️ Bâtiments &amp; Travaux",B755="R","⚙️ Mécanique &amp; Atelier",B755="N","🧪 Chimie &amp; Biologie",B755="G","🧪 Chimie &amp; Biologie",B755="C","📣 Communication &amp; Culture",B755="D","✈️ Déplacements &amp; Logist.",B755="F","✈️ Déplacements &amp; Logist.",B755="E","📋 Études, Conseils &amp; RH",B755="I","💻 Informatique &amp; Audio.",B755="M","🔬 Instruments scient.",B755="O","🔬 Instruments scient.",B755="P","🔬 Instruments scient.",B755="S","🔬 Instruments scient.",B755="T","🔬 Instruments scient.",B755="U","🔬 Instruments scient.",B755="V","🔬 Instruments scient.",B755="W","🔬 Instruments scient.",B755="K","🐁 Expérimentation",B755="Q","🐁 Expérimentation",B755="L","🏥 Santé &amp; Médical",TRUE,"❓ Inconnu"))</f>
        <v/>
      </c>
      <c r="U755" s="179"/>
    </row>
    <row r="756" spans="2:21" x14ac:dyDescent="0.25">
      <c r="B756" s="592" t="str">
        <f t="shared" si="15"/>
        <v/>
      </c>
      <c r="C756" s="593" t="str" cm="1">
        <f t="array" ref="C756">IF(B756="","",_xlfn.IFS(B756="A","📦 Appro. généraux",B756="H","🛡️ Hygiène &amp; Sécurité",B756="B","🏗️ Bâtiments &amp; Travaux",B756="J","🏗️ Bâtiments &amp; Travaux",B756="R","⚙️ Mécanique &amp; Atelier",B756="N","🧪 Chimie &amp; Biologie",B756="G","🧪 Chimie &amp; Biologie",B756="C","📣 Communication &amp; Culture",B756="D","✈️ Déplacements &amp; Logist.",B756="F","✈️ Déplacements &amp; Logist.",B756="E","📋 Études, Conseils &amp; RH",B756="I","💻 Informatique &amp; Audio.",B756="M","🔬 Instruments scient.",B756="O","🔬 Instruments scient.",B756="P","🔬 Instruments scient.",B756="S","🔬 Instruments scient.",B756="T","🔬 Instruments scient.",B756="U","🔬 Instruments scient.",B756="V","🔬 Instruments scient.",B756="W","🔬 Instruments scient.",B756="K","🐁 Expérimentation",B756="Q","🐁 Expérimentation",B756="L","🏥 Santé &amp; Médical",TRUE,"❓ Inconnu"))</f>
        <v/>
      </c>
      <c r="U756" s="179"/>
    </row>
    <row r="757" spans="2:21" x14ac:dyDescent="0.25">
      <c r="B757" s="592" t="str">
        <f t="shared" si="15"/>
        <v/>
      </c>
      <c r="C757" s="593" t="str" cm="1">
        <f t="array" ref="C757">IF(B757="","",_xlfn.IFS(B757="A","📦 Appro. généraux",B757="H","🛡️ Hygiène &amp; Sécurité",B757="B","🏗️ Bâtiments &amp; Travaux",B757="J","🏗️ Bâtiments &amp; Travaux",B757="R","⚙️ Mécanique &amp; Atelier",B757="N","🧪 Chimie &amp; Biologie",B757="G","🧪 Chimie &amp; Biologie",B757="C","📣 Communication &amp; Culture",B757="D","✈️ Déplacements &amp; Logist.",B757="F","✈️ Déplacements &amp; Logist.",B757="E","📋 Études, Conseils &amp; RH",B757="I","💻 Informatique &amp; Audio.",B757="M","🔬 Instruments scient.",B757="O","🔬 Instruments scient.",B757="P","🔬 Instruments scient.",B757="S","🔬 Instruments scient.",B757="T","🔬 Instruments scient.",B757="U","🔬 Instruments scient.",B757="V","🔬 Instruments scient.",B757="W","🔬 Instruments scient.",B757="K","🐁 Expérimentation",B757="Q","🐁 Expérimentation",B757="L","🏥 Santé &amp; Médical",TRUE,"❓ Inconnu"))</f>
        <v/>
      </c>
      <c r="U757" s="179"/>
    </row>
    <row r="758" spans="2:21" x14ac:dyDescent="0.25">
      <c r="B758" s="592" t="str">
        <f t="shared" si="15"/>
        <v/>
      </c>
      <c r="C758" s="593" t="str" cm="1">
        <f t="array" ref="C758">IF(B758="","",_xlfn.IFS(B758="A","📦 Appro. généraux",B758="H","🛡️ Hygiène &amp; Sécurité",B758="B","🏗️ Bâtiments &amp; Travaux",B758="J","🏗️ Bâtiments &amp; Travaux",B758="R","⚙️ Mécanique &amp; Atelier",B758="N","🧪 Chimie &amp; Biologie",B758="G","🧪 Chimie &amp; Biologie",B758="C","📣 Communication &amp; Culture",B758="D","✈️ Déplacements &amp; Logist.",B758="F","✈️ Déplacements &amp; Logist.",B758="E","📋 Études, Conseils &amp; RH",B758="I","💻 Informatique &amp; Audio.",B758="M","🔬 Instruments scient.",B758="O","🔬 Instruments scient.",B758="P","🔬 Instruments scient.",B758="S","🔬 Instruments scient.",B758="T","🔬 Instruments scient.",B758="U","🔬 Instruments scient.",B758="V","🔬 Instruments scient.",B758="W","🔬 Instruments scient.",B758="K","🐁 Expérimentation",B758="Q","🐁 Expérimentation",B758="L","🏥 Santé &amp; Médical",TRUE,"❓ Inconnu"))</f>
        <v/>
      </c>
      <c r="U758" s="179"/>
    </row>
    <row r="759" spans="2:21" x14ac:dyDescent="0.25">
      <c r="B759" s="592" t="str">
        <f t="shared" si="15"/>
        <v/>
      </c>
      <c r="C759" s="593" t="str" cm="1">
        <f t="array" ref="C759">IF(B759="","",_xlfn.IFS(B759="A","📦 Appro. généraux",B759="H","🛡️ Hygiène &amp; Sécurité",B759="B","🏗️ Bâtiments &amp; Travaux",B759="J","🏗️ Bâtiments &amp; Travaux",B759="R","⚙️ Mécanique &amp; Atelier",B759="N","🧪 Chimie &amp; Biologie",B759="G","🧪 Chimie &amp; Biologie",B759="C","📣 Communication &amp; Culture",B759="D","✈️ Déplacements &amp; Logist.",B759="F","✈️ Déplacements &amp; Logist.",B759="E","📋 Études, Conseils &amp; RH",B759="I","💻 Informatique &amp; Audio.",B759="M","🔬 Instruments scient.",B759="O","🔬 Instruments scient.",B759="P","🔬 Instruments scient.",B759="S","🔬 Instruments scient.",B759="T","🔬 Instruments scient.",B759="U","🔬 Instruments scient.",B759="V","🔬 Instruments scient.",B759="W","🔬 Instruments scient.",B759="K","🐁 Expérimentation",B759="Q","🐁 Expérimentation",B759="L","🏥 Santé &amp; Médical",TRUE,"❓ Inconnu"))</f>
        <v/>
      </c>
      <c r="U759" s="179"/>
    </row>
    <row r="760" spans="2:21" x14ac:dyDescent="0.25">
      <c r="B760" s="592" t="str">
        <f t="shared" si="15"/>
        <v/>
      </c>
      <c r="C760" s="593" t="str" cm="1">
        <f t="array" ref="C760">IF(B760="","",_xlfn.IFS(B760="A","📦 Appro. généraux",B760="H","🛡️ Hygiène &amp; Sécurité",B760="B","🏗️ Bâtiments &amp; Travaux",B760="J","🏗️ Bâtiments &amp; Travaux",B760="R","⚙️ Mécanique &amp; Atelier",B760="N","🧪 Chimie &amp; Biologie",B760="G","🧪 Chimie &amp; Biologie",B760="C","📣 Communication &amp; Culture",B760="D","✈️ Déplacements &amp; Logist.",B760="F","✈️ Déplacements &amp; Logist.",B760="E","📋 Études, Conseils &amp; RH",B760="I","💻 Informatique &amp; Audio.",B760="M","🔬 Instruments scient.",B760="O","🔬 Instruments scient.",B760="P","🔬 Instruments scient.",B760="S","🔬 Instruments scient.",B760="T","🔬 Instruments scient.",B760="U","🔬 Instruments scient.",B760="V","🔬 Instruments scient.",B760="W","🔬 Instruments scient.",B760="K","🐁 Expérimentation",B760="Q","🐁 Expérimentation",B760="L","🏥 Santé &amp; Médical",TRUE,"❓ Inconnu"))</f>
        <v/>
      </c>
      <c r="U760" s="179"/>
    </row>
    <row r="761" spans="2:21" x14ac:dyDescent="0.25">
      <c r="B761" s="592" t="str">
        <f t="shared" si="15"/>
        <v/>
      </c>
      <c r="C761" s="593" t="str" cm="1">
        <f t="array" ref="C761">IF(B761="","",_xlfn.IFS(B761="A","📦 Appro. généraux",B761="H","🛡️ Hygiène &amp; Sécurité",B761="B","🏗️ Bâtiments &amp; Travaux",B761="J","🏗️ Bâtiments &amp; Travaux",B761="R","⚙️ Mécanique &amp; Atelier",B761="N","🧪 Chimie &amp; Biologie",B761="G","🧪 Chimie &amp; Biologie",B761="C","📣 Communication &amp; Culture",B761="D","✈️ Déplacements &amp; Logist.",B761="F","✈️ Déplacements &amp; Logist.",B761="E","📋 Études, Conseils &amp; RH",B761="I","💻 Informatique &amp; Audio.",B761="M","🔬 Instruments scient.",B761="O","🔬 Instruments scient.",B761="P","🔬 Instruments scient.",B761="S","🔬 Instruments scient.",B761="T","🔬 Instruments scient.",B761="U","🔬 Instruments scient.",B761="V","🔬 Instruments scient.",B761="W","🔬 Instruments scient.",B761="K","🐁 Expérimentation",B761="Q","🐁 Expérimentation",B761="L","🏥 Santé &amp; Médical",TRUE,"❓ Inconnu"))</f>
        <v/>
      </c>
      <c r="U761" s="179"/>
    </row>
    <row r="762" spans="2:21" x14ac:dyDescent="0.25">
      <c r="B762" s="592" t="str">
        <f t="shared" si="15"/>
        <v/>
      </c>
      <c r="C762" s="593" t="str" cm="1">
        <f t="array" ref="C762">IF(B762="","",_xlfn.IFS(B762="A","📦 Appro. généraux",B762="H","🛡️ Hygiène &amp; Sécurité",B762="B","🏗️ Bâtiments &amp; Travaux",B762="J","🏗️ Bâtiments &amp; Travaux",B762="R","⚙️ Mécanique &amp; Atelier",B762="N","🧪 Chimie &amp; Biologie",B762="G","🧪 Chimie &amp; Biologie",B762="C","📣 Communication &amp; Culture",B762="D","✈️ Déplacements &amp; Logist.",B762="F","✈️ Déplacements &amp; Logist.",B762="E","📋 Études, Conseils &amp; RH",B762="I","💻 Informatique &amp; Audio.",B762="M","🔬 Instruments scient.",B762="O","🔬 Instruments scient.",B762="P","🔬 Instruments scient.",B762="S","🔬 Instruments scient.",B762="T","🔬 Instruments scient.",B762="U","🔬 Instruments scient.",B762="V","🔬 Instruments scient.",B762="W","🔬 Instruments scient.",B762="K","🐁 Expérimentation",B762="Q","🐁 Expérimentation",B762="L","🏥 Santé &amp; Médical",TRUE,"❓ Inconnu"))</f>
        <v/>
      </c>
      <c r="U762" s="179"/>
    </row>
    <row r="763" spans="2:21" x14ac:dyDescent="0.25">
      <c r="B763" s="592" t="str">
        <f t="shared" si="15"/>
        <v/>
      </c>
      <c r="C763" s="593" t="str" cm="1">
        <f t="array" ref="C763">IF(B763="","",_xlfn.IFS(B763="A","📦 Appro. généraux",B763="H","🛡️ Hygiène &amp; Sécurité",B763="B","🏗️ Bâtiments &amp; Travaux",B763="J","🏗️ Bâtiments &amp; Travaux",B763="R","⚙️ Mécanique &amp; Atelier",B763="N","🧪 Chimie &amp; Biologie",B763="G","🧪 Chimie &amp; Biologie",B763="C","📣 Communication &amp; Culture",B763="D","✈️ Déplacements &amp; Logist.",B763="F","✈️ Déplacements &amp; Logist.",B763="E","📋 Études, Conseils &amp; RH",B763="I","💻 Informatique &amp; Audio.",B763="M","🔬 Instruments scient.",B763="O","🔬 Instruments scient.",B763="P","🔬 Instruments scient.",B763="S","🔬 Instruments scient.",B763="T","🔬 Instruments scient.",B763="U","🔬 Instruments scient.",B763="V","🔬 Instruments scient.",B763="W","🔬 Instruments scient.",B763="K","🐁 Expérimentation",B763="Q","🐁 Expérimentation",B763="L","🏥 Santé &amp; Médical",TRUE,"❓ Inconnu"))</f>
        <v/>
      </c>
      <c r="U763" s="179"/>
    </row>
    <row r="764" spans="2:21" x14ac:dyDescent="0.25">
      <c r="B764" s="592" t="str">
        <f t="shared" si="15"/>
        <v/>
      </c>
      <c r="C764" s="593" t="str" cm="1">
        <f t="array" ref="C764">IF(B764="","",_xlfn.IFS(B764="A","📦 Appro. généraux",B764="H","🛡️ Hygiène &amp; Sécurité",B764="B","🏗️ Bâtiments &amp; Travaux",B764="J","🏗️ Bâtiments &amp; Travaux",B764="R","⚙️ Mécanique &amp; Atelier",B764="N","🧪 Chimie &amp; Biologie",B764="G","🧪 Chimie &amp; Biologie",B764="C","📣 Communication &amp; Culture",B764="D","✈️ Déplacements &amp; Logist.",B764="F","✈️ Déplacements &amp; Logist.",B764="E","📋 Études, Conseils &amp; RH",B764="I","💻 Informatique &amp; Audio.",B764="M","🔬 Instruments scient.",B764="O","🔬 Instruments scient.",B764="P","🔬 Instruments scient.",B764="S","🔬 Instruments scient.",B764="T","🔬 Instruments scient.",B764="U","🔬 Instruments scient.",B764="V","🔬 Instruments scient.",B764="W","🔬 Instruments scient.",B764="K","🐁 Expérimentation",B764="Q","🐁 Expérimentation",B764="L","🏥 Santé &amp; Médical",TRUE,"❓ Inconnu"))</f>
        <v/>
      </c>
      <c r="U764" s="179"/>
    </row>
    <row r="765" spans="2:21" x14ac:dyDescent="0.25">
      <c r="B765" s="592" t="str">
        <f t="shared" si="15"/>
        <v/>
      </c>
      <c r="C765" s="593" t="str" cm="1">
        <f t="array" ref="C765">IF(B765="","",_xlfn.IFS(B765="A","📦 Appro. généraux",B765="H","🛡️ Hygiène &amp; Sécurité",B765="B","🏗️ Bâtiments &amp; Travaux",B765="J","🏗️ Bâtiments &amp; Travaux",B765="R","⚙️ Mécanique &amp; Atelier",B765="N","🧪 Chimie &amp; Biologie",B765="G","🧪 Chimie &amp; Biologie",B765="C","📣 Communication &amp; Culture",B765="D","✈️ Déplacements &amp; Logist.",B765="F","✈️ Déplacements &amp; Logist.",B765="E","📋 Études, Conseils &amp; RH",B765="I","💻 Informatique &amp; Audio.",B765="M","🔬 Instruments scient.",B765="O","🔬 Instruments scient.",B765="P","🔬 Instruments scient.",B765="S","🔬 Instruments scient.",B765="T","🔬 Instruments scient.",B765="U","🔬 Instruments scient.",B765="V","🔬 Instruments scient.",B765="W","🔬 Instruments scient.",B765="K","🐁 Expérimentation",B765="Q","🐁 Expérimentation",B765="L","🏥 Santé &amp; Médical",TRUE,"❓ Inconnu"))</f>
        <v/>
      </c>
      <c r="U765" s="179"/>
    </row>
    <row r="766" spans="2:21" x14ac:dyDescent="0.25">
      <c r="B766" s="592" t="str">
        <f t="shared" si="15"/>
        <v/>
      </c>
      <c r="C766" s="593" t="str" cm="1">
        <f t="array" ref="C766">IF(B766="","",_xlfn.IFS(B766="A","📦 Appro. généraux",B766="H","🛡️ Hygiène &amp; Sécurité",B766="B","🏗️ Bâtiments &amp; Travaux",B766="J","🏗️ Bâtiments &amp; Travaux",B766="R","⚙️ Mécanique &amp; Atelier",B766="N","🧪 Chimie &amp; Biologie",B766="G","🧪 Chimie &amp; Biologie",B766="C","📣 Communication &amp; Culture",B766="D","✈️ Déplacements &amp; Logist.",B766="F","✈️ Déplacements &amp; Logist.",B766="E","📋 Études, Conseils &amp; RH",B766="I","💻 Informatique &amp; Audio.",B766="M","🔬 Instruments scient.",B766="O","🔬 Instruments scient.",B766="P","🔬 Instruments scient.",B766="S","🔬 Instruments scient.",B766="T","🔬 Instruments scient.",B766="U","🔬 Instruments scient.",B766="V","🔬 Instruments scient.",B766="W","🔬 Instruments scient.",B766="K","🐁 Expérimentation",B766="Q","🐁 Expérimentation",B766="L","🏥 Santé &amp; Médical",TRUE,"❓ Inconnu"))</f>
        <v/>
      </c>
      <c r="U766" s="179"/>
    </row>
    <row r="767" spans="2:21" x14ac:dyDescent="0.25">
      <c r="B767" s="592" t="str">
        <f t="shared" si="15"/>
        <v/>
      </c>
      <c r="C767" s="593" t="str" cm="1">
        <f t="array" ref="C767">IF(B767="","",_xlfn.IFS(B767="A","📦 Appro. généraux",B767="H","🛡️ Hygiène &amp; Sécurité",B767="B","🏗️ Bâtiments &amp; Travaux",B767="J","🏗️ Bâtiments &amp; Travaux",B767="R","⚙️ Mécanique &amp; Atelier",B767="N","🧪 Chimie &amp; Biologie",B767="G","🧪 Chimie &amp; Biologie",B767="C","📣 Communication &amp; Culture",B767="D","✈️ Déplacements &amp; Logist.",B767="F","✈️ Déplacements &amp; Logist.",B767="E","📋 Études, Conseils &amp; RH",B767="I","💻 Informatique &amp; Audio.",B767="M","🔬 Instruments scient.",B767="O","🔬 Instruments scient.",B767="P","🔬 Instruments scient.",B767="S","🔬 Instruments scient.",B767="T","🔬 Instruments scient.",B767="U","🔬 Instruments scient.",B767="V","🔬 Instruments scient.",B767="W","🔬 Instruments scient.",B767="K","🐁 Expérimentation",B767="Q","🐁 Expérimentation",B767="L","🏥 Santé &amp; Médical",TRUE,"❓ Inconnu"))</f>
        <v/>
      </c>
      <c r="U767" s="179"/>
    </row>
    <row r="768" spans="2:21" x14ac:dyDescent="0.25">
      <c r="B768" s="592" t="str">
        <f t="shared" si="15"/>
        <v/>
      </c>
      <c r="C768" s="593" t="str" cm="1">
        <f t="array" ref="C768">IF(B768="","",_xlfn.IFS(B768="A","📦 Appro. généraux",B768="H","🛡️ Hygiène &amp; Sécurité",B768="B","🏗️ Bâtiments &amp; Travaux",B768="J","🏗️ Bâtiments &amp; Travaux",B768="R","⚙️ Mécanique &amp; Atelier",B768="N","🧪 Chimie &amp; Biologie",B768="G","🧪 Chimie &amp; Biologie",B768="C","📣 Communication &amp; Culture",B768="D","✈️ Déplacements &amp; Logist.",B768="F","✈️ Déplacements &amp; Logist.",B768="E","📋 Études, Conseils &amp; RH",B768="I","💻 Informatique &amp; Audio.",B768="M","🔬 Instruments scient.",B768="O","🔬 Instruments scient.",B768="P","🔬 Instruments scient.",B768="S","🔬 Instruments scient.",B768="T","🔬 Instruments scient.",B768="U","🔬 Instruments scient.",B768="V","🔬 Instruments scient.",B768="W","🔬 Instruments scient.",B768="K","🐁 Expérimentation",B768="Q","🐁 Expérimentation",B768="L","🏥 Santé &amp; Médical",TRUE,"❓ Inconnu"))</f>
        <v/>
      </c>
      <c r="U768" s="179"/>
    </row>
    <row r="769" spans="2:21" x14ac:dyDescent="0.25">
      <c r="B769" s="592" t="str">
        <f t="shared" si="15"/>
        <v/>
      </c>
      <c r="C769" s="593" t="str" cm="1">
        <f t="array" ref="C769">IF(B769="","",_xlfn.IFS(B769="A","📦 Appro. généraux",B769="H","🛡️ Hygiène &amp; Sécurité",B769="B","🏗️ Bâtiments &amp; Travaux",B769="J","🏗️ Bâtiments &amp; Travaux",B769="R","⚙️ Mécanique &amp; Atelier",B769="N","🧪 Chimie &amp; Biologie",B769="G","🧪 Chimie &amp; Biologie",B769="C","📣 Communication &amp; Culture",B769="D","✈️ Déplacements &amp; Logist.",B769="F","✈️ Déplacements &amp; Logist.",B769="E","📋 Études, Conseils &amp; RH",B769="I","💻 Informatique &amp; Audio.",B769="M","🔬 Instruments scient.",B769="O","🔬 Instruments scient.",B769="P","🔬 Instruments scient.",B769="S","🔬 Instruments scient.",B769="T","🔬 Instruments scient.",B769="U","🔬 Instruments scient.",B769="V","🔬 Instruments scient.",B769="W","🔬 Instruments scient.",B769="K","🐁 Expérimentation",B769="Q","🐁 Expérimentation",B769="L","🏥 Santé &amp; Médical",TRUE,"❓ Inconnu"))</f>
        <v/>
      </c>
      <c r="U769" s="179"/>
    </row>
    <row r="770" spans="2:21" x14ac:dyDescent="0.25">
      <c r="B770" s="592" t="str">
        <f t="shared" ref="B770:B833" si="16">LEFT(W770,1)</f>
        <v/>
      </c>
      <c r="C770" s="593" t="str" cm="1">
        <f t="array" ref="C770">IF(B770="","",_xlfn.IFS(B770="A","📦 Appro. généraux",B770="H","🛡️ Hygiène &amp; Sécurité",B770="B","🏗️ Bâtiments &amp; Travaux",B770="J","🏗️ Bâtiments &amp; Travaux",B770="R","⚙️ Mécanique &amp; Atelier",B770="N","🧪 Chimie &amp; Biologie",B770="G","🧪 Chimie &amp; Biologie",B770="C","📣 Communication &amp; Culture",B770="D","✈️ Déplacements &amp; Logist.",B770="F","✈️ Déplacements &amp; Logist.",B770="E","📋 Études, Conseils &amp; RH",B770="I","💻 Informatique &amp; Audio.",B770="M","🔬 Instruments scient.",B770="O","🔬 Instruments scient.",B770="P","🔬 Instruments scient.",B770="S","🔬 Instruments scient.",B770="T","🔬 Instruments scient.",B770="U","🔬 Instruments scient.",B770="V","🔬 Instruments scient.",B770="W","🔬 Instruments scient.",B770="K","🐁 Expérimentation",B770="Q","🐁 Expérimentation",B770="L","🏥 Santé &amp; Médical",TRUE,"❓ Inconnu"))</f>
        <v/>
      </c>
      <c r="U770" s="179"/>
    </row>
    <row r="771" spans="2:21" x14ac:dyDescent="0.25">
      <c r="B771" s="592" t="str">
        <f t="shared" si="16"/>
        <v/>
      </c>
      <c r="C771" s="593" t="str" cm="1">
        <f t="array" ref="C771">IF(B771="","",_xlfn.IFS(B771="A","📦 Appro. généraux",B771="H","🛡️ Hygiène &amp; Sécurité",B771="B","🏗️ Bâtiments &amp; Travaux",B771="J","🏗️ Bâtiments &amp; Travaux",B771="R","⚙️ Mécanique &amp; Atelier",B771="N","🧪 Chimie &amp; Biologie",B771="G","🧪 Chimie &amp; Biologie",B771="C","📣 Communication &amp; Culture",B771="D","✈️ Déplacements &amp; Logist.",B771="F","✈️ Déplacements &amp; Logist.",B771="E","📋 Études, Conseils &amp; RH",B771="I","💻 Informatique &amp; Audio.",B771="M","🔬 Instruments scient.",B771="O","🔬 Instruments scient.",B771="P","🔬 Instruments scient.",B771="S","🔬 Instruments scient.",B771="T","🔬 Instruments scient.",B771="U","🔬 Instruments scient.",B771="V","🔬 Instruments scient.",B771="W","🔬 Instruments scient.",B771="K","🐁 Expérimentation",B771="Q","🐁 Expérimentation",B771="L","🏥 Santé &amp; Médical",TRUE,"❓ Inconnu"))</f>
        <v/>
      </c>
      <c r="U771" s="179"/>
    </row>
    <row r="772" spans="2:21" x14ac:dyDescent="0.25">
      <c r="B772" s="592" t="str">
        <f t="shared" si="16"/>
        <v/>
      </c>
      <c r="C772" s="593" t="str" cm="1">
        <f t="array" ref="C772">IF(B772="","",_xlfn.IFS(B772="A","📦 Appro. généraux",B772="H","🛡️ Hygiène &amp; Sécurité",B772="B","🏗️ Bâtiments &amp; Travaux",B772="J","🏗️ Bâtiments &amp; Travaux",B772="R","⚙️ Mécanique &amp; Atelier",B772="N","🧪 Chimie &amp; Biologie",B772="G","🧪 Chimie &amp; Biologie",B772="C","📣 Communication &amp; Culture",B772="D","✈️ Déplacements &amp; Logist.",B772="F","✈️ Déplacements &amp; Logist.",B772="E","📋 Études, Conseils &amp; RH",B772="I","💻 Informatique &amp; Audio.",B772="M","🔬 Instruments scient.",B772="O","🔬 Instruments scient.",B772="P","🔬 Instruments scient.",B772="S","🔬 Instruments scient.",B772="T","🔬 Instruments scient.",B772="U","🔬 Instruments scient.",B772="V","🔬 Instruments scient.",B772="W","🔬 Instruments scient.",B772="K","🐁 Expérimentation",B772="Q","🐁 Expérimentation",B772="L","🏥 Santé &amp; Médical",TRUE,"❓ Inconnu"))</f>
        <v/>
      </c>
      <c r="U772" s="179"/>
    </row>
    <row r="773" spans="2:21" x14ac:dyDescent="0.25">
      <c r="B773" s="592" t="str">
        <f t="shared" si="16"/>
        <v/>
      </c>
      <c r="C773" s="593" t="str" cm="1">
        <f t="array" ref="C773">IF(B773="","",_xlfn.IFS(B773="A","📦 Appro. généraux",B773="H","🛡️ Hygiène &amp; Sécurité",B773="B","🏗️ Bâtiments &amp; Travaux",B773="J","🏗️ Bâtiments &amp; Travaux",B773="R","⚙️ Mécanique &amp; Atelier",B773="N","🧪 Chimie &amp; Biologie",B773="G","🧪 Chimie &amp; Biologie",B773="C","📣 Communication &amp; Culture",B773="D","✈️ Déplacements &amp; Logist.",B773="F","✈️ Déplacements &amp; Logist.",B773="E","📋 Études, Conseils &amp; RH",B773="I","💻 Informatique &amp; Audio.",B773="M","🔬 Instruments scient.",B773="O","🔬 Instruments scient.",B773="P","🔬 Instruments scient.",B773="S","🔬 Instruments scient.",B773="T","🔬 Instruments scient.",B773="U","🔬 Instruments scient.",B773="V","🔬 Instruments scient.",B773="W","🔬 Instruments scient.",B773="K","🐁 Expérimentation",B773="Q","🐁 Expérimentation",B773="L","🏥 Santé &amp; Médical",TRUE,"❓ Inconnu"))</f>
        <v/>
      </c>
      <c r="U773" s="179"/>
    </row>
    <row r="774" spans="2:21" x14ac:dyDescent="0.25">
      <c r="B774" s="592" t="str">
        <f t="shared" si="16"/>
        <v/>
      </c>
      <c r="C774" s="593" t="str" cm="1">
        <f t="array" ref="C774">IF(B774="","",_xlfn.IFS(B774="A","📦 Appro. généraux",B774="H","🛡️ Hygiène &amp; Sécurité",B774="B","🏗️ Bâtiments &amp; Travaux",B774="J","🏗️ Bâtiments &amp; Travaux",B774="R","⚙️ Mécanique &amp; Atelier",B774="N","🧪 Chimie &amp; Biologie",B774="G","🧪 Chimie &amp; Biologie",B774="C","📣 Communication &amp; Culture",B774="D","✈️ Déplacements &amp; Logist.",B774="F","✈️ Déplacements &amp; Logist.",B774="E","📋 Études, Conseils &amp; RH",B774="I","💻 Informatique &amp; Audio.",B774="M","🔬 Instruments scient.",B774="O","🔬 Instruments scient.",B774="P","🔬 Instruments scient.",B774="S","🔬 Instruments scient.",B774="T","🔬 Instruments scient.",B774="U","🔬 Instruments scient.",B774="V","🔬 Instruments scient.",B774="W","🔬 Instruments scient.",B774="K","🐁 Expérimentation",B774="Q","🐁 Expérimentation",B774="L","🏥 Santé &amp; Médical",TRUE,"❓ Inconnu"))</f>
        <v/>
      </c>
      <c r="U774" s="179"/>
    </row>
    <row r="775" spans="2:21" x14ac:dyDescent="0.25">
      <c r="B775" s="592" t="str">
        <f t="shared" si="16"/>
        <v/>
      </c>
      <c r="C775" s="593" t="str" cm="1">
        <f t="array" ref="C775">IF(B775="","",_xlfn.IFS(B775="A","📦 Appro. généraux",B775="H","🛡️ Hygiène &amp; Sécurité",B775="B","🏗️ Bâtiments &amp; Travaux",B775="J","🏗️ Bâtiments &amp; Travaux",B775="R","⚙️ Mécanique &amp; Atelier",B775="N","🧪 Chimie &amp; Biologie",B775="G","🧪 Chimie &amp; Biologie",B775="C","📣 Communication &amp; Culture",B775="D","✈️ Déplacements &amp; Logist.",B775="F","✈️ Déplacements &amp; Logist.",B775="E","📋 Études, Conseils &amp; RH",B775="I","💻 Informatique &amp; Audio.",B775="M","🔬 Instruments scient.",B775="O","🔬 Instruments scient.",B775="P","🔬 Instruments scient.",B775="S","🔬 Instruments scient.",B775="T","🔬 Instruments scient.",B775="U","🔬 Instruments scient.",B775="V","🔬 Instruments scient.",B775="W","🔬 Instruments scient.",B775="K","🐁 Expérimentation",B775="Q","🐁 Expérimentation",B775="L","🏥 Santé &amp; Médical",TRUE,"❓ Inconnu"))</f>
        <v/>
      </c>
      <c r="U775" s="179"/>
    </row>
    <row r="776" spans="2:21" x14ac:dyDescent="0.25">
      <c r="B776" s="592" t="str">
        <f t="shared" si="16"/>
        <v/>
      </c>
      <c r="C776" s="593" t="str" cm="1">
        <f t="array" ref="C776">IF(B776="","",_xlfn.IFS(B776="A","📦 Appro. généraux",B776="H","🛡️ Hygiène &amp; Sécurité",B776="B","🏗️ Bâtiments &amp; Travaux",B776="J","🏗️ Bâtiments &amp; Travaux",B776="R","⚙️ Mécanique &amp; Atelier",B776="N","🧪 Chimie &amp; Biologie",B776="G","🧪 Chimie &amp; Biologie",B776="C","📣 Communication &amp; Culture",B776="D","✈️ Déplacements &amp; Logist.",B776="F","✈️ Déplacements &amp; Logist.",B776="E","📋 Études, Conseils &amp; RH",B776="I","💻 Informatique &amp; Audio.",B776="M","🔬 Instruments scient.",B776="O","🔬 Instruments scient.",B776="P","🔬 Instruments scient.",B776="S","🔬 Instruments scient.",B776="T","🔬 Instruments scient.",B776="U","🔬 Instruments scient.",B776="V","🔬 Instruments scient.",B776="W","🔬 Instruments scient.",B776="K","🐁 Expérimentation",B776="Q","🐁 Expérimentation",B776="L","🏥 Santé &amp; Médical",TRUE,"❓ Inconnu"))</f>
        <v/>
      </c>
      <c r="U776" s="179"/>
    </row>
    <row r="777" spans="2:21" x14ac:dyDescent="0.25">
      <c r="B777" s="592" t="str">
        <f t="shared" si="16"/>
        <v/>
      </c>
      <c r="C777" s="593" t="str" cm="1">
        <f t="array" ref="C777">IF(B777="","",_xlfn.IFS(B777="A","📦 Appro. généraux",B777="H","🛡️ Hygiène &amp; Sécurité",B777="B","🏗️ Bâtiments &amp; Travaux",B777="J","🏗️ Bâtiments &amp; Travaux",B777="R","⚙️ Mécanique &amp; Atelier",B777="N","🧪 Chimie &amp; Biologie",B777="G","🧪 Chimie &amp; Biologie",B777="C","📣 Communication &amp; Culture",B777="D","✈️ Déplacements &amp; Logist.",B777="F","✈️ Déplacements &amp; Logist.",B777="E","📋 Études, Conseils &amp; RH",B777="I","💻 Informatique &amp; Audio.",B777="M","🔬 Instruments scient.",B777="O","🔬 Instruments scient.",B777="P","🔬 Instruments scient.",B777="S","🔬 Instruments scient.",B777="T","🔬 Instruments scient.",B777="U","🔬 Instruments scient.",B777="V","🔬 Instruments scient.",B777="W","🔬 Instruments scient.",B777="K","🐁 Expérimentation",B777="Q","🐁 Expérimentation",B777="L","🏥 Santé &amp; Médical",TRUE,"❓ Inconnu"))</f>
        <v/>
      </c>
      <c r="U777" s="179"/>
    </row>
    <row r="778" spans="2:21" x14ac:dyDescent="0.25">
      <c r="B778" s="592" t="str">
        <f t="shared" si="16"/>
        <v/>
      </c>
      <c r="C778" s="593" t="str" cm="1">
        <f t="array" ref="C778">IF(B778="","",_xlfn.IFS(B778="A","📦 Appro. généraux",B778="H","🛡️ Hygiène &amp; Sécurité",B778="B","🏗️ Bâtiments &amp; Travaux",B778="J","🏗️ Bâtiments &amp; Travaux",B778="R","⚙️ Mécanique &amp; Atelier",B778="N","🧪 Chimie &amp; Biologie",B778="G","🧪 Chimie &amp; Biologie",B778="C","📣 Communication &amp; Culture",B778="D","✈️ Déplacements &amp; Logist.",B778="F","✈️ Déplacements &amp; Logist.",B778="E","📋 Études, Conseils &amp; RH",B778="I","💻 Informatique &amp; Audio.",B778="M","🔬 Instruments scient.",B778="O","🔬 Instruments scient.",B778="P","🔬 Instruments scient.",B778="S","🔬 Instruments scient.",B778="T","🔬 Instruments scient.",B778="U","🔬 Instruments scient.",B778="V","🔬 Instruments scient.",B778="W","🔬 Instruments scient.",B778="K","🐁 Expérimentation",B778="Q","🐁 Expérimentation",B778="L","🏥 Santé &amp; Médical",TRUE,"❓ Inconnu"))</f>
        <v/>
      </c>
      <c r="U778" s="179"/>
    </row>
    <row r="779" spans="2:21" x14ac:dyDescent="0.25">
      <c r="B779" s="592" t="str">
        <f t="shared" si="16"/>
        <v/>
      </c>
      <c r="C779" s="593" t="str" cm="1">
        <f t="array" ref="C779">IF(B779="","",_xlfn.IFS(B779="A","📦 Appro. généraux",B779="H","🛡️ Hygiène &amp; Sécurité",B779="B","🏗️ Bâtiments &amp; Travaux",B779="J","🏗️ Bâtiments &amp; Travaux",B779="R","⚙️ Mécanique &amp; Atelier",B779="N","🧪 Chimie &amp; Biologie",B779="G","🧪 Chimie &amp; Biologie",B779="C","📣 Communication &amp; Culture",B779="D","✈️ Déplacements &amp; Logist.",B779="F","✈️ Déplacements &amp; Logist.",B779="E","📋 Études, Conseils &amp; RH",B779="I","💻 Informatique &amp; Audio.",B779="M","🔬 Instruments scient.",B779="O","🔬 Instruments scient.",B779="P","🔬 Instruments scient.",B779="S","🔬 Instruments scient.",B779="T","🔬 Instruments scient.",B779="U","🔬 Instruments scient.",B779="V","🔬 Instruments scient.",B779="W","🔬 Instruments scient.",B779="K","🐁 Expérimentation",B779="Q","🐁 Expérimentation",B779="L","🏥 Santé &amp; Médical",TRUE,"❓ Inconnu"))</f>
        <v/>
      </c>
      <c r="U779" s="179"/>
    </row>
    <row r="780" spans="2:21" x14ac:dyDescent="0.25">
      <c r="B780" s="592" t="str">
        <f t="shared" si="16"/>
        <v/>
      </c>
      <c r="C780" s="593" t="str" cm="1">
        <f t="array" ref="C780">IF(B780="","",_xlfn.IFS(B780="A","📦 Appro. généraux",B780="H","🛡️ Hygiène &amp; Sécurité",B780="B","🏗️ Bâtiments &amp; Travaux",B780="J","🏗️ Bâtiments &amp; Travaux",B780="R","⚙️ Mécanique &amp; Atelier",B780="N","🧪 Chimie &amp; Biologie",B780="G","🧪 Chimie &amp; Biologie",B780="C","📣 Communication &amp; Culture",B780="D","✈️ Déplacements &amp; Logist.",B780="F","✈️ Déplacements &amp; Logist.",B780="E","📋 Études, Conseils &amp; RH",B780="I","💻 Informatique &amp; Audio.",B780="M","🔬 Instruments scient.",B780="O","🔬 Instruments scient.",B780="P","🔬 Instruments scient.",B780="S","🔬 Instruments scient.",B780="T","🔬 Instruments scient.",B780="U","🔬 Instruments scient.",B780="V","🔬 Instruments scient.",B780="W","🔬 Instruments scient.",B780="K","🐁 Expérimentation",B780="Q","🐁 Expérimentation",B780="L","🏥 Santé &amp; Médical",TRUE,"❓ Inconnu"))</f>
        <v/>
      </c>
      <c r="U780" s="179"/>
    </row>
    <row r="781" spans="2:21" x14ac:dyDescent="0.25">
      <c r="B781" s="592" t="str">
        <f t="shared" si="16"/>
        <v/>
      </c>
      <c r="C781" s="593" t="str" cm="1">
        <f t="array" ref="C781">IF(B781="","",_xlfn.IFS(B781="A","📦 Appro. généraux",B781="H","🛡️ Hygiène &amp; Sécurité",B781="B","🏗️ Bâtiments &amp; Travaux",B781="J","🏗️ Bâtiments &amp; Travaux",B781="R","⚙️ Mécanique &amp; Atelier",B781="N","🧪 Chimie &amp; Biologie",B781="G","🧪 Chimie &amp; Biologie",B781="C","📣 Communication &amp; Culture",B781="D","✈️ Déplacements &amp; Logist.",B781="F","✈️ Déplacements &amp; Logist.",B781="E","📋 Études, Conseils &amp; RH",B781="I","💻 Informatique &amp; Audio.",B781="M","🔬 Instruments scient.",B781="O","🔬 Instruments scient.",B781="P","🔬 Instruments scient.",B781="S","🔬 Instruments scient.",B781="T","🔬 Instruments scient.",B781="U","🔬 Instruments scient.",B781="V","🔬 Instruments scient.",B781="W","🔬 Instruments scient.",B781="K","🐁 Expérimentation",B781="Q","🐁 Expérimentation",B781="L","🏥 Santé &amp; Médical",TRUE,"❓ Inconnu"))</f>
        <v/>
      </c>
      <c r="U781" s="179"/>
    </row>
    <row r="782" spans="2:21" x14ac:dyDescent="0.25">
      <c r="B782" s="592" t="str">
        <f t="shared" si="16"/>
        <v/>
      </c>
      <c r="C782" s="593" t="str" cm="1">
        <f t="array" ref="C782">IF(B782="","",_xlfn.IFS(B782="A","📦 Appro. généraux",B782="H","🛡️ Hygiène &amp; Sécurité",B782="B","🏗️ Bâtiments &amp; Travaux",B782="J","🏗️ Bâtiments &amp; Travaux",B782="R","⚙️ Mécanique &amp; Atelier",B782="N","🧪 Chimie &amp; Biologie",B782="G","🧪 Chimie &amp; Biologie",B782="C","📣 Communication &amp; Culture",B782="D","✈️ Déplacements &amp; Logist.",B782="F","✈️ Déplacements &amp; Logist.",B782="E","📋 Études, Conseils &amp; RH",B782="I","💻 Informatique &amp; Audio.",B782="M","🔬 Instruments scient.",B782="O","🔬 Instruments scient.",B782="P","🔬 Instruments scient.",B782="S","🔬 Instruments scient.",B782="T","🔬 Instruments scient.",B782="U","🔬 Instruments scient.",B782="V","🔬 Instruments scient.",B782="W","🔬 Instruments scient.",B782="K","🐁 Expérimentation",B782="Q","🐁 Expérimentation",B782="L","🏥 Santé &amp; Médical",TRUE,"❓ Inconnu"))</f>
        <v/>
      </c>
      <c r="U782" s="179"/>
    </row>
    <row r="783" spans="2:21" x14ac:dyDescent="0.25">
      <c r="B783" s="592" t="str">
        <f t="shared" si="16"/>
        <v/>
      </c>
      <c r="C783" s="593" t="str" cm="1">
        <f t="array" ref="C783">IF(B783="","",_xlfn.IFS(B783="A","📦 Appro. généraux",B783="H","🛡️ Hygiène &amp; Sécurité",B783="B","🏗️ Bâtiments &amp; Travaux",B783="J","🏗️ Bâtiments &amp; Travaux",B783="R","⚙️ Mécanique &amp; Atelier",B783="N","🧪 Chimie &amp; Biologie",B783="G","🧪 Chimie &amp; Biologie",B783="C","📣 Communication &amp; Culture",B783="D","✈️ Déplacements &amp; Logist.",B783="F","✈️ Déplacements &amp; Logist.",B783="E","📋 Études, Conseils &amp; RH",B783="I","💻 Informatique &amp; Audio.",B783="M","🔬 Instruments scient.",B783="O","🔬 Instruments scient.",B783="P","🔬 Instruments scient.",B783="S","🔬 Instruments scient.",B783="T","🔬 Instruments scient.",B783="U","🔬 Instruments scient.",B783="V","🔬 Instruments scient.",B783="W","🔬 Instruments scient.",B783="K","🐁 Expérimentation",B783="Q","🐁 Expérimentation",B783="L","🏥 Santé &amp; Médical",TRUE,"❓ Inconnu"))</f>
        <v/>
      </c>
      <c r="U783" s="179"/>
    </row>
    <row r="784" spans="2:21" x14ac:dyDescent="0.25">
      <c r="B784" s="592" t="str">
        <f t="shared" si="16"/>
        <v/>
      </c>
      <c r="C784" s="593" t="str" cm="1">
        <f t="array" ref="C784">IF(B784="","",_xlfn.IFS(B784="A","📦 Appro. généraux",B784="H","🛡️ Hygiène &amp; Sécurité",B784="B","🏗️ Bâtiments &amp; Travaux",B784="J","🏗️ Bâtiments &amp; Travaux",B784="R","⚙️ Mécanique &amp; Atelier",B784="N","🧪 Chimie &amp; Biologie",B784="G","🧪 Chimie &amp; Biologie",B784="C","📣 Communication &amp; Culture",B784="D","✈️ Déplacements &amp; Logist.",B784="F","✈️ Déplacements &amp; Logist.",B784="E","📋 Études, Conseils &amp; RH",B784="I","💻 Informatique &amp; Audio.",B784="M","🔬 Instruments scient.",B784="O","🔬 Instruments scient.",B784="P","🔬 Instruments scient.",B784="S","🔬 Instruments scient.",B784="T","🔬 Instruments scient.",B784="U","🔬 Instruments scient.",B784="V","🔬 Instruments scient.",B784="W","🔬 Instruments scient.",B784="K","🐁 Expérimentation",B784="Q","🐁 Expérimentation",B784="L","🏥 Santé &amp; Médical",TRUE,"❓ Inconnu"))</f>
        <v/>
      </c>
      <c r="U784" s="179"/>
    </row>
    <row r="785" spans="2:21" x14ac:dyDescent="0.25">
      <c r="B785" s="592" t="str">
        <f t="shared" si="16"/>
        <v/>
      </c>
      <c r="C785" s="593" t="str" cm="1">
        <f t="array" ref="C785">IF(B785="","",_xlfn.IFS(B785="A","📦 Appro. généraux",B785="H","🛡️ Hygiène &amp; Sécurité",B785="B","🏗️ Bâtiments &amp; Travaux",B785="J","🏗️ Bâtiments &amp; Travaux",B785="R","⚙️ Mécanique &amp; Atelier",B785="N","🧪 Chimie &amp; Biologie",B785="G","🧪 Chimie &amp; Biologie",B785="C","📣 Communication &amp; Culture",B785="D","✈️ Déplacements &amp; Logist.",B785="F","✈️ Déplacements &amp; Logist.",B785="E","📋 Études, Conseils &amp; RH",B785="I","💻 Informatique &amp; Audio.",B785="M","🔬 Instruments scient.",B785="O","🔬 Instruments scient.",B785="P","🔬 Instruments scient.",B785="S","🔬 Instruments scient.",B785="T","🔬 Instruments scient.",B785="U","🔬 Instruments scient.",B785="V","🔬 Instruments scient.",B785="W","🔬 Instruments scient.",B785="K","🐁 Expérimentation",B785="Q","🐁 Expérimentation",B785="L","🏥 Santé &amp; Médical",TRUE,"❓ Inconnu"))</f>
        <v/>
      </c>
      <c r="U785" s="179"/>
    </row>
    <row r="786" spans="2:21" x14ac:dyDescent="0.25">
      <c r="B786" s="592" t="str">
        <f t="shared" si="16"/>
        <v/>
      </c>
      <c r="C786" s="593" t="str" cm="1">
        <f t="array" ref="C786">IF(B786="","",_xlfn.IFS(B786="A","📦 Appro. généraux",B786="H","🛡️ Hygiène &amp; Sécurité",B786="B","🏗️ Bâtiments &amp; Travaux",B786="J","🏗️ Bâtiments &amp; Travaux",B786="R","⚙️ Mécanique &amp; Atelier",B786="N","🧪 Chimie &amp; Biologie",B786="G","🧪 Chimie &amp; Biologie",B786="C","📣 Communication &amp; Culture",B786="D","✈️ Déplacements &amp; Logist.",B786="F","✈️ Déplacements &amp; Logist.",B786="E","📋 Études, Conseils &amp; RH",B786="I","💻 Informatique &amp; Audio.",B786="M","🔬 Instruments scient.",B786="O","🔬 Instruments scient.",B786="P","🔬 Instruments scient.",B786="S","🔬 Instruments scient.",B786="T","🔬 Instruments scient.",B786="U","🔬 Instruments scient.",B786="V","🔬 Instruments scient.",B786="W","🔬 Instruments scient.",B786="K","🐁 Expérimentation",B786="Q","🐁 Expérimentation",B786="L","🏥 Santé &amp; Médical",TRUE,"❓ Inconnu"))</f>
        <v/>
      </c>
      <c r="U786" s="179"/>
    </row>
    <row r="787" spans="2:21" x14ac:dyDescent="0.25">
      <c r="B787" s="592" t="str">
        <f t="shared" si="16"/>
        <v/>
      </c>
      <c r="C787" s="593" t="str" cm="1">
        <f t="array" ref="C787">IF(B787="","",_xlfn.IFS(B787="A","📦 Appro. généraux",B787="H","🛡️ Hygiène &amp; Sécurité",B787="B","🏗️ Bâtiments &amp; Travaux",B787="J","🏗️ Bâtiments &amp; Travaux",B787="R","⚙️ Mécanique &amp; Atelier",B787="N","🧪 Chimie &amp; Biologie",B787="G","🧪 Chimie &amp; Biologie",B787="C","📣 Communication &amp; Culture",B787="D","✈️ Déplacements &amp; Logist.",B787="F","✈️ Déplacements &amp; Logist.",B787="E","📋 Études, Conseils &amp; RH",B787="I","💻 Informatique &amp; Audio.",B787="M","🔬 Instruments scient.",B787="O","🔬 Instruments scient.",B787="P","🔬 Instruments scient.",B787="S","🔬 Instruments scient.",B787="T","🔬 Instruments scient.",B787="U","🔬 Instruments scient.",B787="V","🔬 Instruments scient.",B787="W","🔬 Instruments scient.",B787="K","🐁 Expérimentation",B787="Q","🐁 Expérimentation",B787="L","🏥 Santé &amp; Médical",TRUE,"❓ Inconnu"))</f>
        <v/>
      </c>
      <c r="U787" s="179"/>
    </row>
    <row r="788" spans="2:21" x14ac:dyDescent="0.25">
      <c r="B788" s="592" t="str">
        <f t="shared" si="16"/>
        <v/>
      </c>
      <c r="C788" s="593" t="str" cm="1">
        <f t="array" ref="C788">IF(B788="","",_xlfn.IFS(B788="A","📦 Appro. généraux",B788="H","🛡️ Hygiène &amp; Sécurité",B788="B","🏗️ Bâtiments &amp; Travaux",B788="J","🏗️ Bâtiments &amp; Travaux",B788="R","⚙️ Mécanique &amp; Atelier",B788="N","🧪 Chimie &amp; Biologie",B788="G","🧪 Chimie &amp; Biologie",B788="C","📣 Communication &amp; Culture",B788="D","✈️ Déplacements &amp; Logist.",B788="F","✈️ Déplacements &amp; Logist.",B788="E","📋 Études, Conseils &amp; RH",B788="I","💻 Informatique &amp; Audio.",B788="M","🔬 Instruments scient.",B788="O","🔬 Instruments scient.",B788="P","🔬 Instruments scient.",B788="S","🔬 Instruments scient.",B788="T","🔬 Instruments scient.",B788="U","🔬 Instruments scient.",B788="V","🔬 Instruments scient.",B788="W","🔬 Instruments scient.",B788="K","🐁 Expérimentation",B788="Q","🐁 Expérimentation",B788="L","🏥 Santé &amp; Médical",TRUE,"❓ Inconnu"))</f>
        <v/>
      </c>
      <c r="U788" s="179"/>
    </row>
    <row r="789" spans="2:21" x14ac:dyDescent="0.25">
      <c r="B789" s="592" t="str">
        <f t="shared" si="16"/>
        <v/>
      </c>
      <c r="C789" s="593" t="str" cm="1">
        <f t="array" ref="C789">IF(B789="","",_xlfn.IFS(B789="A","📦 Appro. généraux",B789="H","🛡️ Hygiène &amp; Sécurité",B789="B","🏗️ Bâtiments &amp; Travaux",B789="J","🏗️ Bâtiments &amp; Travaux",B789="R","⚙️ Mécanique &amp; Atelier",B789="N","🧪 Chimie &amp; Biologie",B789="G","🧪 Chimie &amp; Biologie",B789="C","📣 Communication &amp; Culture",B789="D","✈️ Déplacements &amp; Logist.",B789="F","✈️ Déplacements &amp; Logist.",B789="E","📋 Études, Conseils &amp; RH",B789="I","💻 Informatique &amp; Audio.",B789="M","🔬 Instruments scient.",B789="O","🔬 Instruments scient.",B789="P","🔬 Instruments scient.",B789="S","🔬 Instruments scient.",B789="T","🔬 Instruments scient.",B789="U","🔬 Instruments scient.",B789="V","🔬 Instruments scient.",B789="W","🔬 Instruments scient.",B789="K","🐁 Expérimentation",B789="Q","🐁 Expérimentation",B789="L","🏥 Santé &amp; Médical",TRUE,"❓ Inconnu"))</f>
        <v/>
      </c>
      <c r="U789" s="179"/>
    </row>
    <row r="790" spans="2:21" x14ac:dyDescent="0.25">
      <c r="B790" s="592" t="str">
        <f t="shared" si="16"/>
        <v/>
      </c>
      <c r="C790" s="593" t="str" cm="1">
        <f t="array" ref="C790">IF(B790="","",_xlfn.IFS(B790="A","📦 Appro. généraux",B790="H","🛡️ Hygiène &amp; Sécurité",B790="B","🏗️ Bâtiments &amp; Travaux",B790="J","🏗️ Bâtiments &amp; Travaux",B790="R","⚙️ Mécanique &amp; Atelier",B790="N","🧪 Chimie &amp; Biologie",B790="G","🧪 Chimie &amp; Biologie",B790="C","📣 Communication &amp; Culture",B790="D","✈️ Déplacements &amp; Logist.",B790="F","✈️ Déplacements &amp; Logist.",B790="E","📋 Études, Conseils &amp; RH",B790="I","💻 Informatique &amp; Audio.",B790="M","🔬 Instruments scient.",B790="O","🔬 Instruments scient.",B790="P","🔬 Instruments scient.",B790="S","🔬 Instruments scient.",B790="T","🔬 Instruments scient.",B790="U","🔬 Instruments scient.",B790="V","🔬 Instruments scient.",B790="W","🔬 Instruments scient.",B790="K","🐁 Expérimentation",B790="Q","🐁 Expérimentation",B790="L","🏥 Santé &amp; Médical",TRUE,"❓ Inconnu"))</f>
        <v/>
      </c>
      <c r="U790" s="179"/>
    </row>
    <row r="791" spans="2:21" x14ac:dyDescent="0.25">
      <c r="B791" s="592" t="str">
        <f t="shared" si="16"/>
        <v/>
      </c>
      <c r="C791" s="593" t="str" cm="1">
        <f t="array" ref="C791">IF(B791="","",_xlfn.IFS(B791="A","📦 Appro. généraux",B791="H","🛡️ Hygiène &amp; Sécurité",B791="B","🏗️ Bâtiments &amp; Travaux",B791="J","🏗️ Bâtiments &amp; Travaux",B791="R","⚙️ Mécanique &amp; Atelier",B791="N","🧪 Chimie &amp; Biologie",B791="G","🧪 Chimie &amp; Biologie",B791="C","📣 Communication &amp; Culture",B791="D","✈️ Déplacements &amp; Logist.",B791="F","✈️ Déplacements &amp; Logist.",B791="E","📋 Études, Conseils &amp; RH",B791="I","💻 Informatique &amp; Audio.",B791="M","🔬 Instruments scient.",B791="O","🔬 Instruments scient.",B791="P","🔬 Instruments scient.",B791="S","🔬 Instruments scient.",B791="T","🔬 Instruments scient.",B791="U","🔬 Instruments scient.",B791="V","🔬 Instruments scient.",B791="W","🔬 Instruments scient.",B791="K","🐁 Expérimentation",B791="Q","🐁 Expérimentation",B791="L","🏥 Santé &amp; Médical",TRUE,"❓ Inconnu"))</f>
        <v/>
      </c>
      <c r="U791" s="179"/>
    </row>
    <row r="792" spans="2:21" x14ac:dyDescent="0.25">
      <c r="B792" s="592" t="str">
        <f t="shared" si="16"/>
        <v/>
      </c>
      <c r="C792" s="593" t="str" cm="1">
        <f t="array" ref="C792">IF(B792="","",_xlfn.IFS(B792="A","📦 Appro. généraux",B792="H","🛡️ Hygiène &amp; Sécurité",B792="B","🏗️ Bâtiments &amp; Travaux",B792="J","🏗️ Bâtiments &amp; Travaux",B792="R","⚙️ Mécanique &amp; Atelier",B792="N","🧪 Chimie &amp; Biologie",B792="G","🧪 Chimie &amp; Biologie",B792="C","📣 Communication &amp; Culture",B792="D","✈️ Déplacements &amp; Logist.",B792="F","✈️ Déplacements &amp; Logist.",B792="E","📋 Études, Conseils &amp; RH",B792="I","💻 Informatique &amp; Audio.",B792="M","🔬 Instruments scient.",B792="O","🔬 Instruments scient.",B792="P","🔬 Instruments scient.",B792="S","🔬 Instruments scient.",B792="T","🔬 Instruments scient.",B792="U","🔬 Instruments scient.",B792="V","🔬 Instruments scient.",B792="W","🔬 Instruments scient.",B792="K","🐁 Expérimentation",B792="Q","🐁 Expérimentation",B792="L","🏥 Santé &amp; Médical",TRUE,"❓ Inconnu"))</f>
        <v/>
      </c>
      <c r="U792" s="179"/>
    </row>
    <row r="793" spans="2:21" x14ac:dyDescent="0.25">
      <c r="B793" s="592" t="str">
        <f t="shared" si="16"/>
        <v/>
      </c>
      <c r="C793" s="593" t="str" cm="1">
        <f t="array" ref="C793">IF(B793="","",_xlfn.IFS(B793="A","📦 Appro. généraux",B793="H","🛡️ Hygiène &amp; Sécurité",B793="B","🏗️ Bâtiments &amp; Travaux",B793="J","🏗️ Bâtiments &amp; Travaux",B793="R","⚙️ Mécanique &amp; Atelier",B793="N","🧪 Chimie &amp; Biologie",B793="G","🧪 Chimie &amp; Biologie",B793="C","📣 Communication &amp; Culture",B793="D","✈️ Déplacements &amp; Logist.",B793="F","✈️ Déplacements &amp; Logist.",B793="E","📋 Études, Conseils &amp; RH",B793="I","💻 Informatique &amp; Audio.",B793="M","🔬 Instruments scient.",B793="O","🔬 Instruments scient.",B793="P","🔬 Instruments scient.",B793="S","🔬 Instruments scient.",B793="T","🔬 Instruments scient.",B793="U","🔬 Instruments scient.",B793="V","🔬 Instruments scient.",B793="W","🔬 Instruments scient.",B793="K","🐁 Expérimentation",B793="Q","🐁 Expérimentation",B793="L","🏥 Santé &amp; Médical",TRUE,"❓ Inconnu"))</f>
        <v/>
      </c>
      <c r="U793" s="179"/>
    </row>
    <row r="794" spans="2:21" x14ac:dyDescent="0.25">
      <c r="B794" s="592" t="str">
        <f t="shared" si="16"/>
        <v/>
      </c>
      <c r="C794" s="593" t="str" cm="1">
        <f t="array" ref="C794">IF(B794="","",_xlfn.IFS(B794="A","📦 Appro. généraux",B794="H","🛡️ Hygiène &amp; Sécurité",B794="B","🏗️ Bâtiments &amp; Travaux",B794="J","🏗️ Bâtiments &amp; Travaux",B794="R","⚙️ Mécanique &amp; Atelier",B794="N","🧪 Chimie &amp; Biologie",B794="G","🧪 Chimie &amp; Biologie",B794="C","📣 Communication &amp; Culture",B794="D","✈️ Déplacements &amp; Logist.",B794="F","✈️ Déplacements &amp; Logist.",B794="E","📋 Études, Conseils &amp; RH",B794="I","💻 Informatique &amp; Audio.",B794="M","🔬 Instruments scient.",B794="O","🔬 Instruments scient.",B794="P","🔬 Instruments scient.",B794="S","🔬 Instruments scient.",B794="T","🔬 Instruments scient.",B794="U","🔬 Instruments scient.",B794="V","🔬 Instruments scient.",B794="W","🔬 Instruments scient.",B794="K","🐁 Expérimentation",B794="Q","🐁 Expérimentation",B794="L","🏥 Santé &amp; Médical",TRUE,"❓ Inconnu"))</f>
        <v/>
      </c>
      <c r="U794" s="179"/>
    </row>
    <row r="795" spans="2:21" x14ac:dyDescent="0.25">
      <c r="B795" s="592" t="str">
        <f t="shared" si="16"/>
        <v/>
      </c>
      <c r="C795" s="593" t="str" cm="1">
        <f t="array" ref="C795">IF(B795="","",_xlfn.IFS(B795="A","📦 Appro. généraux",B795="H","🛡️ Hygiène &amp; Sécurité",B795="B","🏗️ Bâtiments &amp; Travaux",B795="J","🏗️ Bâtiments &amp; Travaux",B795="R","⚙️ Mécanique &amp; Atelier",B795="N","🧪 Chimie &amp; Biologie",B795="G","🧪 Chimie &amp; Biologie",B795="C","📣 Communication &amp; Culture",B795="D","✈️ Déplacements &amp; Logist.",B795="F","✈️ Déplacements &amp; Logist.",B795="E","📋 Études, Conseils &amp; RH",B795="I","💻 Informatique &amp; Audio.",B795="M","🔬 Instruments scient.",B795="O","🔬 Instruments scient.",B795="P","🔬 Instruments scient.",B795="S","🔬 Instruments scient.",B795="T","🔬 Instruments scient.",B795="U","🔬 Instruments scient.",B795="V","🔬 Instruments scient.",B795="W","🔬 Instruments scient.",B795="K","🐁 Expérimentation",B795="Q","🐁 Expérimentation",B795="L","🏥 Santé &amp; Médical",TRUE,"❓ Inconnu"))</f>
        <v/>
      </c>
      <c r="U795" s="179"/>
    </row>
    <row r="796" spans="2:21" x14ac:dyDescent="0.25">
      <c r="B796" s="592" t="str">
        <f t="shared" si="16"/>
        <v/>
      </c>
      <c r="C796" s="593" t="str" cm="1">
        <f t="array" ref="C796">IF(B796="","",_xlfn.IFS(B796="A","📦 Appro. généraux",B796="H","🛡️ Hygiène &amp; Sécurité",B796="B","🏗️ Bâtiments &amp; Travaux",B796="J","🏗️ Bâtiments &amp; Travaux",B796="R","⚙️ Mécanique &amp; Atelier",B796="N","🧪 Chimie &amp; Biologie",B796="G","🧪 Chimie &amp; Biologie",B796="C","📣 Communication &amp; Culture",B796="D","✈️ Déplacements &amp; Logist.",B796="F","✈️ Déplacements &amp; Logist.",B796="E","📋 Études, Conseils &amp; RH",B796="I","💻 Informatique &amp; Audio.",B796="M","🔬 Instruments scient.",B796="O","🔬 Instruments scient.",B796="P","🔬 Instruments scient.",B796="S","🔬 Instruments scient.",B796="T","🔬 Instruments scient.",B796="U","🔬 Instruments scient.",B796="V","🔬 Instruments scient.",B796="W","🔬 Instruments scient.",B796="K","🐁 Expérimentation",B796="Q","🐁 Expérimentation",B796="L","🏥 Santé &amp; Médical",TRUE,"❓ Inconnu"))</f>
        <v/>
      </c>
      <c r="U796" s="179"/>
    </row>
    <row r="797" spans="2:21" x14ac:dyDescent="0.25">
      <c r="B797" s="592" t="str">
        <f t="shared" si="16"/>
        <v/>
      </c>
      <c r="C797" s="593" t="str" cm="1">
        <f t="array" ref="C797">IF(B797="","",_xlfn.IFS(B797="A","📦 Appro. généraux",B797="H","🛡️ Hygiène &amp; Sécurité",B797="B","🏗️ Bâtiments &amp; Travaux",B797="J","🏗️ Bâtiments &amp; Travaux",B797="R","⚙️ Mécanique &amp; Atelier",B797="N","🧪 Chimie &amp; Biologie",B797="G","🧪 Chimie &amp; Biologie",B797="C","📣 Communication &amp; Culture",B797="D","✈️ Déplacements &amp; Logist.",B797="F","✈️ Déplacements &amp; Logist.",B797="E","📋 Études, Conseils &amp; RH",B797="I","💻 Informatique &amp; Audio.",B797="M","🔬 Instruments scient.",B797="O","🔬 Instruments scient.",B797="P","🔬 Instruments scient.",B797="S","🔬 Instruments scient.",B797="T","🔬 Instruments scient.",B797="U","🔬 Instruments scient.",B797="V","🔬 Instruments scient.",B797="W","🔬 Instruments scient.",B797="K","🐁 Expérimentation",B797="Q","🐁 Expérimentation",B797="L","🏥 Santé &amp; Médical",TRUE,"❓ Inconnu"))</f>
        <v/>
      </c>
      <c r="U797" s="179"/>
    </row>
    <row r="798" spans="2:21" x14ac:dyDescent="0.25">
      <c r="B798" s="592" t="str">
        <f t="shared" si="16"/>
        <v/>
      </c>
      <c r="C798" s="593" t="str" cm="1">
        <f t="array" ref="C798">IF(B798="","",_xlfn.IFS(B798="A","📦 Appro. généraux",B798="H","🛡️ Hygiène &amp; Sécurité",B798="B","🏗️ Bâtiments &amp; Travaux",B798="J","🏗️ Bâtiments &amp; Travaux",B798="R","⚙️ Mécanique &amp; Atelier",B798="N","🧪 Chimie &amp; Biologie",B798="G","🧪 Chimie &amp; Biologie",B798="C","📣 Communication &amp; Culture",B798="D","✈️ Déplacements &amp; Logist.",B798="F","✈️ Déplacements &amp; Logist.",B798="E","📋 Études, Conseils &amp; RH",B798="I","💻 Informatique &amp; Audio.",B798="M","🔬 Instruments scient.",B798="O","🔬 Instruments scient.",B798="P","🔬 Instruments scient.",B798="S","🔬 Instruments scient.",B798="T","🔬 Instruments scient.",B798="U","🔬 Instruments scient.",B798="V","🔬 Instruments scient.",B798="W","🔬 Instruments scient.",B798="K","🐁 Expérimentation",B798="Q","🐁 Expérimentation",B798="L","🏥 Santé &amp; Médical",TRUE,"❓ Inconnu"))</f>
        <v/>
      </c>
      <c r="U798" s="179"/>
    </row>
    <row r="799" spans="2:21" x14ac:dyDescent="0.25">
      <c r="B799" s="592" t="str">
        <f t="shared" si="16"/>
        <v/>
      </c>
      <c r="C799" s="593" t="str" cm="1">
        <f t="array" ref="C799">IF(B799="","",_xlfn.IFS(B799="A","📦 Appro. généraux",B799="H","🛡️ Hygiène &amp; Sécurité",B799="B","🏗️ Bâtiments &amp; Travaux",B799="J","🏗️ Bâtiments &amp; Travaux",B799="R","⚙️ Mécanique &amp; Atelier",B799="N","🧪 Chimie &amp; Biologie",B799="G","🧪 Chimie &amp; Biologie",B799="C","📣 Communication &amp; Culture",B799="D","✈️ Déplacements &amp; Logist.",B799="F","✈️ Déplacements &amp; Logist.",B799="E","📋 Études, Conseils &amp; RH",B799="I","💻 Informatique &amp; Audio.",B799="M","🔬 Instruments scient.",B799="O","🔬 Instruments scient.",B799="P","🔬 Instruments scient.",B799="S","🔬 Instruments scient.",B799="T","🔬 Instruments scient.",B799="U","🔬 Instruments scient.",B799="V","🔬 Instruments scient.",B799="W","🔬 Instruments scient.",B799="K","🐁 Expérimentation",B799="Q","🐁 Expérimentation",B799="L","🏥 Santé &amp; Médical",TRUE,"❓ Inconnu"))</f>
        <v/>
      </c>
      <c r="U799" s="179"/>
    </row>
    <row r="800" spans="2:21" x14ac:dyDescent="0.25">
      <c r="B800" s="592" t="str">
        <f t="shared" si="16"/>
        <v/>
      </c>
      <c r="C800" s="593" t="str" cm="1">
        <f t="array" ref="C800">IF(B800="","",_xlfn.IFS(B800="A","📦 Appro. généraux",B800="H","🛡️ Hygiène &amp; Sécurité",B800="B","🏗️ Bâtiments &amp; Travaux",B800="J","🏗️ Bâtiments &amp; Travaux",B800="R","⚙️ Mécanique &amp; Atelier",B800="N","🧪 Chimie &amp; Biologie",B800="G","🧪 Chimie &amp; Biologie",B800="C","📣 Communication &amp; Culture",B800="D","✈️ Déplacements &amp; Logist.",B800="F","✈️ Déplacements &amp; Logist.",B800="E","📋 Études, Conseils &amp; RH",B800="I","💻 Informatique &amp; Audio.",B800="M","🔬 Instruments scient.",B800="O","🔬 Instruments scient.",B800="P","🔬 Instruments scient.",B800="S","🔬 Instruments scient.",B800="T","🔬 Instruments scient.",B800="U","🔬 Instruments scient.",B800="V","🔬 Instruments scient.",B800="W","🔬 Instruments scient.",B800="K","🐁 Expérimentation",B800="Q","🐁 Expérimentation",B800="L","🏥 Santé &amp; Médical",TRUE,"❓ Inconnu"))</f>
        <v/>
      </c>
      <c r="U800" s="179"/>
    </row>
    <row r="801" spans="2:21" x14ac:dyDescent="0.25">
      <c r="B801" s="592" t="str">
        <f t="shared" si="16"/>
        <v/>
      </c>
      <c r="C801" s="593" t="str" cm="1">
        <f t="array" ref="C801">IF(B801="","",_xlfn.IFS(B801="A","📦 Appro. généraux",B801="H","🛡️ Hygiène &amp; Sécurité",B801="B","🏗️ Bâtiments &amp; Travaux",B801="J","🏗️ Bâtiments &amp; Travaux",B801="R","⚙️ Mécanique &amp; Atelier",B801="N","🧪 Chimie &amp; Biologie",B801="G","🧪 Chimie &amp; Biologie",B801="C","📣 Communication &amp; Culture",B801="D","✈️ Déplacements &amp; Logist.",B801="F","✈️ Déplacements &amp; Logist.",B801="E","📋 Études, Conseils &amp; RH",B801="I","💻 Informatique &amp; Audio.",B801="M","🔬 Instruments scient.",B801="O","🔬 Instruments scient.",B801="P","🔬 Instruments scient.",B801="S","🔬 Instruments scient.",B801="T","🔬 Instruments scient.",B801="U","🔬 Instruments scient.",B801="V","🔬 Instruments scient.",B801="W","🔬 Instruments scient.",B801="K","🐁 Expérimentation",B801="Q","🐁 Expérimentation",B801="L","🏥 Santé &amp; Médical",TRUE,"❓ Inconnu"))</f>
        <v/>
      </c>
      <c r="U801" s="179"/>
    </row>
    <row r="802" spans="2:21" x14ac:dyDescent="0.25">
      <c r="B802" s="592" t="str">
        <f t="shared" si="16"/>
        <v/>
      </c>
      <c r="C802" s="593" t="str" cm="1">
        <f t="array" ref="C802">IF(B802="","",_xlfn.IFS(B802="A","📦 Appro. généraux",B802="H","🛡️ Hygiène &amp; Sécurité",B802="B","🏗️ Bâtiments &amp; Travaux",B802="J","🏗️ Bâtiments &amp; Travaux",B802="R","⚙️ Mécanique &amp; Atelier",B802="N","🧪 Chimie &amp; Biologie",B802="G","🧪 Chimie &amp; Biologie",B802="C","📣 Communication &amp; Culture",B802="D","✈️ Déplacements &amp; Logist.",B802="F","✈️ Déplacements &amp; Logist.",B802="E","📋 Études, Conseils &amp; RH",B802="I","💻 Informatique &amp; Audio.",B802="M","🔬 Instruments scient.",B802="O","🔬 Instruments scient.",B802="P","🔬 Instruments scient.",B802="S","🔬 Instruments scient.",B802="T","🔬 Instruments scient.",B802="U","🔬 Instruments scient.",B802="V","🔬 Instruments scient.",B802="W","🔬 Instruments scient.",B802="K","🐁 Expérimentation",B802="Q","🐁 Expérimentation",B802="L","🏥 Santé &amp; Médical",TRUE,"❓ Inconnu"))</f>
        <v/>
      </c>
      <c r="U802" s="179"/>
    </row>
    <row r="803" spans="2:21" x14ac:dyDescent="0.25">
      <c r="B803" s="592" t="str">
        <f t="shared" si="16"/>
        <v/>
      </c>
      <c r="C803" s="593" t="str" cm="1">
        <f t="array" ref="C803">IF(B803="","",_xlfn.IFS(B803="A","📦 Appro. généraux",B803="H","🛡️ Hygiène &amp; Sécurité",B803="B","🏗️ Bâtiments &amp; Travaux",B803="J","🏗️ Bâtiments &amp; Travaux",B803="R","⚙️ Mécanique &amp; Atelier",B803="N","🧪 Chimie &amp; Biologie",B803="G","🧪 Chimie &amp; Biologie",B803="C","📣 Communication &amp; Culture",B803="D","✈️ Déplacements &amp; Logist.",B803="F","✈️ Déplacements &amp; Logist.",B803="E","📋 Études, Conseils &amp; RH",B803="I","💻 Informatique &amp; Audio.",B803="M","🔬 Instruments scient.",B803="O","🔬 Instruments scient.",B803="P","🔬 Instruments scient.",B803="S","🔬 Instruments scient.",B803="T","🔬 Instruments scient.",B803="U","🔬 Instruments scient.",B803="V","🔬 Instruments scient.",B803="W","🔬 Instruments scient.",B803="K","🐁 Expérimentation",B803="Q","🐁 Expérimentation",B803="L","🏥 Santé &amp; Médical",TRUE,"❓ Inconnu"))</f>
        <v/>
      </c>
      <c r="U803" s="179"/>
    </row>
    <row r="804" spans="2:21" x14ac:dyDescent="0.25">
      <c r="B804" s="592" t="str">
        <f t="shared" si="16"/>
        <v/>
      </c>
      <c r="C804" s="593" t="str" cm="1">
        <f t="array" ref="C804">IF(B804="","",_xlfn.IFS(B804="A","📦 Appro. généraux",B804="H","🛡️ Hygiène &amp; Sécurité",B804="B","🏗️ Bâtiments &amp; Travaux",B804="J","🏗️ Bâtiments &amp; Travaux",B804="R","⚙️ Mécanique &amp; Atelier",B804="N","🧪 Chimie &amp; Biologie",B804="G","🧪 Chimie &amp; Biologie",B804="C","📣 Communication &amp; Culture",B804="D","✈️ Déplacements &amp; Logist.",B804="F","✈️ Déplacements &amp; Logist.",B804="E","📋 Études, Conseils &amp; RH",B804="I","💻 Informatique &amp; Audio.",B804="M","🔬 Instruments scient.",B804="O","🔬 Instruments scient.",B804="P","🔬 Instruments scient.",B804="S","🔬 Instruments scient.",B804="T","🔬 Instruments scient.",B804="U","🔬 Instruments scient.",B804="V","🔬 Instruments scient.",B804="W","🔬 Instruments scient.",B804="K","🐁 Expérimentation",B804="Q","🐁 Expérimentation",B804="L","🏥 Santé &amp; Médical",TRUE,"❓ Inconnu"))</f>
        <v/>
      </c>
      <c r="U804" s="179"/>
    </row>
    <row r="805" spans="2:21" x14ac:dyDescent="0.25">
      <c r="B805" s="592" t="str">
        <f t="shared" si="16"/>
        <v/>
      </c>
      <c r="C805" s="593" t="str" cm="1">
        <f t="array" ref="C805">IF(B805="","",_xlfn.IFS(B805="A","📦 Appro. généraux",B805="H","🛡️ Hygiène &amp; Sécurité",B805="B","🏗️ Bâtiments &amp; Travaux",B805="J","🏗️ Bâtiments &amp; Travaux",B805="R","⚙️ Mécanique &amp; Atelier",B805="N","🧪 Chimie &amp; Biologie",B805="G","🧪 Chimie &amp; Biologie",B805="C","📣 Communication &amp; Culture",B805="D","✈️ Déplacements &amp; Logist.",B805="F","✈️ Déplacements &amp; Logist.",B805="E","📋 Études, Conseils &amp; RH",B805="I","💻 Informatique &amp; Audio.",B805="M","🔬 Instruments scient.",B805="O","🔬 Instruments scient.",B805="P","🔬 Instruments scient.",B805="S","🔬 Instruments scient.",B805="T","🔬 Instruments scient.",B805="U","🔬 Instruments scient.",B805="V","🔬 Instruments scient.",B805="W","🔬 Instruments scient.",B805="K","🐁 Expérimentation",B805="Q","🐁 Expérimentation",B805="L","🏥 Santé &amp; Médical",TRUE,"❓ Inconnu"))</f>
        <v/>
      </c>
      <c r="U805" s="179"/>
    </row>
    <row r="806" spans="2:21" x14ac:dyDescent="0.25">
      <c r="B806" s="592" t="str">
        <f t="shared" si="16"/>
        <v/>
      </c>
      <c r="C806" s="593" t="str" cm="1">
        <f t="array" ref="C806">IF(B806="","",_xlfn.IFS(B806="A","📦 Appro. généraux",B806="H","🛡️ Hygiène &amp; Sécurité",B806="B","🏗️ Bâtiments &amp; Travaux",B806="J","🏗️ Bâtiments &amp; Travaux",B806="R","⚙️ Mécanique &amp; Atelier",B806="N","🧪 Chimie &amp; Biologie",B806="G","🧪 Chimie &amp; Biologie",B806="C","📣 Communication &amp; Culture",B806="D","✈️ Déplacements &amp; Logist.",B806="F","✈️ Déplacements &amp; Logist.",B806="E","📋 Études, Conseils &amp; RH",B806="I","💻 Informatique &amp; Audio.",B806="M","🔬 Instruments scient.",B806="O","🔬 Instruments scient.",B806="P","🔬 Instruments scient.",B806="S","🔬 Instruments scient.",B806="T","🔬 Instruments scient.",B806="U","🔬 Instruments scient.",B806="V","🔬 Instruments scient.",B806="W","🔬 Instruments scient.",B806="K","🐁 Expérimentation",B806="Q","🐁 Expérimentation",B806="L","🏥 Santé &amp; Médical",TRUE,"❓ Inconnu"))</f>
        <v/>
      </c>
      <c r="U806" s="179"/>
    </row>
    <row r="807" spans="2:21" x14ac:dyDescent="0.25">
      <c r="B807" s="592" t="str">
        <f t="shared" si="16"/>
        <v/>
      </c>
      <c r="C807" s="593" t="str" cm="1">
        <f t="array" ref="C807">IF(B807="","",_xlfn.IFS(B807="A","📦 Appro. généraux",B807="H","🛡️ Hygiène &amp; Sécurité",B807="B","🏗️ Bâtiments &amp; Travaux",B807="J","🏗️ Bâtiments &amp; Travaux",B807="R","⚙️ Mécanique &amp; Atelier",B807="N","🧪 Chimie &amp; Biologie",B807="G","🧪 Chimie &amp; Biologie",B807="C","📣 Communication &amp; Culture",B807="D","✈️ Déplacements &amp; Logist.",B807="F","✈️ Déplacements &amp; Logist.",B807="E","📋 Études, Conseils &amp; RH",B807="I","💻 Informatique &amp; Audio.",B807="M","🔬 Instruments scient.",B807="O","🔬 Instruments scient.",B807="P","🔬 Instruments scient.",B807="S","🔬 Instruments scient.",B807="T","🔬 Instruments scient.",B807="U","🔬 Instruments scient.",B807="V","🔬 Instruments scient.",B807="W","🔬 Instruments scient.",B807="K","🐁 Expérimentation",B807="Q","🐁 Expérimentation",B807="L","🏥 Santé &amp; Médical",TRUE,"❓ Inconnu"))</f>
        <v/>
      </c>
      <c r="U807" s="179"/>
    </row>
    <row r="808" spans="2:21" x14ac:dyDescent="0.25">
      <c r="B808" s="592" t="str">
        <f t="shared" si="16"/>
        <v/>
      </c>
      <c r="C808" s="593" t="str" cm="1">
        <f t="array" ref="C808">IF(B808="","",_xlfn.IFS(B808="A","📦 Appro. généraux",B808="H","🛡️ Hygiène &amp; Sécurité",B808="B","🏗️ Bâtiments &amp; Travaux",B808="J","🏗️ Bâtiments &amp; Travaux",B808="R","⚙️ Mécanique &amp; Atelier",B808="N","🧪 Chimie &amp; Biologie",B808="G","🧪 Chimie &amp; Biologie",B808="C","📣 Communication &amp; Culture",B808="D","✈️ Déplacements &amp; Logist.",B808="F","✈️ Déplacements &amp; Logist.",B808="E","📋 Études, Conseils &amp; RH",B808="I","💻 Informatique &amp; Audio.",B808="M","🔬 Instruments scient.",B808="O","🔬 Instruments scient.",B808="P","🔬 Instruments scient.",B808="S","🔬 Instruments scient.",B808="T","🔬 Instruments scient.",B808="U","🔬 Instruments scient.",B808="V","🔬 Instruments scient.",B808="W","🔬 Instruments scient.",B808="K","🐁 Expérimentation",B808="Q","🐁 Expérimentation",B808="L","🏥 Santé &amp; Médical",TRUE,"❓ Inconnu"))</f>
        <v/>
      </c>
      <c r="U808" s="179"/>
    </row>
    <row r="809" spans="2:21" x14ac:dyDescent="0.25">
      <c r="B809" s="592" t="str">
        <f t="shared" si="16"/>
        <v/>
      </c>
      <c r="C809" s="593" t="str" cm="1">
        <f t="array" ref="C809">IF(B809="","",_xlfn.IFS(B809="A","📦 Appro. généraux",B809="H","🛡️ Hygiène &amp; Sécurité",B809="B","🏗️ Bâtiments &amp; Travaux",B809="J","🏗️ Bâtiments &amp; Travaux",B809="R","⚙️ Mécanique &amp; Atelier",B809="N","🧪 Chimie &amp; Biologie",B809="G","🧪 Chimie &amp; Biologie",B809="C","📣 Communication &amp; Culture",B809="D","✈️ Déplacements &amp; Logist.",B809="F","✈️ Déplacements &amp; Logist.",B809="E","📋 Études, Conseils &amp; RH",B809="I","💻 Informatique &amp; Audio.",B809="M","🔬 Instruments scient.",B809="O","🔬 Instruments scient.",B809="P","🔬 Instruments scient.",B809="S","🔬 Instruments scient.",B809="T","🔬 Instruments scient.",B809="U","🔬 Instruments scient.",B809="V","🔬 Instruments scient.",B809="W","🔬 Instruments scient.",B809="K","🐁 Expérimentation",B809="Q","🐁 Expérimentation",B809="L","🏥 Santé &amp; Médical",TRUE,"❓ Inconnu"))</f>
        <v/>
      </c>
      <c r="U809" s="179"/>
    </row>
    <row r="810" spans="2:21" x14ac:dyDescent="0.25">
      <c r="B810" s="592" t="str">
        <f t="shared" si="16"/>
        <v/>
      </c>
      <c r="C810" s="593" t="str" cm="1">
        <f t="array" ref="C810">IF(B810="","",_xlfn.IFS(B810="A","📦 Appro. généraux",B810="H","🛡️ Hygiène &amp; Sécurité",B810="B","🏗️ Bâtiments &amp; Travaux",B810="J","🏗️ Bâtiments &amp; Travaux",B810="R","⚙️ Mécanique &amp; Atelier",B810="N","🧪 Chimie &amp; Biologie",B810="G","🧪 Chimie &amp; Biologie",B810="C","📣 Communication &amp; Culture",B810="D","✈️ Déplacements &amp; Logist.",B810="F","✈️ Déplacements &amp; Logist.",B810="E","📋 Études, Conseils &amp; RH",B810="I","💻 Informatique &amp; Audio.",B810="M","🔬 Instruments scient.",B810="O","🔬 Instruments scient.",B810="P","🔬 Instruments scient.",B810="S","🔬 Instruments scient.",B810="T","🔬 Instruments scient.",B810="U","🔬 Instruments scient.",B810="V","🔬 Instruments scient.",B810="W","🔬 Instruments scient.",B810="K","🐁 Expérimentation",B810="Q","🐁 Expérimentation",B810="L","🏥 Santé &amp; Médical",TRUE,"❓ Inconnu"))</f>
        <v/>
      </c>
      <c r="U810" s="179"/>
    </row>
    <row r="811" spans="2:21" x14ac:dyDescent="0.25">
      <c r="B811" s="592" t="str">
        <f t="shared" si="16"/>
        <v/>
      </c>
      <c r="C811" s="593" t="str" cm="1">
        <f t="array" ref="C811">IF(B811="","",_xlfn.IFS(B811="A","📦 Appro. généraux",B811="H","🛡️ Hygiène &amp; Sécurité",B811="B","🏗️ Bâtiments &amp; Travaux",B811="J","🏗️ Bâtiments &amp; Travaux",B811="R","⚙️ Mécanique &amp; Atelier",B811="N","🧪 Chimie &amp; Biologie",B811="G","🧪 Chimie &amp; Biologie",B811="C","📣 Communication &amp; Culture",B811="D","✈️ Déplacements &amp; Logist.",B811="F","✈️ Déplacements &amp; Logist.",B811="E","📋 Études, Conseils &amp; RH",B811="I","💻 Informatique &amp; Audio.",B811="M","🔬 Instruments scient.",B811="O","🔬 Instruments scient.",B811="P","🔬 Instruments scient.",B811="S","🔬 Instruments scient.",B811="T","🔬 Instruments scient.",B811="U","🔬 Instruments scient.",B811="V","🔬 Instruments scient.",B811="W","🔬 Instruments scient.",B811="K","🐁 Expérimentation",B811="Q","🐁 Expérimentation",B811="L","🏥 Santé &amp; Médical",TRUE,"❓ Inconnu"))</f>
        <v/>
      </c>
      <c r="U811" s="179"/>
    </row>
    <row r="812" spans="2:21" x14ac:dyDescent="0.25">
      <c r="B812" s="592" t="str">
        <f t="shared" si="16"/>
        <v/>
      </c>
      <c r="C812" s="593" t="str" cm="1">
        <f t="array" ref="C812">IF(B812="","",_xlfn.IFS(B812="A","📦 Appro. généraux",B812="H","🛡️ Hygiène &amp; Sécurité",B812="B","🏗️ Bâtiments &amp; Travaux",B812="J","🏗️ Bâtiments &amp; Travaux",B812="R","⚙️ Mécanique &amp; Atelier",B812="N","🧪 Chimie &amp; Biologie",B812="G","🧪 Chimie &amp; Biologie",B812="C","📣 Communication &amp; Culture",B812="D","✈️ Déplacements &amp; Logist.",B812="F","✈️ Déplacements &amp; Logist.",B812="E","📋 Études, Conseils &amp; RH",B812="I","💻 Informatique &amp; Audio.",B812="M","🔬 Instruments scient.",B812="O","🔬 Instruments scient.",B812="P","🔬 Instruments scient.",B812="S","🔬 Instruments scient.",B812="T","🔬 Instruments scient.",B812="U","🔬 Instruments scient.",B812="V","🔬 Instruments scient.",B812="W","🔬 Instruments scient.",B812="K","🐁 Expérimentation",B812="Q","🐁 Expérimentation",B812="L","🏥 Santé &amp; Médical",TRUE,"❓ Inconnu"))</f>
        <v/>
      </c>
      <c r="U812" s="179"/>
    </row>
    <row r="813" spans="2:21" x14ac:dyDescent="0.25">
      <c r="B813" s="592" t="str">
        <f t="shared" si="16"/>
        <v/>
      </c>
      <c r="C813" s="593" t="str" cm="1">
        <f t="array" ref="C813">IF(B813="","",_xlfn.IFS(B813="A","📦 Appro. généraux",B813="H","🛡️ Hygiène &amp; Sécurité",B813="B","🏗️ Bâtiments &amp; Travaux",B813="J","🏗️ Bâtiments &amp; Travaux",B813="R","⚙️ Mécanique &amp; Atelier",B813="N","🧪 Chimie &amp; Biologie",B813="G","🧪 Chimie &amp; Biologie",B813="C","📣 Communication &amp; Culture",B813="D","✈️ Déplacements &amp; Logist.",B813="F","✈️ Déplacements &amp; Logist.",B813="E","📋 Études, Conseils &amp; RH",B813="I","💻 Informatique &amp; Audio.",B813="M","🔬 Instruments scient.",B813="O","🔬 Instruments scient.",B813="P","🔬 Instruments scient.",B813="S","🔬 Instruments scient.",B813="T","🔬 Instruments scient.",B813="U","🔬 Instruments scient.",B813="V","🔬 Instruments scient.",B813="W","🔬 Instruments scient.",B813="K","🐁 Expérimentation",B813="Q","🐁 Expérimentation",B813="L","🏥 Santé &amp; Médical",TRUE,"❓ Inconnu"))</f>
        <v/>
      </c>
      <c r="U813" s="179"/>
    </row>
    <row r="814" spans="2:21" x14ac:dyDescent="0.25">
      <c r="B814" s="592" t="str">
        <f t="shared" si="16"/>
        <v/>
      </c>
      <c r="C814" s="593" t="str" cm="1">
        <f t="array" ref="C814">IF(B814="","",_xlfn.IFS(B814="A","📦 Appro. généraux",B814="H","🛡️ Hygiène &amp; Sécurité",B814="B","🏗️ Bâtiments &amp; Travaux",B814="J","🏗️ Bâtiments &amp; Travaux",B814="R","⚙️ Mécanique &amp; Atelier",B814="N","🧪 Chimie &amp; Biologie",B814="G","🧪 Chimie &amp; Biologie",B814="C","📣 Communication &amp; Culture",B814="D","✈️ Déplacements &amp; Logist.",B814="F","✈️ Déplacements &amp; Logist.",B814="E","📋 Études, Conseils &amp; RH",B814="I","💻 Informatique &amp; Audio.",B814="M","🔬 Instruments scient.",B814="O","🔬 Instruments scient.",B814="P","🔬 Instruments scient.",B814="S","🔬 Instruments scient.",B814="T","🔬 Instruments scient.",B814="U","🔬 Instruments scient.",B814="V","🔬 Instruments scient.",B814="W","🔬 Instruments scient.",B814="K","🐁 Expérimentation",B814="Q","🐁 Expérimentation",B814="L","🏥 Santé &amp; Médical",TRUE,"❓ Inconnu"))</f>
        <v/>
      </c>
      <c r="U814" s="179"/>
    </row>
    <row r="815" spans="2:21" x14ac:dyDescent="0.25">
      <c r="B815" s="592" t="str">
        <f t="shared" si="16"/>
        <v/>
      </c>
      <c r="C815" s="593" t="str" cm="1">
        <f t="array" ref="C815">IF(B815="","",_xlfn.IFS(B815="A","📦 Appro. généraux",B815="H","🛡️ Hygiène &amp; Sécurité",B815="B","🏗️ Bâtiments &amp; Travaux",B815="J","🏗️ Bâtiments &amp; Travaux",B815="R","⚙️ Mécanique &amp; Atelier",B815="N","🧪 Chimie &amp; Biologie",B815="G","🧪 Chimie &amp; Biologie",B815="C","📣 Communication &amp; Culture",B815="D","✈️ Déplacements &amp; Logist.",B815="F","✈️ Déplacements &amp; Logist.",B815="E","📋 Études, Conseils &amp; RH",B815="I","💻 Informatique &amp; Audio.",B815="M","🔬 Instruments scient.",B815="O","🔬 Instruments scient.",B815="P","🔬 Instruments scient.",B815="S","🔬 Instruments scient.",B815="T","🔬 Instruments scient.",B815="U","🔬 Instruments scient.",B815="V","🔬 Instruments scient.",B815="W","🔬 Instruments scient.",B815="K","🐁 Expérimentation",B815="Q","🐁 Expérimentation",B815="L","🏥 Santé &amp; Médical",TRUE,"❓ Inconnu"))</f>
        <v/>
      </c>
      <c r="U815" s="179"/>
    </row>
    <row r="816" spans="2:21" x14ac:dyDescent="0.25">
      <c r="B816" s="592" t="str">
        <f t="shared" si="16"/>
        <v/>
      </c>
      <c r="C816" s="593" t="str" cm="1">
        <f t="array" ref="C816">IF(B816="","",_xlfn.IFS(B816="A","📦 Appro. généraux",B816="H","🛡️ Hygiène &amp; Sécurité",B816="B","🏗️ Bâtiments &amp; Travaux",B816="J","🏗️ Bâtiments &amp; Travaux",B816="R","⚙️ Mécanique &amp; Atelier",B816="N","🧪 Chimie &amp; Biologie",B816="G","🧪 Chimie &amp; Biologie",B816="C","📣 Communication &amp; Culture",B816="D","✈️ Déplacements &amp; Logist.",B816="F","✈️ Déplacements &amp; Logist.",B816="E","📋 Études, Conseils &amp; RH",B816="I","💻 Informatique &amp; Audio.",B816="M","🔬 Instruments scient.",B816="O","🔬 Instruments scient.",B816="P","🔬 Instruments scient.",B816="S","🔬 Instruments scient.",B816="T","🔬 Instruments scient.",B816="U","🔬 Instruments scient.",B816="V","🔬 Instruments scient.",B816="W","🔬 Instruments scient.",B816="K","🐁 Expérimentation",B816="Q","🐁 Expérimentation",B816="L","🏥 Santé &amp; Médical",TRUE,"❓ Inconnu"))</f>
        <v/>
      </c>
      <c r="U816" s="179"/>
    </row>
    <row r="817" spans="2:21" x14ac:dyDescent="0.25">
      <c r="B817" s="592" t="str">
        <f t="shared" si="16"/>
        <v/>
      </c>
      <c r="C817" s="593" t="str" cm="1">
        <f t="array" ref="C817">IF(B817="","",_xlfn.IFS(B817="A","📦 Appro. généraux",B817="H","🛡️ Hygiène &amp; Sécurité",B817="B","🏗️ Bâtiments &amp; Travaux",B817="J","🏗️ Bâtiments &amp; Travaux",B817="R","⚙️ Mécanique &amp; Atelier",B817="N","🧪 Chimie &amp; Biologie",B817="G","🧪 Chimie &amp; Biologie",B817="C","📣 Communication &amp; Culture",B817="D","✈️ Déplacements &amp; Logist.",B817="F","✈️ Déplacements &amp; Logist.",B817="E","📋 Études, Conseils &amp; RH",B817="I","💻 Informatique &amp; Audio.",B817="M","🔬 Instruments scient.",B817="O","🔬 Instruments scient.",B817="P","🔬 Instruments scient.",B817="S","🔬 Instruments scient.",B817="T","🔬 Instruments scient.",B817="U","🔬 Instruments scient.",B817="V","🔬 Instruments scient.",B817="W","🔬 Instruments scient.",B817="K","🐁 Expérimentation",B817="Q","🐁 Expérimentation",B817="L","🏥 Santé &amp; Médical",TRUE,"❓ Inconnu"))</f>
        <v/>
      </c>
      <c r="U817" s="179"/>
    </row>
    <row r="818" spans="2:21" x14ac:dyDescent="0.25">
      <c r="B818" s="592" t="str">
        <f t="shared" si="16"/>
        <v/>
      </c>
      <c r="C818" s="593" t="str" cm="1">
        <f t="array" ref="C818">IF(B818="","",_xlfn.IFS(B818="A","📦 Appro. généraux",B818="H","🛡️ Hygiène &amp; Sécurité",B818="B","🏗️ Bâtiments &amp; Travaux",B818="J","🏗️ Bâtiments &amp; Travaux",B818="R","⚙️ Mécanique &amp; Atelier",B818="N","🧪 Chimie &amp; Biologie",B818="G","🧪 Chimie &amp; Biologie",B818="C","📣 Communication &amp; Culture",B818="D","✈️ Déplacements &amp; Logist.",B818="F","✈️ Déplacements &amp; Logist.",B818="E","📋 Études, Conseils &amp; RH",B818="I","💻 Informatique &amp; Audio.",B818="M","🔬 Instruments scient.",B818="O","🔬 Instruments scient.",B818="P","🔬 Instruments scient.",B818="S","🔬 Instruments scient.",B818="T","🔬 Instruments scient.",B818="U","🔬 Instruments scient.",B818="V","🔬 Instruments scient.",B818="W","🔬 Instruments scient.",B818="K","🐁 Expérimentation",B818="Q","🐁 Expérimentation",B818="L","🏥 Santé &amp; Médical",TRUE,"❓ Inconnu"))</f>
        <v/>
      </c>
      <c r="U818" s="179"/>
    </row>
    <row r="819" spans="2:21" x14ac:dyDescent="0.25">
      <c r="B819" s="592" t="str">
        <f t="shared" si="16"/>
        <v/>
      </c>
      <c r="C819" s="593" t="str" cm="1">
        <f t="array" ref="C819">IF(B819="","",_xlfn.IFS(B819="A","📦 Appro. généraux",B819="H","🛡️ Hygiène &amp; Sécurité",B819="B","🏗️ Bâtiments &amp; Travaux",B819="J","🏗️ Bâtiments &amp; Travaux",B819="R","⚙️ Mécanique &amp; Atelier",B819="N","🧪 Chimie &amp; Biologie",B819="G","🧪 Chimie &amp; Biologie",B819="C","📣 Communication &amp; Culture",B819="D","✈️ Déplacements &amp; Logist.",B819="F","✈️ Déplacements &amp; Logist.",B819="E","📋 Études, Conseils &amp; RH",B819="I","💻 Informatique &amp; Audio.",B819="M","🔬 Instruments scient.",B819="O","🔬 Instruments scient.",B819="P","🔬 Instruments scient.",B819="S","🔬 Instruments scient.",B819="T","🔬 Instruments scient.",B819="U","🔬 Instruments scient.",B819="V","🔬 Instruments scient.",B819="W","🔬 Instruments scient.",B819="K","🐁 Expérimentation",B819="Q","🐁 Expérimentation",B819="L","🏥 Santé &amp; Médical",TRUE,"❓ Inconnu"))</f>
        <v/>
      </c>
      <c r="U819" s="179"/>
    </row>
    <row r="820" spans="2:21" x14ac:dyDescent="0.25">
      <c r="B820" s="592" t="str">
        <f t="shared" si="16"/>
        <v/>
      </c>
      <c r="C820" s="593" t="str" cm="1">
        <f t="array" ref="C820">IF(B820="","",_xlfn.IFS(B820="A","📦 Appro. généraux",B820="H","🛡️ Hygiène &amp; Sécurité",B820="B","🏗️ Bâtiments &amp; Travaux",B820="J","🏗️ Bâtiments &amp; Travaux",B820="R","⚙️ Mécanique &amp; Atelier",B820="N","🧪 Chimie &amp; Biologie",B820="G","🧪 Chimie &amp; Biologie",B820="C","📣 Communication &amp; Culture",B820="D","✈️ Déplacements &amp; Logist.",B820="F","✈️ Déplacements &amp; Logist.",B820="E","📋 Études, Conseils &amp; RH",B820="I","💻 Informatique &amp; Audio.",B820="M","🔬 Instruments scient.",B820="O","🔬 Instruments scient.",B820="P","🔬 Instruments scient.",B820="S","🔬 Instruments scient.",B820="T","🔬 Instruments scient.",B820="U","🔬 Instruments scient.",B820="V","🔬 Instruments scient.",B820="W","🔬 Instruments scient.",B820="K","🐁 Expérimentation",B820="Q","🐁 Expérimentation",B820="L","🏥 Santé &amp; Médical",TRUE,"❓ Inconnu"))</f>
        <v/>
      </c>
      <c r="U820" s="179"/>
    </row>
    <row r="821" spans="2:21" x14ac:dyDescent="0.25">
      <c r="B821" s="592" t="str">
        <f t="shared" si="16"/>
        <v/>
      </c>
      <c r="C821" s="593" t="str" cm="1">
        <f t="array" ref="C821">IF(B821="","",_xlfn.IFS(B821="A","📦 Appro. généraux",B821="H","🛡️ Hygiène &amp; Sécurité",B821="B","🏗️ Bâtiments &amp; Travaux",B821="J","🏗️ Bâtiments &amp; Travaux",B821="R","⚙️ Mécanique &amp; Atelier",B821="N","🧪 Chimie &amp; Biologie",B821="G","🧪 Chimie &amp; Biologie",B821="C","📣 Communication &amp; Culture",B821="D","✈️ Déplacements &amp; Logist.",B821="F","✈️ Déplacements &amp; Logist.",B821="E","📋 Études, Conseils &amp; RH",B821="I","💻 Informatique &amp; Audio.",B821="M","🔬 Instruments scient.",B821="O","🔬 Instruments scient.",B821="P","🔬 Instruments scient.",B821="S","🔬 Instruments scient.",B821="T","🔬 Instruments scient.",B821="U","🔬 Instruments scient.",B821="V","🔬 Instruments scient.",B821="W","🔬 Instruments scient.",B821="K","🐁 Expérimentation",B821="Q","🐁 Expérimentation",B821="L","🏥 Santé &amp; Médical",TRUE,"❓ Inconnu"))</f>
        <v/>
      </c>
      <c r="U821" s="179"/>
    </row>
    <row r="822" spans="2:21" x14ac:dyDescent="0.25">
      <c r="B822" s="592" t="str">
        <f t="shared" si="16"/>
        <v/>
      </c>
      <c r="C822" s="593" t="str" cm="1">
        <f t="array" ref="C822">IF(B822="","",_xlfn.IFS(B822="A","📦 Appro. généraux",B822="H","🛡️ Hygiène &amp; Sécurité",B822="B","🏗️ Bâtiments &amp; Travaux",B822="J","🏗️ Bâtiments &amp; Travaux",B822="R","⚙️ Mécanique &amp; Atelier",B822="N","🧪 Chimie &amp; Biologie",B822="G","🧪 Chimie &amp; Biologie",B822="C","📣 Communication &amp; Culture",B822="D","✈️ Déplacements &amp; Logist.",B822="F","✈️ Déplacements &amp; Logist.",B822="E","📋 Études, Conseils &amp; RH",B822="I","💻 Informatique &amp; Audio.",B822="M","🔬 Instruments scient.",B822="O","🔬 Instruments scient.",B822="P","🔬 Instruments scient.",B822="S","🔬 Instruments scient.",B822="T","🔬 Instruments scient.",B822="U","🔬 Instruments scient.",B822="V","🔬 Instruments scient.",B822="W","🔬 Instruments scient.",B822="K","🐁 Expérimentation",B822="Q","🐁 Expérimentation",B822="L","🏥 Santé &amp; Médical",TRUE,"❓ Inconnu"))</f>
        <v/>
      </c>
      <c r="U822" s="179"/>
    </row>
    <row r="823" spans="2:21" x14ac:dyDescent="0.25">
      <c r="B823" s="592" t="str">
        <f t="shared" si="16"/>
        <v/>
      </c>
      <c r="C823" s="593" t="str" cm="1">
        <f t="array" ref="C823">IF(B823="","",_xlfn.IFS(B823="A","📦 Appro. généraux",B823="H","🛡️ Hygiène &amp; Sécurité",B823="B","🏗️ Bâtiments &amp; Travaux",B823="J","🏗️ Bâtiments &amp; Travaux",B823="R","⚙️ Mécanique &amp; Atelier",B823="N","🧪 Chimie &amp; Biologie",B823="G","🧪 Chimie &amp; Biologie",B823="C","📣 Communication &amp; Culture",B823="D","✈️ Déplacements &amp; Logist.",B823="F","✈️ Déplacements &amp; Logist.",B823="E","📋 Études, Conseils &amp; RH",B823="I","💻 Informatique &amp; Audio.",B823="M","🔬 Instruments scient.",B823="O","🔬 Instruments scient.",B823="P","🔬 Instruments scient.",B823="S","🔬 Instruments scient.",B823="T","🔬 Instruments scient.",B823="U","🔬 Instruments scient.",B823="V","🔬 Instruments scient.",B823="W","🔬 Instruments scient.",B823="K","🐁 Expérimentation",B823="Q","🐁 Expérimentation",B823="L","🏥 Santé &amp; Médical",TRUE,"❓ Inconnu"))</f>
        <v/>
      </c>
      <c r="U823" s="179"/>
    </row>
    <row r="824" spans="2:21" x14ac:dyDescent="0.25">
      <c r="B824" s="592" t="str">
        <f t="shared" si="16"/>
        <v/>
      </c>
      <c r="C824" s="593" t="str" cm="1">
        <f t="array" ref="C824">IF(B824="","",_xlfn.IFS(B824="A","📦 Appro. généraux",B824="H","🛡️ Hygiène &amp; Sécurité",B824="B","🏗️ Bâtiments &amp; Travaux",B824="J","🏗️ Bâtiments &amp; Travaux",B824="R","⚙️ Mécanique &amp; Atelier",B824="N","🧪 Chimie &amp; Biologie",B824="G","🧪 Chimie &amp; Biologie",B824="C","📣 Communication &amp; Culture",B824="D","✈️ Déplacements &amp; Logist.",B824="F","✈️ Déplacements &amp; Logist.",B824="E","📋 Études, Conseils &amp; RH",B824="I","💻 Informatique &amp; Audio.",B824="M","🔬 Instruments scient.",B824="O","🔬 Instruments scient.",B824="P","🔬 Instruments scient.",B824="S","🔬 Instruments scient.",B824="T","🔬 Instruments scient.",B824="U","🔬 Instruments scient.",B824="V","🔬 Instruments scient.",B824="W","🔬 Instruments scient.",B824="K","🐁 Expérimentation",B824="Q","🐁 Expérimentation",B824="L","🏥 Santé &amp; Médical",TRUE,"❓ Inconnu"))</f>
        <v/>
      </c>
      <c r="U824" s="179"/>
    </row>
    <row r="825" spans="2:21" x14ac:dyDescent="0.25">
      <c r="B825" s="592" t="str">
        <f t="shared" si="16"/>
        <v/>
      </c>
      <c r="C825" s="593" t="str" cm="1">
        <f t="array" ref="C825">IF(B825="","",_xlfn.IFS(B825="A","📦 Appro. généraux",B825="H","🛡️ Hygiène &amp; Sécurité",B825="B","🏗️ Bâtiments &amp; Travaux",B825="J","🏗️ Bâtiments &amp; Travaux",B825="R","⚙️ Mécanique &amp; Atelier",B825="N","🧪 Chimie &amp; Biologie",B825="G","🧪 Chimie &amp; Biologie",B825="C","📣 Communication &amp; Culture",B825="D","✈️ Déplacements &amp; Logist.",B825="F","✈️ Déplacements &amp; Logist.",B825="E","📋 Études, Conseils &amp; RH",B825="I","💻 Informatique &amp; Audio.",B825="M","🔬 Instruments scient.",B825="O","🔬 Instruments scient.",B825="P","🔬 Instruments scient.",B825="S","🔬 Instruments scient.",B825="T","🔬 Instruments scient.",B825="U","🔬 Instruments scient.",B825="V","🔬 Instruments scient.",B825="W","🔬 Instruments scient.",B825="K","🐁 Expérimentation",B825="Q","🐁 Expérimentation",B825="L","🏥 Santé &amp; Médical",TRUE,"❓ Inconnu"))</f>
        <v/>
      </c>
      <c r="U825" s="179"/>
    </row>
    <row r="826" spans="2:21" x14ac:dyDescent="0.25">
      <c r="B826" s="592" t="str">
        <f t="shared" si="16"/>
        <v/>
      </c>
      <c r="C826" s="593" t="str" cm="1">
        <f t="array" ref="C826">IF(B826="","",_xlfn.IFS(B826="A","📦 Appro. généraux",B826="H","🛡️ Hygiène &amp; Sécurité",B826="B","🏗️ Bâtiments &amp; Travaux",B826="J","🏗️ Bâtiments &amp; Travaux",B826="R","⚙️ Mécanique &amp; Atelier",B826="N","🧪 Chimie &amp; Biologie",B826="G","🧪 Chimie &amp; Biologie",B826="C","📣 Communication &amp; Culture",B826="D","✈️ Déplacements &amp; Logist.",B826="F","✈️ Déplacements &amp; Logist.",B826="E","📋 Études, Conseils &amp; RH",B826="I","💻 Informatique &amp; Audio.",B826="M","🔬 Instruments scient.",B826="O","🔬 Instruments scient.",B826="P","🔬 Instruments scient.",B826="S","🔬 Instruments scient.",B826="T","🔬 Instruments scient.",B826="U","🔬 Instruments scient.",B826="V","🔬 Instruments scient.",B826="W","🔬 Instruments scient.",B826="K","🐁 Expérimentation",B826="Q","🐁 Expérimentation",B826="L","🏥 Santé &amp; Médical",TRUE,"❓ Inconnu"))</f>
        <v/>
      </c>
      <c r="U826" s="179"/>
    </row>
    <row r="827" spans="2:21" x14ac:dyDescent="0.25">
      <c r="B827" s="592" t="str">
        <f t="shared" si="16"/>
        <v/>
      </c>
      <c r="C827" s="593" t="str" cm="1">
        <f t="array" ref="C827">IF(B827="","",_xlfn.IFS(B827="A","📦 Appro. généraux",B827="H","🛡️ Hygiène &amp; Sécurité",B827="B","🏗️ Bâtiments &amp; Travaux",B827="J","🏗️ Bâtiments &amp; Travaux",B827="R","⚙️ Mécanique &amp; Atelier",B827="N","🧪 Chimie &amp; Biologie",B827="G","🧪 Chimie &amp; Biologie",B827="C","📣 Communication &amp; Culture",B827="D","✈️ Déplacements &amp; Logist.",B827="F","✈️ Déplacements &amp; Logist.",B827="E","📋 Études, Conseils &amp; RH",B827="I","💻 Informatique &amp; Audio.",B827="M","🔬 Instruments scient.",B827="O","🔬 Instruments scient.",B827="P","🔬 Instruments scient.",B827="S","🔬 Instruments scient.",B827="T","🔬 Instruments scient.",B827="U","🔬 Instruments scient.",B827="V","🔬 Instruments scient.",B827="W","🔬 Instruments scient.",B827="K","🐁 Expérimentation",B827="Q","🐁 Expérimentation",B827="L","🏥 Santé &amp; Médical",TRUE,"❓ Inconnu"))</f>
        <v/>
      </c>
      <c r="U827" s="179"/>
    </row>
    <row r="828" spans="2:21" x14ac:dyDescent="0.25">
      <c r="B828" s="592" t="str">
        <f t="shared" si="16"/>
        <v/>
      </c>
      <c r="C828" s="593" t="str" cm="1">
        <f t="array" ref="C828">IF(B828="","",_xlfn.IFS(B828="A","📦 Appro. généraux",B828="H","🛡️ Hygiène &amp; Sécurité",B828="B","🏗️ Bâtiments &amp; Travaux",B828="J","🏗️ Bâtiments &amp; Travaux",B828="R","⚙️ Mécanique &amp; Atelier",B828="N","🧪 Chimie &amp; Biologie",B828="G","🧪 Chimie &amp; Biologie",B828="C","📣 Communication &amp; Culture",B828="D","✈️ Déplacements &amp; Logist.",B828="F","✈️ Déplacements &amp; Logist.",B828="E","📋 Études, Conseils &amp; RH",B828="I","💻 Informatique &amp; Audio.",B828="M","🔬 Instruments scient.",B828="O","🔬 Instruments scient.",B828="P","🔬 Instruments scient.",B828="S","🔬 Instruments scient.",B828="T","🔬 Instruments scient.",B828="U","🔬 Instruments scient.",B828="V","🔬 Instruments scient.",B828="W","🔬 Instruments scient.",B828="K","🐁 Expérimentation",B828="Q","🐁 Expérimentation",B828="L","🏥 Santé &amp; Médical",TRUE,"❓ Inconnu"))</f>
        <v/>
      </c>
      <c r="U828" s="179"/>
    </row>
    <row r="829" spans="2:21" x14ac:dyDescent="0.25">
      <c r="B829" s="592" t="str">
        <f t="shared" si="16"/>
        <v/>
      </c>
      <c r="C829" s="593" t="str" cm="1">
        <f t="array" ref="C829">IF(B829="","",_xlfn.IFS(B829="A","📦 Appro. généraux",B829="H","🛡️ Hygiène &amp; Sécurité",B829="B","🏗️ Bâtiments &amp; Travaux",B829="J","🏗️ Bâtiments &amp; Travaux",B829="R","⚙️ Mécanique &amp; Atelier",B829="N","🧪 Chimie &amp; Biologie",B829="G","🧪 Chimie &amp; Biologie",B829="C","📣 Communication &amp; Culture",B829="D","✈️ Déplacements &amp; Logist.",B829="F","✈️ Déplacements &amp; Logist.",B829="E","📋 Études, Conseils &amp; RH",B829="I","💻 Informatique &amp; Audio.",B829="M","🔬 Instruments scient.",B829="O","🔬 Instruments scient.",B829="P","🔬 Instruments scient.",B829="S","🔬 Instruments scient.",B829="T","🔬 Instruments scient.",B829="U","🔬 Instruments scient.",B829="V","🔬 Instruments scient.",B829="W","🔬 Instruments scient.",B829="K","🐁 Expérimentation",B829="Q","🐁 Expérimentation",B829="L","🏥 Santé &amp; Médical",TRUE,"❓ Inconnu"))</f>
        <v/>
      </c>
      <c r="U829" s="179"/>
    </row>
    <row r="830" spans="2:21" x14ac:dyDescent="0.25">
      <c r="B830" s="592" t="str">
        <f t="shared" si="16"/>
        <v/>
      </c>
      <c r="C830" s="593" t="str" cm="1">
        <f t="array" ref="C830">IF(B830="","",_xlfn.IFS(B830="A","📦 Appro. généraux",B830="H","🛡️ Hygiène &amp; Sécurité",B830="B","🏗️ Bâtiments &amp; Travaux",B830="J","🏗️ Bâtiments &amp; Travaux",B830="R","⚙️ Mécanique &amp; Atelier",B830="N","🧪 Chimie &amp; Biologie",B830="G","🧪 Chimie &amp; Biologie",B830="C","📣 Communication &amp; Culture",B830="D","✈️ Déplacements &amp; Logist.",B830="F","✈️ Déplacements &amp; Logist.",B830="E","📋 Études, Conseils &amp; RH",B830="I","💻 Informatique &amp; Audio.",B830="M","🔬 Instruments scient.",B830="O","🔬 Instruments scient.",B830="P","🔬 Instruments scient.",B830="S","🔬 Instruments scient.",B830="T","🔬 Instruments scient.",B830="U","🔬 Instruments scient.",B830="V","🔬 Instruments scient.",B830="W","🔬 Instruments scient.",B830="K","🐁 Expérimentation",B830="Q","🐁 Expérimentation",B830="L","🏥 Santé &amp; Médical",TRUE,"❓ Inconnu"))</f>
        <v/>
      </c>
      <c r="U830" s="179"/>
    </row>
    <row r="831" spans="2:21" x14ac:dyDescent="0.25">
      <c r="B831" s="592" t="str">
        <f t="shared" si="16"/>
        <v/>
      </c>
      <c r="C831" s="593" t="str" cm="1">
        <f t="array" ref="C831">IF(B831="","",_xlfn.IFS(B831="A","📦 Appro. généraux",B831="H","🛡️ Hygiène &amp; Sécurité",B831="B","🏗️ Bâtiments &amp; Travaux",B831="J","🏗️ Bâtiments &amp; Travaux",B831="R","⚙️ Mécanique &amp; Atelier",B831="N","🧪 Chimie &amp; Biologie",B831="G","🧪 Chimie &amp; Biologie",B831="C","📣 Communication &amp; Culture",B831="D","✈️ Déplacements &amp; Logist.",B831="F","✈️ Déplacements &amp; Logist.",B831="E","📋 Études, Conseils &amp; RH",B831="I","💻 Informatique &amp; Audio.",B831="M","🔬 Instruments scient.",B831="O","🔬 Instruments scient.",B831="P","🔬 Instruments scient.",B831="S","🔬 Instruments scient.",B831="T","🔬 Instruments scient.",B831="U","🔬 Instruments scient.",B831="V","🔬 Instruments scient.",B831="W","🔬 Instruments scient.",B831="K","🐁 Expérimentation",B831="Q","🐁 Expérimentation",B831="L","🏥 Santé &amp; Médical",TRUE,"❓ Inconnu"))</f>
        <v/>
      </c>
      <c r="U831" s="179"/>
    </row>
    <row r="832" spans="2:21" x14ac:dyDescent="0.25">
      <c r="B832" s="592" t="str">
        <f t="shared" si="16"/>
        <v/>
      </c>
      <c r="C832" s="593" t="str" cm="1">
        <f t="array" ref="C832">IF(B832="","",_xlfn.IFS(B832="A","📦 Appro. généraux",B832="H","🛡️ Hygiène &amp; Sécurité",B832="B","🏗️ Bâtiments &amp; Travaux",B832="J","🏗️ Bâtiments &amp; Travaux",B832="R","⚙️ Mécanique &amp; Atelier",B832="N","🧪 Chimie &amp; Biologie",B832="G","🧪 Chimie &amp; Biologie",B832="C","📣 Communication &amp; Culture",B832="D","✈️ Déplacements &amp; Logist.",B832="F","✈️ Déplacements &amp; Logist.",B832="E","📋 Études, Conseils &amp; RH",B832="I","💻 Informatique &amp; Audio.",B832="M","🔬 Instruments scient.",B832="O","🔬 Instruments scient.",B832="P","🔬 Instruments scient.",B832="S","🔬 Instruments scient.",B832="T","🔬 Instruments scient.",B832="U","🔬 Instruments scient.",B832="V","🔬 Instruments scient.",B832="W","🔬 Instruments scient.",B832="K","🐁 Expérimentation",B832="Q","🐁 Expérimentation",B832="L","🏥 Santé &amp; Médical",TRUE,"❓ Inconnu"))</f>
        <v/>
      </c>
      <c r="U832" s="179"/>
    </row>
    <row r="833" spans="2:21" x14ac:dyDescent="0.25">
      <c r="B833" s="592" t="str">
        <f t="shared" si="16"/>
        <v/>
      </c>
      <c r="C833" s="593" t="str" cm="1">
        <f t="array" ref="C833">IF(B833="","",_xlfn.IFS(B833="A","📦 Appro. généraux",B833="H","🛡️ Hygiène &amp; Sécurité",B833="B","🏗️ Bâtiments &amp; Travaux",B833="J","🏗️ Bâtiments &amp; Travaux",B833="R","⚙️ Mécanique &amp; Atelier",B833="N","🧪 Chimie &amp; Biologie",B833="G","🧪 Chimie &amp; Biologie",B833="C","📣 Communication &amp; Culture",B833="D","✈️ Déplacements &amp; Logist.",B833="F","✈️ Déplacements &amp; Logist.",B833="E","📋 Études, Conseils &amp; RH",B833="I","💻 Informatique &amp; Audio.",B833="M","🔬 Instruments scient.",B833="O","🔬 Instruments scient.",B833="P","🔬 Instruments scient.",B833="S","🔬 Instruments scient.",B833="T","🔬 Instruments scient.",B833="U","🔬 Instruments scient.",B833="V","🔬 Instruments scient.",B833="W","🔬 Instruments scient.",B833="K","🐁 Expérimentation",B833="Q","🐁 Expérimentation",B833="L","🏥 Santé &amp; Médical",TRUE,"❓ Inconnu"))</f>
        <v/>
      </c>
      <c r="U833" s="179"/>
    </row>
    <row r="834" spans="2:21" x14ac:dyDescent="0.25">
      <c r="B834" s="592" t="str">
        <f t="shared" ref="B834:B897" si="17">LEFT(W834,1)</f>
        <v/>
      </c>
      <c r="C834" s="593" t="str" cm="1">
        <f t="array" ref="C834">IF(B834="","",_xlfn.IFS(B834="A","📦 Appro. généraux",B834="H","🛡️ Hygiène &amp; Sécurité",B834="B","🏗️ Bâtiments &amp; Travaux",B834="J","🏗️ Bâtiments &amp; Travaux",B834="R","⚙️ Mécanique &amp; Atelier",B834="N","🧪 Chimie &amp; Biologie",B834="G","🧪 Chimie &amp; Biologie",B834="C","📣 Communication &amp; Culture",B834="D","✈️ Déplacements &amp; Logist.",B834="F","✈️ Déplacements &amp; Logist.",B834="E","📋 Études, Conseils &amp; RH",B834="I","💻 Informatique &amp; Audio.",B834="M","🔬 Instruments scient.",B834="O","🔬 Instruments scient.",B834="P","🔬 Instruments scient.",B834="S","🔬 Instruments scient.",B834="T","🔬 Instruments scient.",B834="U","🔬 Instruments scient.",B834="V","🔬 Instruments scient.",B834="W","🔬 Instruments scient.",B834="K","🐁 Expérimentation",B834="Q","🐁 Expérimentation",B834="L","🏥 Santé &amp; Médical",TRUE,"❓ Inconnu"))</f>
        <v/>
      </c>
      <c r="U834" s="179"/>
    </row>
    <row r="835" spans="2:21" x14ac:dyDescent="0.25">
      <c r="B835" s="592" t="str">
        <f t="shared" si="17"/>
        <v/>
      </c>
      <c r="C835" s="593" t="str" cm="1">
        <f t="array" ref="C835">IF(B835="","",_xlfn.IFS(B835="A","📦 Appro. généraux",B835="H","🛡️ Hygiène &amp; Sécurité",B835="B","🏗️ Bâtiments &amp; Travaux",B835="J","🏗️ Bâtiments &amp; Travaux",B835="R","⚙️ Mécanique &amp; Atelier",B835="N","🧪 Chimie &amp; Biologie",B835="G","🧪 Chimie &amp; Biologie",B835="C","📣 Communication &amp; Culture",B835="D","✈️ Déplacements &amp; Logist.",B835="F","✈️ Déplacements &amp; Logist.",B835="E","📋 Études, Conseils &amp; RH",B835="I","💻 Informatique &amp; Audio.",B835="M","🔬 Instruments scient.",B835="O","🔬 Instruments scient.",B835="P","🔬 Instruments scient.",B835="S","🔬 Instruments scient.",B835="T","🔬 Instruments scient.",B835="U","🔬 Instruments scient.",B835="V","🔬 Instruments scient.",B835="W","🔬 Instruments scient.",B835="K","🐁 Expérimentation",B835="Q","🐁 Expérimentation",B835="L","🏥 Santé &amp; Médical",TRUE,"❓ Inconnu"))</f>
        <v/>
      </c>
      <c r="U835" s="179"/>
    </row>
    <row r="836" spans="2:21" x14ac:dyDescent="0.25">
      <c r="B836" s="592" t="str">
        <f t="shared" si="17"/>
        <v/>
      </c>
      <c r="C836" s="593" t="str" cm="1">
        <f t="array" ref="C836">IF(B836="","",_xlfn.IFS(B836="A","📦 Appro. généraux",B836="H","🛡️ Hygiène &amp; Sécurité",B836="B","🏗️ Bâtiments &amp; Travaux",B836="J","🏗️ Bâtiments &amp; Travaux",B836="R","⚙️ Mécanique &amp; Atelier",B836="N","🧪 Chimie &amp; Biologie",B836="G","🧪 Chimie &amp; Biologie",B836="C","📣 Communication &amp; Culture",B836="D","✈️ Déplacements &amp; Logist.",B836="F","✈️ Déplacements &amp; Logist.",B836="E","📋 Études, Conseils &amp; RH",B836="I","💻 Informatique &amp; Audio.",B836="M","🔬 Instruments scient.",B836="O","🔬 Instruments scient.",B836="P","🔬 Instruments scient.",B836="S","🔬 Instruments scient.",B836="T","🔬 Instruments scient.",B836="U","🔬 Instruments scient.",B836="V","🔬 Instruments scient.",B836="W","🔬 Instruments scient.",B836="K","🐁 Expérimentation",B836="Q","🐁 Expérimentation",B836="L","🏥 Santé &amp; Médical",TRUE,"❓ Inconnu"))</f>
        <v/>
      </c>
      <c r="U836" s="179"/>
    </row>
    <row r="837" spans="2:21" x14ac:dyDescent="0.25">
      <c r="B837" s="592" t="str">
        <f t="shared" si="17"/>
        <v/>
      </c>
      <c r="C837" s="593" t="str" cm="1">
        <f t="array" ref="C837">IF(B837="","",_xlfn.IFS(B837="A","📦 Appro. généraux",B837="H","🛡️ Hygiène &amp; Sécurité",B837="B","🏗️ Bâtiments &amp; Travaux",B837="J","🏗️ Bâtiments &amp; Travaux",B837="R","⚙️ Mécanique &amp; Atelier",B837="N","🧪 Chimie &amp; Biologie",B837="G","🧪 Chimie &amp; Biologie",B837="C","📣 Communication &amp; Culture",B837="D","✈️ Déplacements &amp; Logist.",B837="F","✈️ Déplacements &amp; Logist.",B837="E","📋 Études, Conseils &amp; RH",B837="I","💻 Informatique &amp; Audio.",B837="M","🔬 Instruments scient.",B837="O","🔬 Instruments scient.",B837="P","🔬 Instruments scient.",B837="S","🔬 Instruments scient.",B837="T","🔬 Instruments scient.",B837="U","🔬 Instruments scient.",B837="V","🔬 Instruments scient.",B837="W","🔬 Instruments scient.",B837="K","🐁 Expérimentation",B837="Q","🐁 Expérimentation",B837="L","🏥 Santé &amp; Médical",TRUE,"❓ Inconnu"))</f>
        <v/>
      </c>
      <c r="U837" s="179"/>
    </row>
    <row r="838" spans="2:21" x14ac:dyDescent="0.25">
      <c r="B838" s="592" t="str">
        <f t="shared" si="17"/>
        <v/>
      </c>
      <c r="C838" s="593" t="str" cm="1">
        <f t="array" ref="C838">IF(B838="","",_xlfn.IFS(B838="A","📦 Appro. généraux",B838="H","🛡️ Hygiène &amp; Sécurité",B838="B","🏗️ Bâtiments &amp; Travaux",B838="J","🏗️ Bâtiments &amp; Travaux",B838="R","⚙️ Mécanique &amp; Atelier",B838="N","🧪 Chimie &amp; Biologie",B838="G","🧪 Chimie &amp; Biologie",B838="C","📣 Communication &amp; Culture",B838="D","✈️ Déplacements &amp; Logist.",B838="F","✈️ Déplacements &amp; Logist.",B838="E","📋 Études, Conseils &amp; RH",B838="I","💻 Informatique &amp; Audio.",B838="M","🔬 Instruments scient.",B838="O","🔬 Instruments scient.",B838="P","🔬 Instruments scient.",B838="S","🔬 Instruments scient.",B838="T","🔬 Instruments scient.",B838="U","🔬 Instruments scient.",B838="V","🔬 Instruments scient.",B838="W","🔬 Instruments scient.",B838="K","🐁 Expérimentation",B838="Q","🐁 Expérimentation",B838="L","🏥 Santé &amp; Médical",TRUE,"❓ Inconnu"))</f>
        <v/>
      </c>
      <c r="U838" s="179"/>
    </row>
    <row r="839" spans="2:21" x14ac:dyDescent="0.25">
      <c r="B839" s="592" t="str">
        <f t="shared" si="17"/>
        <v/>
      </c>
      <c r="C839" s="593" t="str" cm="1">
        <f t="array" ref="C839">IF(B839="","",_xlfn.IFS(B839="A","📦 Appro. généraux",B839="H","🛡️ Hygiène &amp; Sécurité",B839="B","🏗️ Bâtiments &amp; Travaux",B839="J","🏗️ Bâtiments &amp; Travaux",B839="R","⚙️ Mécanique &amp; Atelier",B839="N","🧪 Chimie &amp; Biologie",B839="G","🧪 Chimie &amp; Biologie",B839="C","📣 Communication &amp; Culture",B839="D","✈️ Déplacements &amp; Logist.",B839="F","✈️ Déplacements &amp; Logist.",B839="E","📋 Études, Conseils &amp; RH",B839="I","💻 Informatique &amp; Audio.",B839="M","🔬 Instruments scient.",B839="O","🔬 Instruments scient.",B839="P","🔬 Instruments scient.",B839="S","🔬 Instruments scient.",B839="T","🔬 Instruments scient.",B839="U","🔬 Instruments scient.",B839="V","🔬 Instruments scient.",B839="W","🔬 Instruments scient.",B839="K","🐁 Expérimentation",B839="Q","🐁 Expérimentation",B839="L","🏥 Santé &amp; Médical",TRUE,"❓ Inconnu"))</f>
        <v/>
      </c>
      <c r="U839" s="179"/>
    </row>
    <row r="840" spans="2:21" x14ac:dyDescent="0.25">
      <c r="B840" s="592" t="str">
        <f t="shared" si="17"/>
        <v/>
      </c>
      <c r="C840" s="593" t="str" cm="1">
        <f t="array" ref="C840">IF(B840="","",_xlfn.IFS(B840="A","📦 Appro. généraux",B840="H","🛡️ Hygiène &amp; Sécurité",B840="B","🏗️ Bâtiments &amp; Travaux",B840="J","🏗️ Bâtiments &amp; Travaux",B840="R","⚙️ Mécanique &amp; Atelier",B840="N","🧪 Chimie &amp; Biologie",B840="G","🧪 Chimie &amp; Biologie",B840="C","📣 Communication &amp; Culture",B840="D","✈️ Déplacements &amp; Logist.",B840="F","✈️ Déplacements &amp; Logist.",B840="E","📋 Études, Conseils &amp; RH",B840="I","💻 Informatique &amp; Audio.",B840="M","🔬 Instruments scient.",B840="O","🔬 Instruments scient.",B840="P","🔬 Instruments scient.",B840="S","🔬 Instruments scient.",B840="T","🔬 Instruments scient.",B840="U","🔬 Instruments scient.",B840="V","🔬 Instruments scient.",B840="W","🔬 Instruments scient.",B840="K","🐁 Expérimentation",B840="Q","🐁 Expérimentation",B840="L","🏥 Santé &amp; Médical",TRUE,"❓ Inconnu"))</f>
        <v/>
      </c>
      <c r="U840" s="179"/>
    </row>
    <row r="841" spans="2:21" x14ac:dyDescent="0.25">
      <c r="B841" s="592" t="str">
        <f t="shared" si="17"/>
        <v/>
      </c>
      <c r="C841" s="593" t="str" cm="1">
        <f t="array" ref="C841">IF(B841="","",_xlfn.IFS(B841="A","📦 Appro. généraux",B841="H","🛡️ Hygiène &amp; Sécurité",B841="B","🏗️ Bâtiments &amp; Travaux",B841="J","🏗️ Bâtiments &amp; Travaux",B841="R","⚙️ Mécanique &amp; Atelier",B841="N","🧪 Chimie &amp; Biologie",B841="G","🧪 Chimie &amp; Biologie",B841="C","📣 Communication &amp; Culture",B841="D","✈️ Déplacements &amp; Logist.",B841="F","✈️ Déplacements &amp; Logist.",B841="E","📋 Études, Conseils &amp; RH",B841="I","💻 Informatique &amp; Audio.",B841="M","🔬 Instruments scient.",B841="O","🔬 Instruments scient.",B841="P","🔬 Instruments scient.",B841="S","🔬 Instruments scient.",B841="T","🔬 Instruments scient.",B841="U","🔬 Instruments scient.",B841="V","🔬 Instruments scient.",B841="W","🔬 Instruments scient.",B841="K","🐁 Expérimentation",B841="Q","🐁 Expérimentation",B841="L","🏥 Santé &amp; Médical",TRUE,"❓ Inconnu"))</f>
        <v/>
      </c>
      <c r="U841" s="179"/>
    </row>
    <row r="842" spans="2:21" x14ac:dyDescent="0.25">
      <c r="B842" s="592" t="str">
        <f t="shared" si="17"/>
        <v/>
      </c>
      <c r="C842" s="593" t="str" cm="1">
        <f t="array" ref="C842">IF(B842="","",_xlfn.IFS(B842="A","📦 Appro. généraux",B842="H","🛡️ Hygiène &amp; Sécurité",B842="B","🏗️ Bâtiments &amp; Travaux",B842="J","🏗️ Bâtiments &amp; Travaux",B842="R","⚙️ Mécanique &amp; Atelier",B842="N","🧪 Chimie &amp; Biologie",B842="G","🧪 Chimie &amp; Biologie",B842="C","📣 Communication &amp; Culture",B842="D","✈️ Déplacements &amp; Logist.",B842="F","✈️ Déplacements &amp; Logist.",B842="E","📋 Études, Conseils &amp; RH",B842="I","💻 Informatique &amp; Audio.",B842="M","🔬 Instruments scient.",B842="O","🔬 Instruments scient.",B842="P","🔬 Instruments scient.",B842="S","🔬 Instruments scient.",B842="T","🔬 Instruments scient.",B842="U","🔬 Instruments scient.",B842="V","🔬 Instruments scient.",B842="W","🔬 Instruments scient.",B842="K","🐁 Expérimentation",B842="Q","🐁 Expérimentation",B842="L","🏥 Santé &amp; Médical",TRUE,"❓ Inconnu"))</f>
        <v/>
      </c>
      <c r="U842" s="179"/>
    </row>
    <row r="843" spans="2:21" x14ac:dyDescent="0.25">
      <c r="B843" s="592" t="str">
        <f t="shared" si="17"/>
        <v/>
      </c>
      <c r="C843" s="593" t="str" cm="1">
        <f t="array" ref="C843">IF(B843="","",_xlfn.IFS(B843="A","📦 Appro. généraux",B843="H","🛡️ Hygiène &amp; Sécurité",B843="B","🏗️ Bâtiments &amp; Travaux",B843="J","🏗️ Bâtiments &amp; Travaux",B843="R","⚙️ Mécanique &amp; Atelier",B843="N","🧪 Chimie &amp; Biologie",B843="G","🧪 Chimie &amp; Biologie",B843="C","📣 Communication &amp; Culture",B843="D","✈️ Déplacements &amp; Logist.",B843="F","✈️ Déplacements &amp; Logist.",B843="E","📋 Études, Conseils &amp; RH",B843="I","💻 Informatique &amp; Audio.",B843="M","🔬 Instruments scient.",B843="O","🔬 Instruments scient.",B843="P","🔬 Instruments scient.",B843="S","🔬 Instruments scient.",B843="T","🔬 Instruments scient.",B843="U","🔬 Instruments scient.",B843="V","🔬 Instruments scient.",B843="W","🔬 Instruments scient.",B843="K","🐁 Expérimentation",B843="Q","🐁 Expérimentation",B843="L","🏥 Santé &amp; Médical",TRUE,"❓ Inconnu"))</f>
        <v/>
      </c>
      <c r="U843" s="179"/>
    </row>
    <row r="844" spans="2:21" x14ac:dyDescent="0.25">
      <c r="B844" s="592" t="str">
        <f t="shared" si="17"/>
        <v/>
      </c>
      <c r="C844" s="593" t="str" cm="1">
        <f t="array" ref="C844">IF(B844="","",_xlfn.IFS(B844="A","📦 Appro. généraux",B844="H","🛡️ Hygiène &amp; Sécurité",B844="B","🏗️ Bâtiments &amp; Travaux",B844="J","🏗️ Bâtiments &amp; Travaux",B844="R","⚙️ Mécanique &amp; Atelier",B844="N","🧪 Chimie &amp; Biologie",B844="G","🧪 Chimie &amp; Biologie",B844="C","📣 Communication &amp; Culture",B844="D","✈️ Déplacements &amp; Logist.",B844="F","✈️ Déplacements &amp; Logist.",B844="E","📋 Études, Conseils &amp; RH",B844="I","💻 Informatique &amp; Audio.",B844="M","🔬 Instruments scient.",B844="O","🔬 Instruments scient.",B844="P","🔬 Instruments scient.",B844="S","🔬 Instruments scient.",B844="T","🔬 Instruments scient.",B844="U","🔬 Instruments scient.",B844="V","🔬 Instruments scient.",B844="W","🔬 Instruments scient.",B844="K","🐁 Expérimentation",B844="Q","🐁 Expérimentation",B844="L","🏥 Santé &amp; Médical",TRUE,"❓ Inconnu"))</f>
        <v/>
      </c>
      <c r="U844" s="179"/>
    </row>
    <row r="845" spans="2:21" x14ac:dyDescent="0.25">
      <c r="B845" s="592" t="str">
        <f t="shared" si="17"/>
        <v/>
      </c>
      <c r="C845" s="593" t="str" cm="1">
        <f t="array" ref="C845">IF(B845="","",_xlfn.IFS(B845="A","📦 Appro. généraux",B845="H","🛡️ Hygiène &amp; Sécurité",B845="B","🏗️ Bâtiments &amp; Travaux",B845="J","🏗️ Bâtiments &amp; Travaux",B845="R","⚙️ Mécanique &amp; Atelier",B845="N","🧪 Chimie &amp; Biologie",B845="G","🧪 Chimie &amp; Biologie",B845="C","📣 Communication &amp; Culture",B845="D","✈️ Déplacements &amp; Logist.",B845="F","✈️ Déplacements &amp; Logist.",B845="E","📋 Études, Conseils &amp; RH",B845="I","💻 Informatique &amp; Audio.",B845="M","🔬 Instruments scient.",B845="O","🔬 Instruments scient.",B845="P","🔬 Instruments scient.",B845="S","🔬 Instruments scient.",B845="T","🔬 Instruments scient.",B845="U","🔬 Instruments scient.",B845="V","🔬 Instruments scient.",B845="W","🔬 Instruments scient.",B845="K","🐁 Expérimentation",B845="Q","🐁 Expérimentation",B845="L","🏥 Santé &amp; Médical",TRUE,"❓ Inconnu"))</f>
        <v/>
      </c>
      <c r="U845" s="179"/>
    </row>
    <row r="846" spans="2:21" x14ac:dyDescent="0.25">
      <c r="B846" s="592" t="str">
        <f t="shared" si="17"/>
        <v/>
      </c>
      <c r="C846" s="593" t="str" cm="1">
        <f t="array" ref="C846">IF(B846="","",_xlfn.IFS(B846="A","📦 Appro. généraux",B846="H","🛡️ Hygiène &amp; Sécurité",B846="B","🏗️ Bâtiments &amp; Travaux",B846="J","🏗️ Bâtiments &amp; Travaux",B846="R","⚙️ Mécanique &amp; Atelier",B846="N","🧪 Chimie &amp; Biologie",B846="G","🧪 Chimie &amp; Biologie",B846="C","📣 Communication &amp; Culture",B846="D","✈️ Déplacements &amp; Logist.",B846="F","✈️ Déplacements &amp; Logist.",B846="E","📋 Études, Conseils &amp; RH",B846="I","💻 Informatique &amp; Audio.",B846="M","🔬 Instruments scient.",B846="O","🔬 Instruments scient.",B846="P","🔬 Instruments scient.",B846="S","🔬 Instruments scient.",B846="T","🔬 Instruments scient.",B846="U","🔬 Instruments scient.",B846="V","🔬 Instruments scient.",B846="W","🔬 Instruments scient.",B846="K","🐁 Expérimentation",B846="Q","🐁 Expérimentation",B846="L","🏥 Santé &amp; Médical",TRUE,"❓ Inconnu"))</f>
        <v/>
      </c>
      <c r="U846" s="179"/>
    </row>
    <row r="847" spans="2:21" x14ac:dyDescent="0.25">
      <c r="B847" s="592" t="str">
        <f t="shared" si="17"/>
        <v/>
      </c>
      <c r="C847" s="593" t="str" cm="1">
        <f t="array" ref="C847">IF(B847="","",_xlfn.IFS(B847="A","📦 Appro. généraux",B847="H","🛡️ Hygiène &amp; Sécurité",B847="B","🏗️ Bâtiments &amp; Travaux",B847="J","🏗️ Bâtiments &amp; Travaux",B847="R","⚙️ Mécanique &amp; Atelier",B847="N","🧪 Chimie &amp; Biologie",B847="G","🧪 Chimie &amp; Biologie",B847="C","📣 Communication &amp; Culture",B847="D","✈️ Déplacements &amp; Logist.",B847="F","✈️ Déplacements &amp; Logist.",B847="E","📋 Études, Conseils &amp; RH",B847="I","💻 Informatique &amp; Audio.",B847="M","🔬 Instruments scient.",B847="O","🔬 Instruments scient.",B847="P","🔬 Instruments scient.",B847="S","🔬 Instruments scient.",B847="T","🔬 Instruments scient.",B847="U","🔬 Instruments scient.",B847="V","🔬 Instruments scient.",B847="W","🔬 Instruments scient.",B847="K","🐁 Expérimentation",B847="Q","🐁 Expérimentation",B847="L","🏥 Santé &amp; Médical",TRUE,"❓ Inconnu"))</f>
        <v/>
      </c>
      <c r="U847" s="179"/>
    </row>
    <row r="848" spans="2:21" x14ac:dyDescent="0.25">
      <c r="B848" s="592" t="str">
        <f t="shared" si="17"/>
        <v/>
      </c>
      <c r="C848" s="593" t="str" cm="1">
        <f t="array" ref="C848">IF(B848="","",_xlfn.IFS(B848="A","📦 Appro. généraux",B848="H","🛡️ Hygiène &amp; Sécurité",B848="B","🏗️ Bâtiments &amp; Travaux",B848="J","🏗️ Bâtiments &amp; Travaux",B848="R","⚙️ Mécanique &amp; Atelier",B848="N","🧪 Chimie &amp; Biologie",B848="G","🧪 Chimie &amp; Biologie",B848="C","📣 Communication &amp; Culture",B848="D","✈️ Déplacements &amp; Logist.",B848="F","✈️ Déplacements &amp; Logist.",B848="E","📋 Études, Conseils &amp; RH",B848="I","💻 Informatique &amp; Audio.",B848="M","🔬 Instruments scient.",B848="O","🔬 Instruments scient.",B848="P","🔬 Instruments scient.",B848="S","🔬 Instruments scient.",B848="T","🔬 Instruments scient.",B848="U","🔬 Instruments scient.",B848="V","🔬 Instruments scient.",B848="W","🔬 Instruments scient.",B848="K","🐁 Expérimentation",B848="Q","🐁 Expérimentation",B848="L","🏥 Santé &amp; Médical",TRUE,"❓ Inconnu"))</f>
        <v/>
      </c>
      <c r="U848" s="179"/>
    </row>
    <row r="849" spans="2:21" x14ac:dyDescent="0.25">
      <c r="B849" s="592" t="str">
        <f t="shared" si="17"/>
        <v/>
      </c>
      <c r="C849" s="593" t="str" cm="1">
        <f t="array" ref="C849">IF(B849="","",_xlfn.IFS(B849="A","📦 Appro. généraux",B849="H","🛡️ Hygiène &amp; Sécurité",B849="B","🏗️ Bâtiments &amp; Travaux",B849="J","🏗️ Bâtiments &amp; Travaux",B849="R","⚙️ Mécanique &amp; Atelier",B849="N","🧪 Chimie &amp; Biologie",B849="G","🧪 Chimie &amp; Biologie",B849="C","📣 Communication &amp; Culture",B849="D","✈️ Déplacements &amp; Logist.",B849="F","✈️ Déplacements &amp; Logist.",B849="E","📋 Études, Conseils &amp; RH",B849="I","💻 Informatique &amp; Audio.",B849="M","🔬 Instruments scient.",B849="O","🔬 Instruments scient.",B849="P","🔬 Instruments scient.",B849="S","🔬 Instruments scient.",B849="T","🔬 Instruments scient.",B849="U","🔬 Instruments scient.",B849="V","🔬 Instruments scient.",B849="W","🔬 Instruments scient.",B849="K","🐁 Expérimentation",B849="Q","🐁 Expérimentation",B849="L","🏥 Santé &amp; Médical",TRUE,"❓ Inconnu"))</f>
        <v/>
      </c>
      <c r="U849" s="179"/>
    </row>
    <row r="850" spans="2:21" x14ac:dyDescent="0.25">
      <c r="B850" s="592" t="str">
        <f t="shared" si="17"/>
        <v/>
      </c>
      <c r="C850" s="593" t="str" cm="1">
        <f t="array" ref="C850">IF(B850="","",_xlfn.IFS(B850="A","📦 Appro. généraux",B850="H","🛡️ Hygiène &amp; Sécurité",B850="B","🏗️ Bâtiments &amp; Travaux",B850="J","🏗️ Bâtiments &amp; Travaux",B850="R","⚙️ Mécanique &amp; Atelier",B850="N","🧪 Chimie &amp; Biologie",B850="G","🧪 Chimie &amp; Biologie",B850="C","📣 Communication &amp; Culture",B850="D","✈️ Déplacements &amp; Logist.",B850="F","✈️ Déplacements &amp; Logist.",B850="E","📋 Études, Conseils &amp; RH",B850="I","💻 Informatique &amp; Audio.",B850="M","🔬 Instruments scient.",B850="O","🔬 Instruments scient.",B850="P","🔬 Instruments scient.",B850="S","🔬 Instruments scient.",B850="T","🔬 Instruments scient.",B850="U","🔬 Instruments scient.",B850="V","🔬 Instruments scient.",B850="W","🔬 Instruments scient.",B850="K","🐁 Expérimentation",B850="Q","🐁 Expérimentation",B850="L","🏥 Santé &amp; Médical",TRUE,"❓ Inconnu"))</f>
        <v/>
      </c>
      <c r="U850" s="179"/>
    </row>
    <row r="851" spans="2:21" x14ac:dyDescent="0.25">
      <c r="B851" s="592" t="str">
        <f t="shared" si="17"/>
        <v/>
      </c>
      <c r="C851" s="593" t="str" cm="1">
        <f t="array" ref="C851">IF(B851="","",_xlfn.IFS(B851="A","📦 Appro. généraux",B851="H","🛡️ Hygiène &amp; Sécurité",B851="B","🏗️ Bâtiments &amp; Travaux",B851="J","🏗️ Bâtiments &amp; Travaux",B851="R","⚙️ Mécanique &amp; Atelier",B851="N","🧪 Chimie &amp; Biologie",B851="G","🧪 Chimie &amp; Biologie",B851="C","📣 Communication &amp; Culture",B851="D","✈️ Déplacements &amp; Logist.",B851="F","✈️ Déplacements &amp; Logist.",B851="E","📋 Études, Conseils &amp; RH",B851="I","💻 Informatique &amp; Audio.",B851="M","🔬 Instruments scient.",B851="O","🔬 Instruments scient.",B851="P","🔬 Instruments scient.",B851="S","🔬 Instruments scient.",B851="T","🔬 Instruments scient.",B851="U","🔬 Instruments scient.",B851="V","🔬 Instruments scient.",B851="W","🔬 Instruments scient.",B851="K","🐁 Expérimentation",B851="Q","🐁 Expérimentation",B851="L","🏥 Santé &amp; Médical",TRUE,"❓ Inconnu"))</f>
        <v/>
      </c>
      <c r="U851" s="179"/>
    </row>
    <row r="852" spans="2:21" x14ac:dyDescent="0.25">
      <c r="B852" s="592" t="str">
        <f t="shared" si="17"/>
        <v/>
      </c>
      <c r="C852" s="593" t="str" cm="1">
        <f t="array" ref="C852">IF(B852="","",_xlfn.IFS(B852="A","📦 Appro. généraux",B852="H","🛡️ Hygiène &amp; Sécurité",B852="B","🏗️ Bâtiments &amp; Travaux",B852="J","🏗️ Bâtiments &amp; Travaux",B852="R","⚙️ Mécanique &amp; Atelier",B852="N","🧪 Chimie &amp; Biologie",B852="G","🧪 Chimie &amp; Biologie",B852="C","📣 Communication &amp; Culture",B852="D","✈️ Déplacements &amp; Logist.",B852="F","✈️ Déplacements &amp; Logist.",B852="E","📋 Études, Conseils &amp; RH",B852="I","💻 Informatique &amp; Audio.",B852="M","🔬 Instruments scient.",B852="O","🔬 Instruments scient.",B852="P","🔬 Instruments scient.",B852="S","🔬 Instruments scient.",B852="T","🔬 Instruments scient.",B852="U","🔬 Instruments scient.",B852="V","🔬 Instruments scient.",B852="W","🔬 Instruments scient.",B852="K","🐁 Expérimentation",B852="Q","🐁 Expérimentation",B852="L","🏥 Santé &amp; Médical",TRUE,"❓ Inconnu"))</f>
        <v/>
      </c>
      <c r="U852" s="179"/>
    </row>
    <row r="853" spans="2:21" x14ac:dyDescent="0.25">
      <c r="B853" s="592" t="str">
        <f t="shared" si="17"/>
        <v/>
      </c>
      <c r="C853" s="593" t="str" cm="1">
        <f t="array" ref="C853">IF(B853="","",_xlfn.IFS(B853="A","📦 Appro. généraux",B853="H","🛡️ Hygiène &amp; Sécurité",B853="B","🏗️ Bâtiments &amp; Travaux",B853="J","🏗️ Bâtiments &amp; Travaux",B853="R","⚙️ Mécanique &amp; Atelier",B853="N","🧪 Chimie &amp; Biologie",B853="G","🧪 Chimie &amp; Biologie",B853="C","📣 Communication &amp; Culture",B853="D","✈️ Déplacements &amp; Logist.",B853="F","✈️ Déplacements &amp; Logist.",B853="E","📋 Études, Conseils &amp; RH",B853="I","💻 Informatique &amp; Audio.",B853="M","🔬 Instruments scient.",B853="O","🔬 Instruments scient.",B853="P","🔬 Instruments scient.",B853="S","🔬 Instruments scient.",B853="T","🔬 Instruments scient.",B853="U","🔬 Instruments scient.",B853="V","🔬 Instruments scient.",B853="W","🔬 Instruments scient.",B853="K","🐁 Expérimentation",B853="Q","🐁 Expérimentation",B853="L","🏥 Santé &amp; Médical",TRUE,"❓ Inconnu"))</f>
        <v/>
      </c>
      <c r="U853" s="179"/>
    </row>
    <row r="854" spans="2:21" x14ac:dyDescent="0.25">
      <c r="B854" s="592" t="str">
        <f t="shared" si="17"/>
        <v/>
      </c>
      <c r="C854" s="593" t="str" cm="1">
        <f t="array" ref="C854">IF(B854="","",_xlfn.IFS(B854="A","📦 Appro. généraux",B854="H","🛡️ Hygiène &amp; Sécurité",B854="B","🏗️ Bâtiments &amp; Travaux",B854="J","🏗️ Bâtiments &amp; Travaux",B854="R","⚙️ Mécanique &amp; Atelier",B854="N","🧪 Chimie &amp; Biologie",B854="G","🧪 Chimie &amp; Biologie",B854="C","📣 Communication &amp; Culture",B854="D","✈️ Déplacements &amp; Logist.",B854="F","✈️ Déplacements &amp; Logist.",B854="E","📋 Études, Conseils &amp; RH",B854="I","💻 Informatique &amp; Audio.",B854="M","🔬 Instruments scient.",B854="O","🔬 Instruments scient.",B854="P","🔬 Instruments scient.",B854="S","🔬 Instruments scient.",B854="T","🔬 Instruments scient.",B854="U","🔬 Instruments scient.",B854="V","🔬 Instruments scient.",B854="W","🔬 Instruments scient.",B854="K","🐁 Expérimentation",B854="Q","🐁 Expérimentation",B854="L","🏥 Santé &amp; Médical",TRUE,"❓ Inconnu"))</f>
        <v/>
      </c>
      <c r="U854" s="179"/>
    </row>
    <row r="855" spans="2:21" x14ac:dyDescent="0.25">
      <c r="B855" s="592" t="str">
        <f t="shared" si="17"/>
        <v/>
      </c>
      <c r="C855" s="593" t="str" cm="1">
        <f t="array" ref="C855">IF(B855="","",_xlfn.IFS(B855="A","📦 Appro. généraux",B855="H","🛡️ Hygiène &amp; Sécurité",B855="B","🏗️ Bâtiments &amp; Travaux",B855="J","🏗️ Bâtiments &amp; Travaux",B855="R","⚙️ Mécanique &amp; Atelier",B855="N","🧪 Chimie &amp; Biologie",B855="G","🧪 Chimie &amp; Biologie",B855="C","📣 Communication &amp; Culture",B855="D","✈️ Déplacements &amp; Logist.",B855="F","✈️ Déplacements &amp; Logist.",B855="E","📋 Études, Conseils &amp; RH",B855="I","💻 Informatique &amp; Audio.",B855="M","🔬 Instruments scient.",B855="O","🔬 Instruments scient.",B855="P","🔬 Instruments scient.",B855="S","🔬 Instruments scient.",B855="T","🔬 Instruments scient.",B855="U","🔬 Instruments scient.",B855="V","🔬 Instruments scient.",B855="W","🔬 Instruments scient.",B855="K","🐁 Expérimentation",B855="Q","🐁 Expérimentation",B855="L","🏥 Santé &amp; Médical",TRUE,"❓ Inconnu"))</f>
        <v/>
      </c>
      <c r="U855" s="179"/>
    </row>
    <row r="856" spans="2:21" x14ac:dyDescent="0.25">
      <c r="B856" s="592" t="str">
        <f t="shared" si="17"/>
        <v/>
      </c>
      <c r="C856" s="593" t="str" cm="1">
        <f t="array" ref="C856">IF(B856="","",_xlfn.IFS(B856="A","📦 Appro. généraux",B856="H","🛡️ Hygiène &amp; Sécurité",B856="B","🏗️ Bâtiments &amp; Travaux",B856="J","🏗️ Bâtiments &amp; Travaux",B856="R","⚙️ Mécanique &amp; Atelier",B856="N","🧪 Chimie &amp; Biologie",B856="G","🧪 Chimie &amp; Biologie",B856="C","📣 Communication &amp; Culture",B856="D","✈️ Déplacements &amp; Logist.",B856="F","✈️ Déplacements &amp; Logist.",B856="E","📋 Études, Conseils &amp; RH",B856="I","💻 Informatique &amp; Audio.",B856="M","🔬 Instruments scient.",B856="O","🔬 Instruments scient.",B856="P","🔬 Instruments scient.",B856="S","🔬 Instruments scient.",B856="T","🔬 Instruments scient.",B856="U","🔬 Instruments scient.",B856="V","🔬 Instruments scient.",B856="W","🔬 Instruments scient.",B856="K","🐁 Expérimentation",B856="Q","🐁 Expérimentation",B856="L","🏥 Santé &amp; Médical",TRUE,"❓ Inconnu"))</f>
        <v/>
      </c>
      <c r="U856" s="179"/>
    </row>
    <row r="857" spans="2:21" x14ac:dyDescent="0.25">
      <c r="B857" s="592" t="str">
        <f t="shared" si="17"/>
        <v/>
      </c>
      <c r="C857" s="593" t="str" cm="1">
        <f t="array" ref="C857">IF(B857="","",_xlfn.IFS(B857="A","📦 Appro. généraux",B857="H","🛡️ Hygiène &amp; Sécurité",B857="B","🏗️ Bâtiments &amp; Travaux",B857="J","🏗️ Bâtiments &amp; Travaux",B857="R","⚙️ Mécanique &amp; Atelier",B857="N","🧪 Chimie &amp; Biologie",B857="G","🧪 Chimie &amp; Biologie",B857="C","📣 Communication &amp; Culture",B857="D","✈️ Déplacements &amp; Logist.",B857="F","✈️ Déplacements &amp; Logist.",B857="E","📋 Études, Conseils &amp; RH",B857="I","💻 Informatique &amp; Audio.",B857="M","🔬 Instruments scient.",B857="O","🔬 Instruments scient.",B857="P","🔬 Instruments scient.",B857="S","🔬 Instruments scient.",B857="T","🔬 Instruments scient.",B857="U","🔬 Instruments scient.",B857="V","🔬 Instruments scient.",B857="W","🔬 Instruments scient.",B857="K","🐁 Expérimentation",B857="Q","🐁 Expérimentation",B857="L","🏥 Santé &amp; Médical",TRUE,"❓ Inconnu"))</f>
        <v/>
      </c>
      <c r="U857" s="179"/>
    </row>
    <row r="858" spans="2:21" x14ac:dyDescent="0.25">
      <c r="B858" s="592" t="str">
        <f t="shared" si="17"/>
        <v/>
      </c>
      <c r="C858" s="593" t="str" cm="1">
        <f t="array" ref="C858">IF(B858="","",_xlfn.IFS(B858="A","📦 Appro. généraux",B858="H","🛡️ Hygiène &amp; Sécurité",B858="B","🏗️ Bâtiments &amp; Travaux",B858="J","🏗️ Bâtiments &amp; Travaux",B858="R","⚙️ Mécanique &amp; Atelier",B858="N","🧪 Chimie &amp; Biologie",B858="G","🧪 Chimie &amp; Biologie",B858="C","📣 Communication &amp; Culture",B858="D","✈️ Déplacements &amp; Logist.",B858="F","✈️ Déplacements &amp; Logist.",B858="E","📋 Études, Conseils &amp; RH",B858="I","💻 Informatique &amp; Audio.",B858="M","🔬 Instruments scient.",B858="O","🔬 Instruments scient.",B858="P","🔬 Instruments scient.",B858="S","🔬 Instruments scient.",B858="T","🔬 Instruments scient.",B858="U","🔬 Instruments scient.",B858="V","🔬 Instruments scient.",B858="W","🔬 Instruments scient.",B858="K","🐁 Expérimentation",B858="Q","🐁 Expérimentation",B858="L","🏥 Santé &amp; Médical",TRUE,"❓ Inconnu"))</f>
        <v/>
      </c>
      <c r="U858" s="179"/>
    </row>
    <row r="859" spans="2:21" x14ac:dyDescent="0.25">
      <c r="B859" s="592" t="str">
        <f t="shared" si="17"/>
        <v/>
      </c>
      <c r="C859" s="593" t="str" cm="1">
        <f t="array" ref="C859">IF(B859="","",_xlfn.IFS(B859="A","📦 Appro. généraux",B859="H","🛡️ Hygiène &amp; Sécurité",B859="B","🏗️ Bâtiments &amp; Travaux",B859="J","🏗️ Bâtiments &amp; Travaux",B859="R","⚙️ Mécanique &amp; Atelier",B859="N","🧪 Chimie &amp; Biologie",B859="G","🧪 Chimie &amp; Biologie",B859="C","📣 Communication &amp; Culture",B859="D","✈️ Déplacements &amp; Logist.",B859="F","✈️ Déplacements &amp; Logist.",B859="E","📋 Études, Conseils &amp; RH",B859="I","💻 Informatique &amp; Audio.",B859="M","🔬 Instruments scient.",B859="O","🔬 Instruments scient.",B859="P","🔬 Instruments scient.",B859="S","🔬 Instruments scient.",B859="T","🔬 Instruments scient.",B859="U","🔬 Instruments scient.",B859="V","🔬 Instruments scient.",B859="W","🔬 Instruments scient.",B859="K","🐁 Expérimentation",B859="Q","🐁 Expérimentation",B859="L","🏥 Santé &amp; Médical",TRUE,"❓ Inconnu"))</f>
        <v/>
      </c>
      <c r="U859" s="179"/>
    </row>
    <row r="860" spans="2:21" x14ac:dyDescent="0.25">
      <c r="B860" s="592" t="str">
        <f t="shared" si="17"/>
        <v/>
      </c>
      <c r="C860" s="593" t="str" cm="1">
        <f t="array" ref="C860">IF(B860="","",_xlfn.IFS(B860="A","📦 Appro. généraux",B860="H","🛡️ Hygiène &amp; Sécurité",B860="B","🏗️ Bâtiments &amp; Travaux",B860="J","🏗️ Bâtiments &amp; Travaux",B860="R","⚙️ Mécanique &amp; Atelier",B860="N","🧪 Chimie &amp; Biologie",B860="G","🧪 Chimie &amp; Biologie",B860="C","📣 Communication &amp; Culture",B860="D","✈️ Déplacements &amp; Logist.",B860="F","✈️ Déplacements &amp; Logist.",B860="E","📋 Études, Conseils &amp; RH",B860="I","💻 Informatique &amp; Audio.",B860="M","🔬 Instruments scient.",B860="O","🔬 Instruments scient.",B860="P","🔬 Instruments scient.",B860="S","🔬 Instruments scient.",B860="T","🔬 Instruments scient.",B860="U","🔬 Instruments scient.",B860="V","🔬 Instruments scient.",B860="W","🔬 Instruments scient.",B860="K","🐁 Expérimentation",B860="Q","🐁 Expérimentation",B860="L","🏥 Santé &amp; Médical",TRUE,"❓ Inconnu"))</f>
        <v/>
      </c>
      <c r="U860" s="179"/>
    </row>
    <row r="861" spans="2:21" x14ac:dyDescent="0.25">
      <c r="B861" s="592" t="str">
        <f t="shared" si="17"/>
        <v/>
      </c>
      <c r="C861" s="593" t="str" cm="1">
        <f t="array" ref="C861">IF(B861="","",_xlfn.IFS(B861="A","📦 Appro. généraux",B861="H","🛡️ Hygiène &amp; Sécurité",B861="B","🏗️ Bâtiments &amp; Travaux",B861="J","🏗️ Bâtiments &amp; Travaux",B861="R","⚙️ Mécanique &amp; Atelier",B861="N","🧪 Chimie &amp; Biologie",B861="G","🧪 Chimie &amp; Biologie",B861="C","📣 Communication &amp; Culture",B861="D","✈️ Déplacements &amp; Logist.",B861="F","✈️ Déplacements &amp; Logist.",B861="E","📋 Études, Conseils &amp; RH",B861="I","💻 Informatique &amp; Audio.",B861="M","🔬 Instruments scient.",B861="O","🔬 Instruments scient.",B861="P","🔬 Instruments scient.",B861="S","🔬 Instruments scient.",B861="T","🔬 Instruments scient.",B861="U","🔬 Instruments scient.",B861="V","🔬 Instruments scient.",B861="W","🔬 Instruments scient.",B861="K","🐁 Expérimentation",B861="Q","🐁 Expérimentation",B861="L","🏥 Santé &amp; Médical",TRUE,"❓ Inconnu"))</f>
        <v/>
      </c>
      <c r="U861" s="179"/>
    </row>
    <row r="862" spans="2:21" x14ac:dyDescent="0.25">
      <c r="B862" s="592" t="str">
        <f t="shared" si="17"/>
        <v/>
      </c>
      <c r="C862" s="593" t="str" cm="1">
        <f t="array" ref="C862">IF(B862="","",_xlfn.IFS(B862="A","📦 Appro. généraux",B862="H","🛡️ Hygiène &amp; Sécurité",B862="B","🏗️ Bâtiments &amp; Travaux",B862="J","🏗️ Bâtiments &amp; Travaux",B862="R","⚙️ Mécanique &amp; Atelier",B862="N","🧪 Chimie &amp; Biologie",B862="G","🧪 Chimie &amp; Biologie",B862="C","📣 Communication &amp; Culture",B862="D","✈️ Déplacements &amp; Logist.",B862="F","✈️ Déplacements &amp; Logist.",B862="E","📋 Études, Conseils &amp; RH",B862="I","💻 Informatique &amp; Audio.",B862="M","🔬 Instruments scient.",B862="O","🔬 Instruments scient.",B862="P","🔬 Instruments scient.",B862="S","🔬 Instruments scient.",B862="T","🔬 Instruments scient.",B862="U","🔬 Instruments scient.",B862="V","🔬 Instruments scient.",B862="W","🔬 Instruments scient.",B862="K","🐁 Expérimentation",B862="Q","🐁 Expérimentation",B862="L","🏥 Santé &amp; Médical",TRUE,"❓ Inconnu"))</f>
        <v/>
      </c>
      <c r="U862" s="179"/>
    </row>
    <row r="863" spans="2:21" x14ac:dyDescent="0.25">
      <c r="B863" s="592" t="str">
        <f t="shared" si="17"/>
        <v/>
      </c>
      <c r="C863" s="593" t="str" cm="1">
        <f t="array" ref="C863">IF(B863="","",_xlfn.IFS(B863="A","📦 Appro. généraux",B863="H","🛡️ Hygiène &amp; Sécurité",B863="B","🏗️ Bâtiments &amp; Travaux",B863="J","🏗️ Bâtiments &amp; Travaux",B863="R","⚙️ Mécanique &amp; Atelier",B863="N","🧪 Chimie &amp; Biologie",B863="G","🧪 Chimie &amp; Biologie",B863="C","📣 Communication &amp; Culture",B863="D","✈️ Déplacements &amp; Logist.",B863="F","✈️ Déplacements &amp; Logist.",B863="E","📋 Études, Conseils &amp; RH",B863="I","💻 Informatique &amp; Audio.",B863="M","🔬 Instruments scient.",B863="O","🔬 Instruments scient.",B863="P","🔬 Instruments scient.",B863="S","🔬 Instruments scient.",B863="T","🔬 Instruments scient.",B863="U","🔬 Instruments scient.",B863="V","🔬 Instruments scient.",B863="W","🔬 Instruments scient.",B863="K","🐁 Expérimentation",B863="Q","🐁 Expérimentation",B863="L","🏥 Santé &amp; Médical",TRUE,"❓ Inconnu"))</f>
        <v/>
      </c>
      <c r="U863" s="179"/>
    </row>
    <row r="864" spans="2:21" x14ac:dyDescent="0.25">
      <c r="B864" s="592" t="str">
        <f t="shared" si="17"/>
        <v/>
      </c>
      <c r="C864" s="593" t="str" cm="1">
        <f t="array" ref="C864">IF(B864="","",_xlfn.IFS(B864="A","📦 Appro. généraux",B864="H","🛡️ Hygiène &amp; Sécurité",B864="B","🏗️ Bâtiments &amp; Travaux",B864="J","🏗️ Bâtiments &amp; Travaux",B864="R","⚙️ Mécanique &amp; Atelier",B864="N","🧪 Chimie &amp; Biologie",B864="G","🧪 Chimie &amp; Biologie",B864="C","📣 Communication &amp; Culture",B864="D","✈️ Déplacements &amp; Logist.",B864="F","✈️ Déplacements &amp; Logist.",B864="E","📋 Études, Conseils &amp; RH",B864="I","💻 Informatique &amp; Audio.",B864="M","🔬 Instruments scient.",B864="O","🔬 Instruments scient.",B864="P","🔬 Instruments scient.",B864="S","🔬 Instruments scient.",B864="T","🔬 Instruments scient.",B864="U","🔬 Instruments scient.",B864="V","🔬 Instruments scient.",B864="W","🔬 Instruments scient.",B864="K","🐁 Expérimentation",B864="Q","🐁 Expérimentation",B864="L","🏥 Santé &amp; Médical",TRUE,"❓ Inconnu"))</f>
        <v/>
      </c>
      <c r="U864" s="179"/>
    </row>
    <row r="865" spans="2:21" x14ac:dyDescent="0.25">
      <c r="B865" s="592" t="str">
        <f t="shared" si="17"/>
        <v/>
      </c>
      <c r="C865" s="593" t="str" cm="1">
        <f t="array" ref="C865">IF(B865="","",_xlfn.IFS(B865="A","📦 Appro. généraux",B865="H","🛡️ Hygiène &amp; Sécurité",B865="B","🏗️ Bâtiments &amp; Travaux",B865="J","🏗️ Bâtiments &amp; Travaux",B865="R","⚙️ Mécanique &amp; Atelier",B865="N","🧪 Chimie &amp; Biologie",B865="G","🧪 Chimie &amp; Biologie",B865="C","📣 Communication &amp; Culture",B865="D","✈️ Déplacements &amp; Logist.",B865="F","✈️ Déplacements &amp; Logist.",B865="E","📋 Études, Conseils &amp; RH",B865="I","💻 Informatique &amp; Audio.",B865="M","🔬 Instruments scient.",B865="O","🔬 Instruments scient.",B865="P","🔬 Instruments scient.",B865="S","🔬 Instruments scient.",B865="T","🔬 Instruments scient.",B865="U","🔬 Instruments scient.",B865="V","🔬 Instruments scient.",B865="W","🔬 Instruments scient.",B865="K","🐁 Expérimentation",B865="Q","🐁 Expérimentation",B865="L","🏥 Santé &amp; Médical",TRUE,"❓ Inconnu"))</f>
        <v/>
      </c>
      <c r="U865" s="179"/>
    </row>
    <row r="866" spans="2:21" x14ac:dyDescent="0.25">
      <c r="B866" s="592" t="str">
        <f t="shared" si="17"/>
        <v/>
      </c>
      <c r="C866" s="593" t="str" cm="1">
        <f t="array" ref="C866">IF(B866="","",_xlfn.IFS(B866="A","📦 Appro. généraux",B866="H","🛡️ Hygiène &amp; Sécurité",B866="B","🏗️ Bâtiments &amp; Travaux",B866="J","🏗️ Bâtiments &amp; Travaux",B866="R","⚙️ Mécanique &amp; Atelier",B866="N","🧪 Chimie &amp; Biologie",B866="G","🧪 Chimie &amp; Biologie",B866="C","📣 Communication &amp; Culture",B866="D","✈️ Déplacements &amp; Logist.",B866="F","✈️ Déplacements &amp; Logist.",B866="E","📋 Études, Conseils &amp; RH",B866="I","💻 Informatique &amp; Audio.",B866="M","🔬 Instruments scient.",B866="O","🔬 Instruments scient.",B866="P","🔬 Instruments scient.",B866="S","🔬 Instruments scient.",B866="T","🔬 Instruments scient.",B866="U","🔬 Instruments scient.",B866="V","🔬 Instruments scient.",B866="W","🔬 Instruments scient.",B866="K","🐁 Expérimentation",B866="Q","🐁 Expérimentation",B866="L","🏥 Santé &amp; Médical",TRUE,"❓ Inconnu"))</f>
        <v/>
      </c>
      <c r="U866" s="179"/>
    </row>
    <row r="867" spans="2:21" x14ac:dyDescent="0.25">
      <c r="B867" s="592" t="str">
        <f t="shared" si="17"/>
        <v/>
      </c>
      <c r="C867" s="593" t="str" cm="1">
        <f t="array" ref="C867">IF(B867="","",_xlfn.IFS(B867="A","📦 Appro. généraux",B867="H","🛡️ Hygiène &amp; Sécurité",B867="B","🏗️ Bâtiments &amp; Travaux",B867="J","🏗️ Bâtiments &amp; Travaux",B867="R","⚙️ Mécanique &amp; Atelier",B867="N","🧪 Chimie &amp; Biologie",B867="G","🧪 Chimie &amp; Biologie",B867="C","📣 Communication &amp; Culture",B867="D","✈️ Déplacements &amp; Logist.",B867="F","✈️ Déplacements &amp; Logist.",B867="E","📋 Études, Conseils &amp; RH",B867="I","💻 Informatique &amp; Audio.",B867="M","🔬 Instruments scient.",B867="O","🔬 Instruments scient.",B867="P","🔬 Instruments scient.",B867="S","🔬 Instruments scient.",B867="T","🔬 Instruments scient.",B867="U","🔬 Instruments scient.",B867="V","🔬 Instruments scient.",B867="W","🔬 Instruments scient.",B867="K","🐁 Expérimentation",B867="Q","🐁 Expérimentation",B867="L","🏥 Santé &amp; Médical",TRUE,"❓ Inconnu"))</f>
        <v/>
      </c>
      <c r="U867" s="179"/>
    </row>
    <row r="868" spans="2:21" x14ac:dyDescent="0.25">
      <c r="B868" s="592" t="str">
        <f t="shared" si="17"/>
        <v/>
      </c>
      <c r="C868" s="593" t="str" cm="1">
        <f t="array" ref="C868">IF(B868="","",_xlfn.IFS(B868="A","📦 Appro. généraux",B868="H","🛡️ Hygiène &amp; Sécurité",B868="B","🏗️ Bâtiments &amp; Travaux",B868="J","🏗️ Bâtiments &amp; Travaux",B868="R","⚙️ Mécanique &amp; Atelier",B868="N","🧪 Chimie &amp; Biologie",B868="G","🧪 Chimie &amp; Biologie",B868="C","📣 Communication &amp; Culture",B868="D","✈️ Déplacements &amp; Logist.",B868="F","✈️ Déplacements &amp; Logist.",B868="E","📋 Études, Conseils &amp; RH",B868="I","💻 Informatique &amp; Audio.",B868="M","🔬 Instruments scient.",B868="O","🔬 Instruments scient.",B868="P","🔬 Instruments scient.",B868="S","🔬 Instruments scient.",B868="T","🔬 Instruments scient.",B868="U","🔬 Instruments scient.",B868="V","🔬 Instruments scient.",B868="W","🔬 Instruments scient.",B868="K","🐁 Expérimentation",B868="Q","🐁 Expérimentation",B868="L","🏥 Santé &amp; Médical",TRUE,"❓ Inconnu"))</f>
        <v/>
      </c>
      <c r="U868" s="179"/>
    </row>
    <row r="869" spans="2:21" x14ac:dyDescent="0.25">
      <c r="B869" s="592" t="str">
        <f t="shared" si="17"/>
        <v/>
      </c>
      <c r="C869" s="593" t="str" cm="1">
        <f t="array" ref="C869">IF(B869="","",_xlfn.IFS(B869="A","📦 Appro. généraux",B869="H","🛡️ Hygiène &amp; Sécurité",B869="B","🏗️ Bâtiments &amp; Travaux",B869="J","🏗️ Bâtiments &amp; Travaux",B869="R","⚙️ Mécanique &amp; Atelier",B869="N","🧪 Chimie &amp; Biologie",B869="G","🧪 Chimie &amp; Biologie",B869="C","📣 Communication &amp; Culture",B869="D","✈️ Déplacements &amp; Logist.",B869="F","✈️ Déplacements &amp; Logist.",B869="E","📋 Études, Conseils &amp; RH",B869="I","💻 Informatique &amp; Audio.",B869="M","🔬 Instruments scient.",B869="O","🔬 Instruments scient.",B869="P","🔬 Instruments scient.",B869="S","🔬 Instruments scient.",B869="T","🔬 Instruments scient.",B869="U","🔬 Instruments scient.",B869="V","🔬 Instruments scient.",B869="W","🔬 Instruments scient.",B869="K","🐁 Expérimentation",B869="Q","🐁 Expérimentation",B869="L","🏥 Santé &amp; Médical",TRUE,"❓ Inconnu"))</f>
        <v/>
      </c>
      <c r="U869" s="179"/>
    </row>
    <row r="870" spans="2:21" x14ac:dyDescent="0.25">
      <c r="B870" s="592" t="str">
        <f t="shared" si="17"/>
        <v/>
      </c>
      <c r="C870" s="593" t="str" cm="1">
        <f t="array" ref="C870">IF(B870="","",_xlfn.IFS(B870="A","📦 Appro. généraux",B870="H","🛡️ Hygiène &amp; Sécurité",B870="B","🏗️ Bâtiments &amp; Travaux",B870="J","🏗️ Bâtiments &amp; Travaux",B870="R","⚙️ Mécanique &amp; Atelier",B870="N","🧪 Chimie &amp; Biologie",B870="G","🧪 Chimie &amp; Biologie",B870="C","📣 Communication &amp; Culture",B870="D","✈️ Déplacements &amp; Logist.",B870="F","✈️ Déplacements &amp; Logist.",B870="E","📋 Études, Conseils &amp; RH",B870="I","💻 Informatique &amp; Audio.",B870="M","🔬 Instruments scient.",B870="O","🔬 Instruments scient.",B870="P","🔬 Instruments scient.",B870="S","🔬 Instruments scient.",B870="T","🔬 Instruments scient.",B870="U","🔬 Instruments scient.",B870="V","🔬 Instruments scient.",B870="W","🔬 Instruments scient.",B870="K","🐁 Expérimentation",B870="Q","🐁 Expérimentation",B870="L","🏥 Santé &amp; Médical",TRUE,"❓ Inconnu"))</f>
        <v/>
      </c>
      <c r="U870" s="179"/>
    </row>
    <row r="871" spans="2:21" x14ac:dyDescent="0.25">
      <c r="B871" s="592" t="str">
        <f t="shared" si="17"/>
        <v/>
      </c>
      <c r="C871" s="593" t="str" cm="1">
        <f t="array" ref="C871">IF(B871="","",_xlfn.IFS(B871="A","📦 Appro. généraux",B871="H","🛡️ Hygiène &amp; Sécurité",B871="B","🏗️ Bâtiments &amp; Travaux",B871="J","🏗️ Bâtiments &amp; Travaux",B871="R","⚙️ Mécanique &amp; Atelier",B871="N","🧪 Chimie &amp; Biologie",B871="G","🧪 Chimie &amp; Biologie",B871="C","📣 Communication &amp; Culture",B871="D","✈️ Déplacements &amp; Logist.",B871="F","✈️ Déplacements &amp; Logist.",B871="E","📋 Études, Conseils &amp; RH",B871="I","💻 Informatique &amp; Audio.",B871="M","🔬 Instruments scient.",B871="O","🔬 Instruments scient.",B871="P","🔬 Instruments scient.",B871="S","🔬 Instruments scient.",B871="T","🔬 Instruments scient.",B871="U","🔬 Instruments scient.",B871="V","🔬 Instruments scient.",B871="W","🔬 Instruments scient.",B871="K","🐁 Expérimentation",B871="Q","🐁 Expérimentation",B871="L","🏥 Santé &amp; Médical",TRUE,"❓ Inconnu"))</f>
        <v/>
      </c>
      <c r="U871" s="179"/>
    </row>
    <row r="872" spans="2:21" x14ac:dyDescent="0.25">
      <c r="B872" s="592" t="str">
        <f t="shared" si="17"/>
        <v/>
      </c>
      <c r="C872" s="593" t="str" cm="1">
        <f t="array" ref="C872">IF(B872="","",_xlfn.IFS(B872="A","📦 Appro. généraux",B872="H","🛡️ Hygiène &amp; Sécurité",B872="B","🏗️ Bâtiments &amp; Travaux",B872="J","🏗️ Bâtiments &amp; Travaux",B872="R","⚙️ Mécanique &amp; Atelier",B872="N","🧪 Chimie &amp; Biologie",B872="G","🧪 Chimie &amp; Biologie",B872="C","📣 Communication &amp; Culture",B872="D","✈️ Déplacements &amp; Logist.",B872="F","✈️ Déplacements &amp; Logist.",B872="E","📋 Études, Conseils &amp; RH",B872="I","💻 Informatique &amp; Audio.",B872="M","🔬 Instruments scient.",B872="O","🔬 Instruments scient.",B872="P","🔬 Instruments scient.",B872="S","🔬 Instruments scient.",B872="T","🔬 Instruments scient.",B872="U","🔬 Instruments scient.",B872="V","🔬 Instruments scient.",B872="W","🔬 Instruments scient.",B872="K","🐁 Expérimentation",B872="Q","🐁 Expérimentation",B872="L","🏥 Santé &amp; Médical",TRUE,"❓ Inconnu"))</f>
        <v/>
      </c>
      <c r="U872" s="179"/>
    </row>
    <row r="873" spans="2:21" x14ac:dyDescent="0.25">
      <c r="B873" s="592" t="str">
        <f t="shared" si="17"/>
        <v/>
      </c>
      <c r="C873" s="593" t="str" cm="1">
        <f t="array" ref="C873">IF(B873="","",_xlfn.IFS(B873="A","📦 Appro. généraux",B873="H","🛡️ Hygiène &amp; Sécurité",B873="B","🏗️ Bâtiments &amp; Travaux",B873="J","🏗️ Bâtiments &amp; Travaux",B873="R","⚙️ Mécanique &amp; Atelier",B873="N","🧪 Chimie &amp; Biologie",B873="G","🧪 Chimie &amp; Biologie",B873="C","📣 Communication &amp; Culture",B873="D","✈️ Déplacements &amp; Logist.",B873="F","✈️ Déplacements &amp; Logist.",B873="E","📋 Études, Conseils &amp; RH",B873="I","💻 Informatique &amp; Audio.",B873="M","🔬 Instruments scient.",B873="O","🔬 Instruments scient.",B873="P","🔬 Instruments scient.",B873="S","🔬 Instruments scient.",B873="T","🔬 Instruments scient.",B873="U","🔬 Instruments scient.",B873="V","🔬 Instruments scient.",B873="W","🔬 Instruments scient.",B873="K","🐁 Expérimentation",B873="Q","🐁 Expérimentation",B873="L","🏥 Santé &amp; Médical",TRUE,"❓ Inconnu"))</f>
        <v/>
      </c>
      <c r="U873" s="179"/>
    </row>
    <row r="874" spans="2:21" x14ac:dyDescent="0.25">
      <c r="B874" s="592" t="str">
        <f t="shared" si="17"/>
        <v/>
      </c>
      <c r="C874" s="593" t="str" cm="1">
        <f t="array" ref="C874">IF(B874="","",_xlfn.IFS(B874="A","📦 Appro. généraux",B874="H","🛡️ Hygiène &amp; Sécurité",B874="B","🏗️ Bâtiments &amp; Travaux",B874="J","🏗️ Bâtiments &amp; Travaux",B874="R","⚙️ Mécanique &amp; Atelier",B874="N","🧪 Chimie &amp; Biologie",B874="G","🧪 Chimie &amp; Biologie",B874="C","📣 Communication &amp; Culture",B874="D","✈️ Déplacements &amp; Logist.",B874="F","✈️ Déplacements &amp; Logist.",B874="E","📋 Études, Conseils &amp; RH",B874="I","💻 Informatique &amp; Audio.",B874="M","🔬 Instruments scient.",B874="O","🔬 Instruments scient.",B874="P","🔬 Instruments scient.",B874="S","🔬 Instruments scient.",B874="T","🔬 Instruments scient.",B874="U","🔬 Instruments scient.",B874="V","🔬 Instruments scient.",B874="W","🔬 Instruments scient.",B874="K","🐁 Expérimentation",B874="Q","🐁 Expérimentation",B874="L","🏥 Santé &amp; Médical",TRUE,"❓ Inconnu"))</f>
        <v/>
      </c>
      <c r="U874" s="179"/>
    </row>
    <row r="875" spans="2:21" x14ac:dyDescent="0.25">
      <c r="B875" s="592" t="str">
        <f t="shared" si="17"/>
        <v/>
      </c>
      <c r="C875" s="593" t="str" cm="1">
        <f t="array" ref="C875">IF(B875="","",_xlfn.IFS(B875="A","📦 Appro. généraux",B875="H","🛡️ Hygiène &amp; Sécurité",B875="B","🏗️ Bâtiments &amp; Travaux",B875="J","🏗️ Bâtiments &amp; Travaux",B875="R","⚙️ Mécanique &amp; Atelier",B875="N","🧪 Chimie &amp; Biologie",B875="G","🧪 Chimie &amp; Biologie",B875="C","📣 Communication &amp; Culture",B875="D","✈️ Déplacements &amp; Logist.",B875="F","✈️ Déplacements &amp; Logist.",B875="E","📋 Études, Conseils &amp; RH",B875="I","💻 Informatique &amp; Audio.",B875="M","🔬 Instruments scient.",B875="O","🔬 Instruments scient.",B875="P","🔬 Instruments scient.",B875="S","🔬 Instruments scient.",B875="T","🔬 Instruments scient.",B875="U","🔬 Instruments scient.",B875="V","🔬 Instruments scient.",B875="W","🔬 Instruments scient.",B875="K","🐁 Expérimentation",B875="Q","🐁 Expérimentation",B875="L","🏥 Santé &amp; Médical",TRUE,"❓ Inconnu"))</f>
        <v/>
      </c>
      <c r="U875" s="179"/>
    </row>
    <row r="876" spans="2:21" x14ac:dyDescent="0.25">
      <c r="B876" s="592" t="str">
        <f t="shared" si="17"/>
        <v/>
      </c>
      <c r="C876" s="593" t="str" cm="1">
        <f t="array" ref="C876">IF(B876="","",_xlfn.IFS(B876="A","📦 Appro. généraux",B876="H","🛡️ Hygiène &amp; Sécurité",B876="B","🏗️ Bâtiments &amp; Travaux",B876="J","🏗️ Bâtiments &amp; Travaux",B876="R","⚙️ Mécanique &amp; Atelier",B876="N","🧪 Chimie &amp; Biologie",B876="G","🧪 Chimie &amp; Biologie",B876="C","📣 Communication &amp; Culture",B876="D","✈️ Déplacements &amp; Logist.",B876="F","✈️ Déplacements &amp; Logist.",B876="E","📋 Études, Conseils &amp; RH",B876="I","💻 Informatique &amp; Audio.",B876="M","🔬 Instruments scient.",B876="O","🔬 Instruments scient.",B876="P","🔬 Instruments scient.",B876="S","🔬 Instruments scient.",B876="T","🔬 Instruments scient.",B876="U","🔬 Instruments scient.",B876="V","🔬 Instruments scient.",B876="W","🔬 Instruments scient.",B876="K","🐁 Expérimentation",B876="Q","🐁 Expérimentation",B876="L","🏥 Santé &amp; Médical",TRUE,"❓ Inconnu"))</f>
        <v/>
      </c>
      <c r="U876" s="179"/>
    </row>
    <row r="877" spans="2:21" x14ac:dyDescent="0.25">
      <c r="B877" s="592" t="str">
        <f t="shared" si="17"/>
        <v/>
      </c>
      <c r="C877" s="593" t="str" cm="1">
        <f t="array" ref="C877">IF(B877="","",_xlfn.IFS(B877="A","📦 Appro. généraux",B877="H","🛡️ Hygiène &amp; Sécurité",B877="B","🏗️ Bâtiments &amp; Travaux",B877="J","🏗️ Bâtiments &amp; Travaux",B877="R","⚙️ Mécanique &amp; Atelier",B877="N","🧪 Chimie &amp; Biologie",B877="G","🧪 Chimie &amp; Biologie",B877="C","📣 Communication &amp; Culture",B877="D","✈️ Déplacements &amp; Logist.",B877="F","✈️ Déplacements &amp; Logist.",B877="E","📋 Études, Conseils &amp; RH",B877="I","💻 Informatique &amp; Audio.",B877="M","🔬 Instruments scient.",B877="O","🔬 Instruments scient.",B877="P","🔬 Instruments scient.",B877="S","🔬 Instruments scient.",B877="T","🔬 Instruments scient.",B877="U","🔬 Instruments scient.",B877="V","🔬 Instruments scient.",B877="W","🔬 Instruments scient.",B877="K","🐁 Expérimentation",B877="Q","🐁 Expérimentation",B877="L","🏥 Santé &amp; Médical",TRUE,"❓ Inconnu"))</f>
        <v/>
      </c>
      <c r="U877" s="179"/>
    </row>
    <row r="878" spans="2:21" x14ac:dyDescent="0.25">
      <c r="B878" s="592" t="str">
        <f t="shared" si="17"/>
        <v/>
      </c>
      <c r="C878" s="593" t="str" cm="1">
        <f t="array" ref="C878">IF(B878="","",_xlfn.IFS(B878="A","📦 Appro. généraux",B878="H","🛡️ Hygiène &amp; Sécurité",B878="B","🏗️ Bâtiments &amp; Travaux",B878="J","🏗️ Bâtiments &amp; Travaux",B878="R","⚙️ Mécanique &amp; Atelier",B878="N","🧪 Chimie &amp; Biologie",B878="G","🧪 Chimie &amp; Biologie",B878="C","📣 Communication &amp; Culture",B878="D","✈️ Déplacements &amp; Logist.",B878="F","✈️ Déplacements &amp; Logist.",B878="E","📋 Études, Conseils &amp; RH",B878="I","💻 Informatique &amp; Audio.",B878="M","🔬 Instruments scient.",B878="O","🔬 Instruments scient.",B878="P","🔬 Instruments scient.",B878="S","🔬 Instruments scient.",B878="T","🔬 Instruments scient.",B878="U","🔬 Instruments scient.",B878="V","🔬 Instruments scient.",B878="W","🔬 Instruments scient.",B878="K","🐁 Expérimentation",B878="Q","🐁 Expérimentation",B878="L","🏥 Santé &amp; Médical",TRUE,"❓ Inconnu"))</f>
        <v/>
      </c>
      <c r="U878" s="179"/>
    </row>
    <row r="879" spans="2:21" x14ac:dyDescent="0.25">
      <c r="B879" s="592" t="str">
        <f t="shared" si="17"/>
        <v/>
      </c>
      <c r="C879" s="593" t="str" cm="1">
        <f t="array" ref="C879">IF(B879="","",_xlfn.IFS(B879="A","📦 Appro. généraux",B879="H","🛡️ Hygiène &amp; Sécurité",B879="B","🏗️ Bâtiments &amp; Travaux",B879="J","🏗️ Bâtiments &amp; Travaux",B879="R","⚙️ Mécanique &amp; Atelier",B879="N","🧪 Chimie &amp; Biologie",B879="G","🧪 Chimie &amp; Biologie",B879="C","📣 Communication &amp; Culture",B879="D","✈️ Déplacements &amp; Logist.",B879="F","✈️ Déplacements &amp; Logist.",B879="E","📋 Études, Conseils &amp; RH",B879="I","💻 Informatique &amp; Audio.",B879="M","🔬 Instruments scient.",B879="O","🔬 Instruments scient.",B879="P","🔬 Instruments scient.",B879="S","🔬 Instruments scient.",B879="T","🔬 Instruments scient.",B879="U","🔬 Instruments scient.",B879="V","🔬 Instruments scient.",B879="W","🔬 Instruments scient.",B879="K","🐁 Expérimentation",B879="Q","🐁 Expérimentation",B879="L","🏥 Santé &amp; Médical",TRUE,"❓ Inconnu"))</f>
        <v/>
      </c>
      <c r="U879" s="179"/>
    </row>
    <row r="880" spans="2:21" x14ac:dyDescent="0.25">
      <c r="B880" s="592" t="str">
        <f t="shared" si="17"/>
        <v/>
      </c>
      <c r="C880" s="593" t="str" cm="1">
        <f t="array" ref="C880">IF(B880="","",_xlfn.IFS(B880="A","📦 Appro. généraux",B880="H","🛡️ Hygiène &amp; Sécurité",B880="B","🏗️ Bâtiments &amp; Travaux",B880="J","🏗️ Bâtiments &amp; Travaux",B880="R","⚙️ Mécanique &amp; Atelier",B880="N","🧪 Chimie &amp; Biologie",B880="G","🧪 Chimie &amp; Biologie",B880="C","📣 Communication &amp; Culture",B880="D","✈️ Déplacements &amp; Logist.",B880="F","✈️ Déplacements &amp; Logist.",B880="E","📋 Études, Conseils &amp; RH",B880="I","💻 Informatique &amp; Audio.",B880="M","🔬 Instruments scient.",B880="O","🔬 Instruments scient.",B880="P","🔬 Instruments scient.",B880="S","🔬 Instruments scient.",B880="T","🔬 Instruments scient.",B880="U","🔬 Instruments scient.",B880="V","🔬 Instruments scient.",B880="W","🔬 Instruments scient.",B880="K","🐁 Expérimentation",B880="Q","🐁 Expérimentation",B880="L","🏥 Santé &amp; Médical",TRUE,"❓ Inconnu"))</f>
        <v/>
      </c>
      <c r="U880" s="179"/>
    </row>
    <row r="881" spans="2:21" x14ac:dyDescent="0.25">
      <c r="B881" s="592" t="str">
        <f t="shared" si="17"/>
        <v/>
      </c>
      <c r="C881" s="593" t="str" cm="1">
        <f t="array" ref="C881">IF(B881="","",_xlfn.IFS(B881="A","📦 Appro. généraux",B881="H","🛡️ Hygiène &amp; Sécurité",B881="B","🏗️ Bâtiments &amp; Travaux",B881="J","🏗️ Bâtiments &amp; Travaux",B881="R","⚙️ Mécanique &amp; Atelier",B881="N","🧪 Chimie &amp; Biologie",B881="G","🧪 Chimie &amp; Biologie",B881="C","📣 Communication &amp; Culture",B881="D","✈️ Déplacements &amp; Logist.",B881="F","✈️ Déplacements &amp; Logist.",B881="E","📋 Études, Conseils &amp; RH",B881="I","💻 Informatique &amp; Audio.",B881="M","🔬 Instruments scient.",B881="O","🔬 Instruments scient.",B881="P","🔬 Instruments scient.",B881="S","🔬 Instruments scient.",B881="T","🔬 Instruments scient.",B881="U","🔬 Instruments scient.",B881="V","🔬 Instruments scient.",B881="W","🔬 Instruments scient.",B881="K","🐁 Expérimentation",B881="Q","🐁 Expérimentation",B881="L","🏥 Santé &amp; Médical",TRUE,"❓ Inconnu"))</f>
        <v/>
      </c>
      <c r="U881" s="179"/>
    </row>
    <row r="882" spans="2:21" x14ac:dyDescent="0.25">
      <c r="B882" s="592" t="str">
        <f t="shared" si="17"/>
        <v/>
      </c>
      <c r="C882" s="593" t="str" cm="1">
        <f t="array" ref="C882">IF(B882="","",_xlfn.IFS(B882="A","📦 Appro. généraux",B882="H","🛡️ Hygiène &amp; Sécurité",B882="B","🏗️ Bâtiments &amp; Travaux",B882="J","🏗️ Bâtiments &amp; Travaux",B882="R","⚙️ Mécanique &amp; Atelier",B882="N","🧪 Chimie &amp; Biologie",B882="G","🧪 Chimie &amp; Biologie",B882="C","📣 Communication &amp; Culture",B882="D","✈️ Déplacements &amp; Logist.",B882="F","✈️ Déplacements &amp; Logist.",B882="E","📋 Études, Conseils &amp; RH",B882="I","💻 Informatique &amp; Audio.",B882="M","🔬 Instruments scient.",B882="O","🔬 Instruments scient.",B882="P","🔬 Instruments scient.",B882="S","🔬 Instruments scient.",B882="T","🔬 Instruments scient.",B882="U","🔬 Instruments scient.",B882="V","🔬 Instruments scient.",B882="W","🔬 Instruments scient.",B882="K","🐁 Expérimentation",B882="Q","🐁 Expérimentation",B882="L","🏥 Santé &amp; Médical",TRUE,"❓ Inconnu"))</f>
        <v/>
      </c>
      <c r="U882" s="179"/>
    </row>
    <row r="883" spans="2:21" x14ac:dyDescent="0.25">
      <c r="B883" s="592" t="str">
        <f t="shared" si="17"/>
        <v/>
      </c>
      <c r="C883" s="593" t="str" cm="1">
        <f t="array" ref="C883">IF(B883="","",_xlfn.IFS(B883="A","📦 Appro. généraux",B883="H","🛡️ Hygiène &amp; Sécurité",B883="B","🏗️ Bâtiments &amp; Travaux",B883="J","🏗️ Bâtiments &amp; Travaux",B883="R","⚙️ Mécanique &amp; Atelier",B883="N","🧪 Chimie &amp; Biologie",B883="G","🧪 Chimie &amp; Biologie",B883="C","📣 Communication &amp; Culture",B883="D","✈️ Déplacements &amp; Logist.",B883="F","✈️ Déplacements &amp; Logist.",B883="E","📋 Études, Conseils &amp; RH",B883="I","💻 Informatique &amp; Audio.",B883="M","🔬 Instruments scient.",B883="O","🔬 Instruments scient.",B883="P","🔬 Instruments scient.",B883="S","🔬 Instruments scient.",B883="T","🔬 Instruments scient.",B883="U","🔬 Instruments scient.",B883="V","🔬 Instruments scient.",B883="W","🔬 Instruments scient.",B883="K","🐁 Expérimentation",B883="Q","🐁 Expérimentation",B883="L","🏥 Santé &amp; Médical",TRUE,"❓ Inconnu"))</f>
        <v/>
      </c>
      <c r="U883" s="179"/>
    </row>
    <row r="884" spans="2:21" x14ac:dyDescent="0.25">
      <c r="B884" s="592" t="str">
        <f t="shared" si="17"/>
        <v/>
      </c>
      <c r="C884" s="593" t="str" cm="1">
        <f t="array" ref="C884">IF(B884="","",_xlfn.IFS(B884="A","📦 Appro. généraux",B884="H","🛡️ Hygiène &amp; Sécurité",B884="B","🏗️ Bâtiments &amp; Travaux",B884="J","🏗️ Bâtiments &amp; Travaux",B884="R","⚙️ Mécanique &amp; Atelier",B884="N","🧪 Chimie &amp; Biologie",B884="G","🧪 Chimie &amp; Biologie",B884="C","📣 Communication &amp; Culture",B884="D","✈️ Déplacements &amp; Logist.",B884="F","✈️ Déplacements &amp; Logist.",B884="E","📋 Études, Conseils &amp; RH",B884="I","💻 Informatique &amp; Audio.",B884="M","🔬 Instruments scient.",B884="O","🔬 Instruments scient.",B884="P","🔬 Instruments scient.",B884="S","🔬 Instruments scient.",B884="T","🔬 Instruments scient.",B884="U","🔬 Instruments scient.",B884="V","🔬 Instruments scient.",B884="W","🔬 Instruments scient.",B884="K","🐁 Expérimentation",B884="Q","🐁 Expérimentation",B884="L","🏥 Santé &amp; Médical",TRUE,"❓ Inconnu"))</f>
        <v/>
      </c>
      <c r="U884" s="179"/>
    </row>
    <row r="885" spans="2:21" x14ac:dyDescent="0.25">
      <c r="B885" s="592" t="str">
        <f t="shared" si="17"/>
        <v/>
      </c>
      <c r="C885" s="593" t="str" cm="1">
        <f t="array" ref="C885">IF(B885="","",_xlfn.IFS(B885="A","📦 Appro. généraux",B885="H","🛡️ Hygiène &amp; Sécurité",B885="B","🏗️ Bâtiments &amp; Travaux",B885="J","🏗️ Bâtiments &amp; Travaux",B885="R","⚙️ Mécanique &amp; Atelier",B885="N","🧪 Chimie &amp; Biologie",B885="G","🧪 Chimie &amp; Biologie",B885="C","📣 Communication &amp; Culture",B885="D","✈️ Déplacements &amp; Logist.",B885="F","✈️ Déplacements &amp; Logist.",B885="E","📋 Études, Conseils &amp; RH",B885="I","💻 Informatique &amp; Audio.",B885="M","🔬 Instruments scient.",B885="O","🔬 Instruments scient.",B885="P","🔬 Instruments scient.",B885="S","🔬 Instruments scient.",B885="T","🔬 Instruments scient.",B885="U","🔬 Instruments scient.",B885="V","🔬 Instruments scient.",B885="W","🔬 Instruments scient.",B885="K","🐁 Expérimentation",B885="Q","🐁 Expérimentation",B885="L","🏥 Santé &amp; Médical",TRUE,"❓ Inconnu"))</f>
        <v/>
      </c>
      <c r="U885" s="179"/>
    </row>
    <row r="886" spans="2:21" x14ac:dyDescent="0.25">
      <c r="B886" s="592" t="str">
        <f t="shared" si="17"/>
        <v/>
      </c>
      <c r="C886" s="593" t="str" cm="1">
        <f t="array" ref="C886">IF(B886="","",_xlfn.IFS(B886="A","📦 Appro. généraux",B886="H","🛡️ Hygiène &amp; Sécurité",B886="B","🏗️ Bâtiments &amp; Travaux",B886="J","🏗️ Bâtiments &amp; Travaux",B886="R","⚙️ Mécanique &amp; Atelier",B886="N","🧪 Chimie &amp; Biologie",B886="G","🧪 Chimie &amp; Biologie",B886="C","📣 Communication &amp; Culture",B886="D","✈️ Déplacements &amp; Logist.",B886="F","✈️ Déplacements &amp; Logist.",B886="E","📋 Études, Conseils &amp; RH",B886="I","💻 Informatique &amp; Audio.",B886="M","🔬 Instruments scient.",B886="O","🔬 Instruments scient.",B886="P","🔬 Instruments scient.",B886="S","🔬 Instruments scient.",B886="T","🔬 Instruments scient.",B886="U","🔬 Instruments scient.",B886="V","🔬 Instruments scient.",B886="W","🔬 Instruments scient.",B886="K","🐁 Expérimentation",B886="Q","🐁 Expérimentation",B886="L","🏥 Santé &amp; Médical",TRUE,"❓ Inconnu"))</f>
        <v/>
      </c>
      <c r="U886" s="179"/>
    </row>
    <row r="887" spans="2:21" x14ac:dyDescent="0.25">
      <c r="B887" s="592" t="str">
        <f t="shared" si="17"/>
        <v/>
      </c>
      <c r="C887" s="593" t="str" cm="1">
        <f t="array" ref="C887">IF(B887="","",_xlfn.IFS(B887="A","📦 Appro. généraux",B887="H","🛡️ Hygiène &amp; Sécurité",B887="B","🏗️ Bâtiments &amp; Travaux",B887="J","🏗️ Bâtiments &amp; Travaux",B887="R","⚙️ Mécanique &amp; Atelier",B887="N","🧪 Chimie &amp; Biologie",B887="G","🧪 Chimie &amp; Biologie",B887="C","📣 Communication &amp; Culture",B887="D","✈️ Déplacements &amp; Logist.",B887="F","✈️ Déplacements &amp; Logist.",B887="E","📋 Études, Conseils &amp; RH",B887="I","💻 Informatique &amp; Audio.",B887="M","🔬 Instruments scient.",B887="O","🔬 Instruments scient.",B887="P","🔬 Instruments scient.",B887="S","🔬 Instruments scient.",B887="T","🔬 Instruments scient.",B887="U","🔬 Instruments scient.",B887="V","🔬 Instruments scient.",B887="W","🔬 Instruments scient.",B887="K","🐁 Expérimentation",B887="Q","🐁 Expérimentation",B887="L","🏥 Santé &amp; Médical",TRUE,"❓ Inconnu"))</f>
        <v/>
      </c>
      <c r="U887" s="179"/>
    </row>
    <row r="888" spans="2:21" x14ac:dyDescent="0.25">
      <c r="B888" s="592" t="str">
        <f t="shared" si="17"/>
        <v/>
      </c>
      <c r="C888" s="593" t="str" cm="1">
        <f t="array" ref="C888">IF(B888="","",_xlfn.IFS(B888="A","📦 Appro. généraux",B888="H","🛡️ Hygiène &amp; Sécurité",B888="B","🏗️ Bâtiments &amp; Travaux",B888="J","🏗️ Bâtiments &amp; Travaux",B888="R","⚙️ Mécanique &amp; Atelier",B888="N","🧪 Chimie &amp; Biologie",B888="G","🧪 Chimie &amp; Biologie",B888="C","📣 Communication &amp; Culture",B888="D","✈️ Déplacements &amp; Logist.",B888="F","✈️ Déplacements &amp; Logist.",B888="E","📋 Études, Conseils &amp; RH",B888="I","💻 Informatique &amp; Audio.",B888="M","🔬 Instruments scient.",B888="O","🔬 Instruments scient.",B888="P","🔬 Instruments scient.",B888="S","🔬 Instruments scient.",B888="T","🔬 Instruments scient.",B888="U","🔬 Instruments scient.",B888="V","🔬 Instruments scient.",B888="W","🔬 Instruments scient.",B888="K","🐁 Expérimentation",B888="Q","🐁 Expérimentation",B888="L","🏥 Santé &amp; Médical",TRUE,"❓ Inconnu"))</f>
        <v/>
      </c>
      <c r="U888" s="179"/>
    </row>
    <row r="889" spans="2:21" x14ac:dyDescent="0.25">
      <c r="B889" s="592" t="str">
        <f t="shared" si="17"/>
        <v/>
      </c>
      <c r="C889" s="593" t="str" cm="1">
        <f t="array" ref="C889">IF(B889="","",_xlfn.IFS(B889="A","📦 Appro. généraux",B889="H","🛡️ Hygiène &amp; Sécurité",B889="B","🏗️ Bâtiments &amp; Travaux",B889="J","🏗️ Bâtiments &amp; Travaux",B889="R","⚙️ Mécanique &amp; Atelier",B889="N","🧪 Chimie &amp; Biologie",B889="G","🧪 Chimie &amp; Biologie",B889="C","📣 Communication &amp; Culture",B889="D","✈️ Déplacements &amp; Logist.",B889="F","✈️ Déplacements &amp; Logist.",B889="E","📋 Études, Conseils &amp; RH",B889="I","💻 Informatique &amp; Audio.",B889="M","🔬 Instruments scient.",B889="O","🔬 Instruments scient.",B889="P","🔬 Instruments scient.",B889="S","🔬 Instruments scient.",B889="T","🔬 Instruments scient.",B889="U","🔬 Instruments scient.",B889="V","🔬 Instruments scient.",B889="W","🔬 Instruments scient.",B889="K","🐁 Expérimentation",B889="Q","🐁 Expérimentation",B889="L","🏥 Santé &amp; Médical",TRUE,"❓ Inconnu"))</f>
        <v/>
      </c>
      <c r="U889" s="179"/>
    </row>
    <row r="890" spans="2:21" x14ac:dyDescent="0.25">
      <c r="B890" s="592" t="str">
        <f t="shared" si="17"/>
        <v/>
      </c>
      <c r="C890" s="593" t="str" cm="1">
        <f t="array" ref="C890">IF(B890="","",_xlfn.IFS(B890="A","📦 Appro. généraux",B890="H","🛡️ Hygiène &amp; Sécurité",B890="B","🏗️ Bâtiments &amp; Travaux",B890="J","🏗️ Bâtiments &amp; Travaux",B890="R","⚙️ Mécanique &amp; Atelier",B890="N","🧪 Chimie &amp; Biologie",B890="G","🧪 Chimie &amp; Biologie",B890="C","📣 Communication &amp; Culture",B890="D","✈️ Déplacements &amp; Logist.",B890="F","✈️ Déplacements &amp; Logist.",B890="E","📋 Études, Conseils &amp; RH",B890="I","💻 Informatique &amp; Audio.",B890="M","🔬 Instruments scient.",B890="O","🔬 Instruments scient.",B890="P","🔬 Instruments scient.",B890="S","🔬 Instruments scient.",B890="T","🔬 Instruments scient.",B890="U","🔬 Instruments scient.",B890="V","🔬 Instruments scient.",B890="W","🔬 Instruments scient.",B890="K","🐁 Expérimentation",B890="Q","🐁 Expérimentation",B890="L","🏥 Santé &amp; Médical",TRUE,"❓ Inconnu"))</f>
        <v/>
      </c>
      <c r="U890" s="179"/>
    </row>
    <row r="891" spans="2:21" x14ac:dyDescent="0.25">
      <c r="B891" s="592" t="str">
        <f t="shared" si="17"/>
        <v/>
      </c>
      <c r="C891" s="593" t="str" cm="1">
        <f t="array" ref="C891">IF(B891="","",_xlfn.IFS(B891="A","📦 Appro. généraux",B891="H","🛡️ Hygiène &amp; Sécurité",B891="B","🏗️ Bâtiments &amp; Travaux",B891="J","🏗️ Bâtiments &amp; Travaux",B891="R","⚙️ Mécanique &amp; Atelier",B891="N","🧪 Chimie &amp; Biologie",B891="G","🧪 Chimie &amp; Biologie",B891="C","📣 Communication &amp; Culture",B891="D","✈️ Déplacements &amp; Logist.",B891="F","✈️ Déplacements &amp; Logist.",B891="E","📋 Études, Conseils &amp; RH",B891="I","💻 Informatique &amp; Audio.",B891="M","🔬 Instruments scient.",B891="O","🔬 Instruments scient.",B891="P","🔬 Instruments scient.",B891="S","🔬 Instruments scient.",B891="T","🔬 Instruments scient.",B891="U","🔬 Instruments scient.",B891="V","🔬 Instruments scient.",B891="W","🔬 Instruments scient.",B891="K","🐁 Expérimentation",B891="Q","🐁 Expérimentation",B891="L","🏥 Santé &amp; Médical",TRUE,"❓ Inconnu"))</f>
        <v/>
      </c>
      <c r="U891" s="179"/>
    </row>
    <row r="892" spans="2:21" x14ac:dyDescent="0.25">
      <c r="B892" s="592" t="str">
        <f t="shared" si="17"/>
        <v/>
      </c>
      <c r="C892" s="593" t="str" cm="1">
        <f t="array" ref="C892">IF(B892="","",_xlfn.IFS(B892="A","📦 Appro. généraux",B892="H","🛡️ Hygiène &amp; Sécurité",B892="B","🏗️ Bâtiments &amp; Travaux",B892="J","🏗️ Bâtiments &amp; Travaux",B892="R","⚙️ Mécanique &amp; Atelier",B892="N","🧪 Chimie &amp; Biologie",B892="G","🧪 Chimie &amp; Biologie",B892="C","📣 Communication &amp; Culture",B892="D","✈️ Déplacements &amp; Logist.",B892="F","✈️ Déplacements &amp; Logist.",B892="E","📋 Études, Conseils &amp; RH",B892="I","💻 Informatique &amp; Audio.",B892="M","🔬 Instruments scient.",B892="O","🔬 Instruments scient.",B892="P","🔬 Instruments scient.",B892="S","🔬 Instruments scient.",B892="T","🔬 Instruments scient.",B892="U","🔬 Instruments scient.",B892="V","🔬 Instruments scient.",B892="W","🔬 Instruments scient.",B892="K","🐁 Expérimentation",B892="Q","🐁 Expérimentation",B892="L","🏥 Santé &amp; Médical",TRUE,"❓ Inconnu"))</f>
        <v/>
      </c>
      <c r="U892" s="179"/>
    </row>
    <row r="893" spans="2:21" x14ac:dyDescent="0.25">
      <c r="B893" s="592" t="str">
        <f t="shared" si="17"/>
        <v/>
      </c>
      <c r="C893" s="593" t="str" cm="1">
        <f t="array" ref="C893">IF(B893="","",_xlfn.IFS(B893="A","📦 Appro. généraux",B893="H","🛡️ Hygiène &amp; Sécurité",B893="B","🏗️ Bâtiments &amp; Travaux",B893="J","🏗️ Bâtiments &amp; Travaux",B893="R","⚙️ Mécanique &amp; Atelier",B893="N","🧪 Chimie &amp; Biologie",B893="G","🧪 Chimie &amp; Biologie",B893="C","📣 Communication &amp; Culture",B893="D","✈️ Déplacements &amp; Logist.",B893="F","✈️ Déplacements &amp; Logist.",B893="E","📋 Études, Conseils &amp; RH",B893="I","💻 Informatique &amp; Audio.",B893="M","🔬 Instruments scient.",B893="O","🔬 Instruments scient.",B893="P","🔬 Instruments scient.",B893="S","🔬 Instruments scient.",B893="T","🔬 Instruments scient.",B893="U","🔬 Instruments scient.",B893="V","🔬 Instruments scient.",B893="W","🔬 Instruments scient.",B893="K","🐁 Expérimentation",B893="Q","🐁 Expérimentation",B893="L","🏥 Santé &amp; Médical",TRUE,"❓ Inconnu"))</f>
        <v/>
      </c>
      <c r="U893" s="179"/>
    </row>
    <row r="894" spans="2:21" x14ac:dyDescent="0.25">
      <c r="B894" s="592" t="str">
        <f t="shared" si="17"/>
        <v/>
      </c>
      <c r="C894" s="593" t="str" cm="1">
        <f t="array" ref="C894">IF(B894="","",_xlfn.IFS(B894="A","📦 Appro. généraux",B894="H","🛡️ Hygiène &amp; Sécurité",B894="B","🏗️ Bâtiments &amp; Travaux",B894="J","🏗️ Bâtiments &amp; Travaux",B894="R","⚙️ Mécanique &amp; Atelier",B894="N","🧪 Chimie &amp; Biologie",B894="G","🧪 Chimie &amp; Biologie",B894="C","📣 Communication &amp; Culture",B894="D","✈️ Déplacements &amp; Logist.",B894="F","✈️ Déplacements &amp; Logist.",B894="E","📋 Études, Conseils &amp; RH",B894="I","💻 Informatique &amp; Audio.",B894="M","🔬 Instruments scient.",B894="O","🔬 Instruments scient.",B894="P","🔬 Instruments scient.",B894="S","🔬 Instruments scient.",B894="T","🔬 Instruments scient.",B894="U","🔬 Instruments scient.",B894="V","🔬 Instruments scient.",B894="W","🔬 Instruments scient.",B894="K","🐁 Expérimentation",B894="Q","🐁 Expérimentation",B894="L","🏥 Santé &amp; Médical",TRUE,"❓ Inconnu"))</f>
        <v/>
      </c>
      <c r="U894" s="179"/>
    </row>
    <row r="895" spans="2:21" x14ac:dyDescent="0.25">
      <c r="B895" s="592" t="str">
        <f t="shared" si="17"/>
        <v/>
      </c>
      <c r="C895" s="593" t="str" cm="1">
        <f t="array" ref="C895">IF(B895="","",_xlfn.IFS(B895="A","📦 Appro. généraux",B895="H","🛡️ Hygiène &amp; Sécurité",B895="B","🏗️ Bâtiments &amp; Travaux",B895="J","🏗️ Bâtiments &amp; Travaux",B895="R","⚙️ Mécanique &amp; Atelier",B895="N","🧪 Chimie &amp; Biologie",B895="G","🧪 Chimie &amp; Biologie",B895="C","📣 Communication &amp; Culture",B895="D","✈️ Déplacements &amp; Logist.",B895="F","✈️ Déplacements &amp; Logist.",B895="E","📋 Études, Conseils &amp; RH",B895="I","💻 Informatique &amp; Audio.",B895="M","🔬 Instruments scient.",B895="O","🔬 Instruments scient.",B895="P","🔬 Instruments scient.",B895="S","🔬 Instruments scient.",B895="T","🔬 Instruments scient.",B895="U","🔬 Instruments scient.",B895="V","🔬 Instruments scient.",B895="W","🔬 Instruments scient.",B895="K","🐁 Expérimentation",B895="Q","🐁 Expérimentation",B895="L","🏥 Santé &amp; Médical",TRUE,"❓ Inconnu"))</f>
        <v/>
      </c>
      <c r="U895" s="179"/>
    </row>
    <row r="896" spans="2:21" x14ac:dyDescent="0.25">
      <c r="B896" s="592" t="str">
        <f t="shared" si="17"/>
        <v/>
      </c>
      <c r="C896" s="593" t="str" cm="1">
        <f t="array" ref="C896">IF(B896="","",_xlfn.IFS(B896="A","📦 Appro. généraux",B896="H","🛡️ Hygiène &amp; Sécurité",B896="B","🏗️ Bâtiments &amp; Travaux",B896="J","🏗️ Bâtiments &amp; Travaux",B896="R","⚙️ Mécanique &amp; Atelier",B896="N","🧪 Chimie &amp; Biologie",B896="G","🧪 Chimie &amp; Biologie",B896="C","📣 Communication &amp; Culture",B896="D","✈️ Déplacements &amp; Logist.",B896="F","✈️ Déplacements &amp; Logist.",B896="E","📋 Études, Conseils &amp; RH",B896="I","💻 Informatique &amp; Audio.",B896="M","🔬 Instruments scient.",B896="O","🔬 Instruments scient.",B896="P","🔬 Instruments scient.",B896="S","🔬 Instruments scient.",B896="T","🔬 Instruments scient.",B896="U","🔬 Instruments scient.",B896="V","🔬 Instruments scient.",B896="W","🔬 Instruments scient.",B896="K","🐁 Expérimentation",B896="Q","🐁 Expérimentation",B896="L","🏥 Santé &amp; Médical",TRUE,"❓ Inconnu"))</f>
        <v/>
      </c>
      <c r="U896" s="179"/>
    </row>
    <row r="897" spans="2:21" x14ac:dyDescent="0.25">
      <c r="B897" s="592" t="str">
        <f t="shared" si="17"/>
        <v/>
      </c>
      <c r="C897" s="593" t="str" cm="1">
        <f t="array" ref="C897">IF(B897="","",_xlfn.IFS(B897="A","📦 Appro. généraux",B897="H","🛡️ Hygiène &amp; Sécurité",B897="B","🏗️ Bâtiments &amp; Travaux",B897="J","🏗️ Bâtiments &amp; Travaux",B897="R","⚙️ Mécanique &amp; Atelier",B897="N","🧪 Chimie &amp; Biologie",B897="G","🧪 Chimie &amp; Biologie",B897="C","📣 Communication &amp; Culture",B897="D","✈️ Déplacements &amp; Logist.",B897="F","✈️ Déplacements &amp; Logist.",B897="E","📋 Études, Conseils &amp; RH",B897="I","💻 Informatique &amp; Audio.",B897="M","🔬 Instruments scient.",B897="O","🔬 Instruments scient.",B897="P","🔬 Instruments scient.",B897="S","🔬 Instruments scient.",B897="T","🔬 Instruments scient.",B897="U","🔬 Instruments scient.",B897="V","🔬 Instruments scient.",B897="W","🔬 Instruments scient.",B897="K","🐁 Expérimentation",B897="Q","🐁 Expérimentation",B897="L","🏥 Santé &amp; Médical",TRUE,"❓ Inconnu"))</f>
        <v/>
      </c>
      <c r="U897" s="179"/>
    </row>
    <row r="898" spans="2:21" x14ac:dyDescent="0.25">
      <c r="B898" s="592" t="str">
        <f t="shared" ref="B898:B961" si="18">LEFT(W898,1)</f>
        <v/>
      </c>
      <c r="C898" s="593" t="str" cm="1">
        <f t="array" ref="C898">IF(B898="","",_xlfn.IFS(B898="A","📦 Appro. généraux",B898="H","🛡️ Hygiène &amp; Sécurité",B898="B","🏗️ Bâtiments &amp; Travaux",B898="J","🏗️ Bâtiments &amp; Travaux",B898="R","⚙️ Mécanique &amp; Atelier",B898="N","🧪 Chimie &amp; Biologie",B898="G","🧪 Chimie &amp; Biologie",B898="C","📣 Communication &amp; Culture",B898="D","✈️ Déplacements &amp; Logist.",B898="F","✈️ Déplacements &amp; Logist.",B898="E","📋 Études, Conseils &amp; RH",B898="I","💻 Informatique &amp; Audio.",B898="M","🔬 Instruments scient.",B898="O","🔬 Instruments scient.",B898="P","🔬 Instruments scient.",B898="S","🔬 Instruments scient.",B898="T","🔬 Instruments scient.",B898="U","🔬 Instruments scient.",B898="V","🔬 Instruments scient.",B898="W","🔬 Instruments scient.",B898="K","🐁 Expérimentation",B898="Q","🐁 Expérimentation",B898="L","🏥 Santé &amp; Médical",TRUE,"❓ Inconnu"))</f>
        <v/>
      </c>
      <c r="U898" s="179"/>
    </row>
    <row r="899" spans="2:21" x14ac:dyDescent="0.25">
      <c r="B899" s="592" t="str">
        <f t="shared" si="18"/>
        <v/>
      </c>
      <c r="C899" s="593" t="str" cm="1">
        <f t="array" ref="C899">IF(B899="","",_xlfn.IFS(B899="A","📦 Appro. généraux",B899="H","🛡️ Hygiène &amp; Sécurité",B899="B","🏗️ Bâtiments &amp; Travaux",B899="J","🏗️ Bâtiments &amp; Travaux",B899="R","⚙️ Mécanique &amp; Atelier",B899="N","🧪 Chimie &amp; Biologie",B899="G","🧪 Chimie &amp; Biologie",B899="C","📣 Communication &amp; Culture",B899="D","✈️ Déplacements &amp; Logist.",B899="F","✈️ Déplacements &amp; Logist.",B899="E","📋 Études, Conseils &amp; RH",B899="I","💻 Informatique &amp; Audio.",B899="M","🔬 Instruments scient.",B899="O","🔬 Instruments scient.",B899="P","🔬 Instruments scient.",B899="S","🔬 Instruments scient.",B899="T","🔬 Instruments scient.",B899="U","🔬 Instruments scient.",B899="V","🔬 Instruments scient.",B899="W","🔬 Instruments scient.",B899="K","🐁 Expérimentation",B899="Q","🐁 Expérimentation",B899="L","🏥 Santé &amp; Médical",TRUE,"❓ Inconnu"))</f>
        <v/>
      </c>
      <c r="U899" s="179"/>
    </row>
    <row r="900" spans="2:21" x14ac:dyDescent="0.25">
      <c r="B900" s="592" t="str">
        <f t="shared" si="18"/>
        <v/>
      </c>
      <c r="C900" s="593" t="str" cm="1">
        <f t="array" ref="C900">IF(B900="","",_xlfn.IFS(B900="A","📦 Appro. généraux",B900="H","🛡️ Hygiène &amp; Sécurité",B900="B","🏗️ Bâtiments &amp; Travaux",B900="J","🏗️ Bâtiments &amp; Travaux",B900="R","⚙️ Mécanique &amp; Atelier",B900="N","🧪 Chimie &amp; Biologie",B900="G","🧪 Chimie &amp; Biologie",B900="C","📣 Communication &amp; Culture",B900="D","✈️ Déplacements &amp; Logist.",B900="F","✈️ Déplacements &amp; Logist.",B900="E","📋 Études, Conseils &amp; RH",B900="I","💻 Informatique &amp; Audio.",B900="M","🔬 Instruments scient.",B900="O","🔬 Instruments scient.",B900="P","🔬 Instruments scient.",B900="S","🔬 Instruments scient.",B900="T","🔬 Instruments scient.",B900="U","🔬 Instruments scient.",B900="V","🔬 Instruments scient.",B900="W","🔬 Instruments scient.",B900="K","🐁 Expérimentation",B900="Q","🐁 Expérimentation",B900="L","🏥 Santé &amp; Médical",TRUE,"❓ Inconnu"))</f>
        <v/>
      </c>
      <c r="U900" s="179"/>
    </row>
    <row r="901" spans="2:21" x14ac:dyDescent="0.25">
      <c r="B901" s="592" t="str">
        <f t="shared" si="18"/>
        <v/>
      </c>
      <c r="C901" s="593" t="str" cm="1">
        <f t="array" ref="C901">IF(B901="","",_xlfn.IFS(B901="A","📦 Appro. généraux",B901="H","🛡️ Hygiène &amp; Sécurité",B901="B","🏗️ Bâtiments &amp; Travaux",B901="J","🏗️ Bâtiments &amp; Travaux",B901="R","⚙️ Mécanique &amp; Atelier",B901="N","🧪 Chimie &amp; Biologie",B901="G","🧪 Chimie &amp; Biologie",B901="C","📣 Communication &amp; Culture",B901="D","✈️ Déplacements &amp; Logist.",B901="F","✈️ Déplacements &amp; Logist.",B901="E","📋 Études, Conseils &amp; RH",B901="I","💻 Informatique &amp; Audio.",B901="M","🔬 Instruments scient.",B901="O","🔬 Instruments scient.",B901="P","🔬 Instruments scient.",B901="S","🔬 Instruments scient.",B901="T","🔬 Instruments scient.",B901="U","🔬 Instruments scient.",B901="V","🔬 Instruments scient.",B901="W","🔬 Instruments scient.",B901="K","🐁 Expérimentation",B901="Q","🐁 Expérimentation",B901="L","🏥 Santé &amp; Médical",TRUE,"❓ Inconnu"))</f>
        <v/>
      </c>
      <c r="U901" s="179"/>
    </row>
    <row r="902" spans="2:21" x14ac:dyDescent="0.25">
      <c r="B902" s="592" t="str">
        <f t="shared" si="18"/>
        <v/>
      </c>
      <c r="C902" s="593" t="str" cm="1">
        <f t="array" ref="C902">IF(B902="","",_xlfn.IFS(B902="A","📦 Appro. généraux",B902="H","🛡️ Hygiène &amp; Sécurité",B902="B","🏗️ Bâtiments &amp; Travaux",B902="J","🏗️ Bâtiments &amp; Travaux",B902="R","⚙️ Mécanique &amp; Atelier",B902="N","🧪 Chimie &amp; Biologie",B902="G","🧪 Chimie &amp; Biologie",B902="C","📣 Communication &amp; Culture",B902="D","✈️ Déplacements &amp; Logist.",B902="F","✈️ Déplacements &amp; Logist.",B902="E","📋 Études, Conseils &amp; RH",B902="I","💻 Informatique &amp; Audio.",B902="M","🔬 Instruments scient.",B902="O","🔬 Instruments scient.",B902="P","🔬 Instruments scient.",B902="S","🔬 Instruments scient.",B902="T","🔬 Instruments scient.",B902="U","🔬 Instruments scient.",B902="V","🔬 Instruments scient.",B902="W","🔬 Instruments scient.",B902="K","🐁 Expérimentation",B902="Q","🐁 Expérimentation",B902="L","🏥 Santé &amp; Médical",TRUE,"❓ Inconnu"))</f>
        <v/>
      </c>
      <c r="U902" s="179"/>
    </row>
    <row r="903" spans="2:21" x14ac:dyDescent="0.25">
      <c r="B903" s="592" t="str">
        <f t="shared" si="18"/>
        <v/>
      </c>
      <c r="C903" s="593" t="str" cm="1">
        <f t="array" ref="C903">IF(B903="","",_xlfn.IFS(B903="A","📦 Appro. généraux",B903="H","🛡️ Hygiène &amp; Sécurité",B903="B","🏗️ Bâtiments &amp; Travaux",B903="J","🏗️ Bâtiments &amp; Travaux",B903="R","⚙️ Mécanique &amp; Atelier",B903="N","🧪 Chimie &amp; Biologie",B903="G","🧪 Chimie &amp; Biologie",B903="C","📣 Communication &amp; Culture",B903="D","✈️ Déplacements &amp; Logist.",B903="F","✈️ Déplacements &amp; Logist.",B903="E","📋 Études, Conseils &amp; RH",B903="I","💻 Informatique &amp; Audio.",B903="M","🔬 Instruments scient.",B903="O","🔬 Instruments scient.",B903="P","🔬 Instruments scient.",B903="S","🔬 Instruments scient.",B903="T","🔬 Instruments scient.",B903="U","🔬 Instruments scient.",B903="V","🔬 Instruments scient.",B903="W","🔬 Instruments scient.",B903="K","🐁 Expérimentation",B903="Q","🐁 Expérimentation",B903="L","🏥 Santé &amp; Médical",TRUE,"❓ Inconnu"))</f>
        <v/>
      </c>
      <c r="U903" s="179"/>
    </row>
    <row r="904" spans="2:21" x14ac:dyDescent="0.25">
      <c r="B904" s="592" t="str">
        <f t="shared" si="18"/>
        <v/>
      </c>
      <c r="C904" s="593" t="str" cm="1">
        <f t="array" ref="C904">IF(B904="","",_xlfn.IFS(B904="A","📦 Appro. généraux",B904="H","🛡️ Hygiène &amp; Sécurité",B904="B","🏗️ Bâtiments &amp; Travaux",B904="J","🏗️ Bâtiments &amp; Travaux",B904="R","⚙️ Mécanique &amp; Atelier",B904="N","🧪 Chimie &amp; Biologie",B904="G","🧪 Chimie &amp; Biologie",B904="C","📣 Communication &amp; Culture",B904="D","✈️ Déplacements &amp; Logist.",B904="F","✈️ Déplacements &amp; Logist.",B904="E","📋 Études, Conseils &amp; RH",B904="I","💻 Informatique &amp; Audio.",B904="M","🔬 Instruments scient.",B904="O","🔬 Instruments scient.",B904="P","🔬 Instruments scient.",B904="S","🔬 Instruments scient.",B904="T","🔬 Instruments scient.",B904="U","🔬 Instruments scient.",B904="V","🔬 Instruments scient.",B904="W","🔬 Instruments scient.",B904="K","🐁 Expérimentation",B904="Q","🐁 Expérimentation",B904="L","🏥 Santé &amp; Médical",TRUE,"❓ Inconnu"))</f>
        <v/>
      </c>
      <c r="U904" s="179"/>
    </row>
    <row r="905" spans="2:21" x14ac:dyDescent="0.25">
      <c r="B905" s="592" t="str">
        <f t="shared" si="18"/>
        <v/>
      </c>
      <c r="C905" s="593" t="str" cm="1">
        <f t="array" ref="C905">IF(B905="","",_xlfn.IFS(B905="A","📦 Appro. généraux",B905="H","🛡️ Hygiène &amp; Sécurité",B905="B","🏗️ Bâtiments &amp; Travaux",B905="J","🏗️ Bâtiments &amp; Travaux",B905="R","⚙️ Mécanique &amp; Atelier",B905="N","🧪 Chimie &amp; Biologie",B905="G","🧪 Chimie &amp; Biologie",B905="C","📣 Communication &amp; Culture",B905="D","✈️ Déplacements &amp; Logist.",B905="F","✈️ Déplacements &amp; Logist.",B905="E","📋 Études, Conseils &amp; RH",B905="I","💻 Informatique &amp; Audio.",B905="M","🔬 Instruments scient.",B905="O","🔬 Instruments scient.",B905="P","🔬 Instruments scient.",B905="S","🔬 Instruments scient.",B905="T","🔬 Instruments scient.",B905="U","🔬 Instruments scient.",B905="V","🔬 Instruments scient.",B905="W","🔬 Instruments scient.",B905="K","🐁 Expérimentation",B905="Q","🐁 Expérimentation",B905="L","🏥 Santé &amp; Médical",TRUE,"❓ Inconnu"))</f>
        <v/>
      </c>
      <c r="U905" s="179"/>
    </row>
    <row r="906" spans="2:21" x14ac:dyDescent="0.25">
      <c r="B906" s="592" t="str">
        <f t="shared" si="18"/>
        <v/>
      </c>
      <c r="C906" s="593" t="str" cm="1">
        <f t="array" ref="C906">IF(B906="","",_xlfn.IFS(B906="A","📦 Appro. généraux",B906="H","🛡️ Hygiène &amp; Sécurité",B906="B","🏗️ Bâtiments &amp; Travaux",B906="J","🏗️ Bâtiments &amp; Travaux",B906="R","⚙️ Mécanique &amp; Atelier",B906="N","🧪 Chimie &amp; Biologie",B906="G","🧪 Chimie &amp; Biologie",B906="C","📣 Communication &amp; Culture",B906="D","✈️ Déplacements &amp; Logist.",B906="F","✈️ Déplacements &amp; Logist.",B906="E","📋 Études, Conseils &amp; RH",B906="I","💻 Informatique &amp; Audio.",B906="M","🔬 Instruments scient.",B906="O","🔬 Instruments scient.",B906="P","🔬 Instruments scient.",B906="S","🔬 Instruments scient.",B906="T","🔬 Instruments scient.",B906="U","🔬 Instruments scient.",B906="V","🔬 Instruments scient.",B906="W","🔬 Instruments scient.",B906="K","🐁 Expérimentation",B906="Q","🐁 Expérimentation",B906="L","🏥 Santé &amp; Médical",TRUE,"❓ Inconnu"))</f>
        <v/>
      </c>
      <c r="U906" s="179"/>
    </row>
    <row r="907" spans="2:21" x14ac:dyDescent="0.25">
      <c r="B907" s="592" t="str">
        <f t="shared" si="18"/>
        <v/>
      </c>
      <c r="C907" s="593" t="str" cm="1">
        <f t="array" ref="C907">IF(B907="","",_xlfn.IFS(B907="A","📦 Appro. généraux",B907="H","🛡️ Hygiène &amp; Sécurité",B907="B","🏗️ Bâtiments &amp; Travaux",B907="J","🏗️ Bâtiments &amp; Travaux",B907="R","⚙️ Mécanique &amp; Atelier",B907="N","🧪 Chimie &amp; Biologie",B907="G","🧪 Chimie &amp; Biologie",B907="C","📣 Communication &amp; Culture",B907="D","✈️ Déplacements &amp; Logist.",B907="F","✈️ Déplacements &amp; Logist.",B907="E","📋 Études, Conseils &amp; RH",B907="I","💻 Informatique &amp; Audio.",B907="M","🔬 Instruments scient.",B907="O","🔬 Instruments scient.",B907="P","🔬 Instruments scient.",B907="S","🔬 Instruments scient.",B907="T","🔬 Instruments scient.",B907="U","🔬 Instruments scient.",B907="V","🔬 Instruments scient.",B907="W","🔬 Instruments scient.",B907="K","🐁 Expérimentation",B907="Q","🐁 Expérimentation",B907="L","🏥 Santé &amp; Médical",TRUE,"❓ Inconnu"))</f>
        <v/>
      </c>
      <c r="U907" s="179"/>
    </row>
    <row r="908" spans="2:21" x14ac:dyDescent="0.25">
      <c r="B908" s="592" t="str">
        <f t="shared" si="18"/>
        <v/>
      </c>
      <c r="C908" s="593" t="str" cm="1">
        <f t="array" ref="C908">IF(B908="","",_xlfn.IFS(B908="A","📦 Appro. généraux",B908="H","🛡️ Hygiène &amp; Sécurité",B908="B","🏗️ Bâtiments &amp; Travaux",B908="J","🏗️ Bâtiments &amp; Travaux",B908="R","⚙️ Mécanique &amp; Atelier",B908="N","🧪 Chimie &amp; Biologie",B908="G","🧪 Chimie &amp; Biologie",B908="C","📣 Communication &amp; Culture",B908="D","✈️ Déplacements &amp; Logist.",B908="F","✈️ Déplacements &amp; Logist.",B908="E","📋 Études, Conseils &amp; RH",B908="I","💻 Informatique &amp; Audio.",B908="M","🔬 Instruments scient.",B908="O","🔬 Instruments scient.",B908="P","🔬 Instruments scient.",B908="S","🔬 Instruments scient.",B908="T","🔬 Instruments scient.",B908="U","🔬 Instruments scient.",B908="V","🔬 Instruments scient.",B908="W","🔬 Instruments scient.",B908="K","🐁 Expérimentation",B908="Q","🐁 Expérimentation",B908="L","🏥 Santé &amp; Médical",TRUE,"❓ Inconnu"))</f>
        <v/>
      </c>
      <c r="U908" s="179"/>
    </row>
    <row r="909" spans="2:21" x14ac:dyDescent="0.25">
      <c r="B909" s="592" t="str">
        <f t="shared" si="18"/>
        <v/>
      </c>
      <c r="C909" s="593" t="str" cm="1">
        <f t="array" ref="C909">IF(B909="","",_xlfn.IFS(B909="A","📦 Appro. généraux",B909="H","🛡️ Hygiène &amp; Sécurité",B909="B","🏗️ Bâtiments &amp; Travaux",B909="J","🏗️ Bâtiments &amp; Travaux",B909="R","⚙️ Mécanique &amp; Atelier",B909="N","🧪 Chimie &amp; Biologie",B909="G","🧪 Chimie &amp; Biologie",B909="C","📣 Communication &amp; Culture",B909="D","✈️ Déplacements &amp; Logist.",B909="F","✈️ Déplacements &amp; Logist.",B909="E","📋 Études, Conseils &amp; RH",B909="I","💻 Informatique &amp; Audio.",B909="M","🔬 Instruments scient.",B909="O","🔬 Instruments scient.",B909="P","🔬 Instruments scient.",B909="S","🔬 Instruments scient.",B909="T","🔬 Instruments scient.",B909="U","🔬 Instruments scient.",B909="V","🔬 Instruments scient.",B909="W","🔬 Instruments scient.",B909="K","🐁 Expérimentation",B909="Q","🐁 Expérimentation",B909="L","🏥 Santé &amp; Médical",TRUE,"❓ Inconnu"))</f>
        <v/>
      </c>
      <c r="U909" s="179"/>
    </row>
    <row r="910" spans="2:21" x14ac:dyDescent="0.25">
      <c r="B910" s="592" t="str">
        <f t="shared" si="18"/>
        <v/>
      </c>
      <c r="C910" s="593" t="str" cm="1">
        <f t="array" ref="C910">IF(B910="","",_xlfn.IFS(B910="A","📦 Appro. généraux",B910="H","🛡️ Hygiène &amp; Sécurité",B910="B","🏗️ Bâtiments &amp; Travaux",B910="J","🏗️ Bâtiments &amp; Travaux",B910="R","⚙️ Mécanique &amp; Atelier",B910="N","🧪 Chimie &amp; Biologie",B910="G","🧪 Chimie &amp; Biologie",B910="C","📣 Communication &amp; Culture",B910="D","✈️ Déplacements &amp; Logist.",B910="F","✈️ Déplacements &amp; Logist.",B910="E","📋 Études, Conseils &amp; RH",B910="I","💻 Informatique &amp; Audio.",B910="M","🔬 Instruments scient.",B910="O","🔬 Instruments scient.",B910="P","🔬 Instruments scient.",B910="S","🔬 Instruments scient.",B910="T","🔬 Instruments scient.",B910="U","🔬 Instruments scient.",B910="V","🔬 Instruments scient.",B910="W","🔬 Instruments scient.",B910="K","🐁 Expérimentation",B910="Q","🐁 Expérimentation",B910="L","🏥 Santé &amp; Médical",TRUE,"❓ Inconnu"))</f>
        <v/>
      </c>
      <c r="U910" s="179"/>
    </row>
    <row r="911" spans="2:21" x14ac:dyDescent="0.25">
      <c r="B911" s="592" t="str">
        <f t="shared" si="18"/>
        <v/>
      </c>
      <c r="C911" s="593" t="str" cm="1">
        <f t="array" ref="C911">IF(B911="","",_xlfn.IFS(B911="A","📦 Appro. généraux",B911="H","🛡️ Hygiène &amp; Sécurité",B911="B","🏗️ Bâtiments &amp; Travaux",B911="J","🏗️ Bâtiments &amp; Travaux",B911="R","⚙️ Mécanique &amp; Atelier",B911="N","🧪 Chimie &amp; Biologie",B911="G","🧪 Chimie &amp; Biologie",B911="C","📣 Communication &amp; Culture",B911="D","✈️ Déplacements &amp; Logist.",B911="F","✈️ Déplacements &amp; Logist.",B911="E","📋 Études, Conseils &amp; RH",B911="I","💻 Informatique &amp; Audio.",B911="M","🔬 Instruments scient.",B911="O","🔬 Instruments scient.",B911="P","🔬 Instruments scient.",B911="S","🔬 Instruments scient.",B911="T","🔬 Instruments scient.",B911="U","🔬 Instruments scient.",B911="V","🔬 Instruments scient.",B911="W","🔬 Instruments scient.",B911="K","🐁 Expérimentation",B911="Q","🐁 Expérimentation",B911="L","🏥 Santé &amp; Médical",TRUE,"❓ Inconnu"))</f>
        <v/>
      </c>
      <c r="U911" s="179"/>
    </row>
    <row r="912" spans="2:21" x14ac:dyDescent="0.25">
      <c r="B912" s="592" t="str">
        <f t="shared" si="18"/>
        <v/>
      </c>
      <c r="C912" s="593" t="str" cm="1">
        <f t="array" ref="C912">IF(B912="","",_xlfn.IFS(B912="A","📦 Appro. généraux",B912="H","🛡️ Hygiène &amp; Sécurité",B912="B","🏗️ Bâtiments &amp; Travaux",B912="J","🏗️ Bâtiments &amp; Travaux",B912="R","⚙️ Mécanique &amp; Atelier",B912="N","🧪 Chimie &amp; Biologie",B912="G","🧪 Chimie &amp; Biologie",B912="C","📣 Communication &amp; Culture",B912="D","✈️ Déplacements &amp; Logist.",B912="F","✈️ Déplacements &amp; Logist.",B912="E","📋 Études, Conseils &amp; RH",B912="I","💻 Informatique &amp; Audio.",B912="M","🔬 Instruments scient.",B912="O","🔬 Instruments scient.",B912="P","🔬 Instruments scient.",B912="S","🔬 Instruments scient.",B912="T","🔬 Instruments scient.",B912="U","🔬 Instruments scient.",B912="V","🔬 Instruments scient.",B912="W","🔬 Instruments scient.",B912="K","🐁 Expérimentation",B912="Q","🐁 Expérimentation",B912="L","🏥 Santé &amp; Médical",TRUE,"❓ Inconnu"))</f>
        <v/>
      </c>
      <c r="U912" s="179"/>
    </row>
    <row r="913" spans="2:21" x14ac:dyDescent="0.25">
      <c r="B913" s="592" t="str">
        <f t="shared" si="18"/>
        <v/>
      </c>
      <c r="C913" s="593" t="str" cm="1">
        <f t="array" ref="C913">IF(B913="","",_xlfn.IFS(B913="A","📦 Appro. généraux",B913="H","🛡️ Hygiène &amp; Sécurité",B913="B","🏗️ Bâtiments &amp; Travaux",B913="J","🏗️ Bâtiments &amp; Travaux",B913="R","⚙️ Mécanique &amp; Atelier",B913="N","🧪 Chimie &amp; Biologie",B913="G","🧪 Chimie &amp; Biologie",B913="C","📣 Communication &amp; Culture",B913="D","✈️ Déplacements &amp; Logist.",B913="F","✈️ Déplacements &amp; Logist.",B913="E","📋 Études, Conseils &amp; RH",B913="I","💻 Informatique &amp; Audio.",B913="M","🔬 Instruments scient.",B913="O","🔬 Instruments scient.",B913="P","🔬 Instruments scient.",B913="S","🔬 Instruments scient.",B913="T","🔬 Instruments scient.",B913="U","🔬 Instruments scient.",B913="V","🔬 Instruments scient.",B913="W","🔬 Instruments scient.",B913="K","🐁 Expérimentation",B913="Q","🐁 Expérimentation",B913="L","🏥 Santé &amp; Médical",TRUE,"❓ Inconnu"))</f>
        <v/>
      </c>
      <c r="U913" s="179"/>
    </row>
    <row r="914" spans="2:21" x14ac:dyDescent="0.25">
      <c r="B914" s="592" t="str">
        <f t="shared" si="18"/>
        <v/>
      </c>
      <c r="C914" s="593" t="str" cm="1">
        <f t="array" ref="C914">IF(B914="","",_xlfn.IFS(B914="A","📦 Appro. généraux",B914="H","🛡️ Hygiène &amp; Sécurité",B914="B","🏗️ Bâtiments &amp; Travaux",B914="J","🏗️ Bâtiments &amp; Travaux",B914="R","⚙️ Mécanique &amp; Atelier",B914="N","🧪 Chimie &amp; Biologie",B914="G","🧪 Chimie &amp; Biologie",B914="C","📣 Communication &amp; Culture",B914="D","✈️ Déplacements &amp; Logist.",B914="F","✈️ Déplacements &amp; Logist.",B914="E","📋 Études, Conseils &amp; RH",B914="I","💻 Informatique &amp; Audio.",B914="M","🔬 Instruments scient.",B914="O","🔬 Instruments scient.",B914="P","🔬 Instruments scient.",B914="S","🔬 Instruments scient.",B914="T","🔬 Instruments scient.",B914="U","🔬 Instruments scient.",B914="V","🔬 Instruments scient.",B914="W","🔬 Instruments scient.",B914="K","🐁 Expérimentation",B914="Q","🐁 Expérimentation",B914="L","🏥 Santé &amp; Médical",TRUE,"❓ Inconnu"))</f>
        <v/>
      </c>
      <c r="U914" s="179"/>
    </row>
    <row r="915" spans="2:21" x14ac:dyDescent="0.25">
      <c r="B915" s="592" t="str">
        <f t="shared" si="18"/>
        <v/>
      </c>
      <c r="C915" s="593" t="str" cm="1">
        <f t="array" ref="C915">IF(B915="","",_xlfn.IFS(B915="A","📦 Appro. généraux",B915="H","🛡️ Hygiène &amp; Sécurité",B915="B","🏗️ Bâtiments &amp; Travaux",B915="J","🏗️ Bâtiments &amp; Travaux",B915="R","⚙️ Mécanique &amp; Atelier",B915="N","🧪 Chimie &amp; Biologie",B915="G","🧪 Chimie &amp; Biologie",B915="C","📣 Communication &amp; Culture",B915="D","✈️ Déplacements &amp; Logist.",B915="F","✈️ Déplacements &amp; Logist.",B915="E","📋 Études, Conseils &amp; RH",B915="I","💻 Informatique &amp; Audio.",B915="M","🔬 Instruments scient.",B915="O","🔬 Instruments scient.",B915="P","🔬 Instruments scient.",B915="S","🔬 Instruments scient.",B915="T","🔬 Instruments scient.",B915="U","🔬 Instruments scient.",B915="V","🔬 Instruments scient.",B915="W","🔬 Instruments scient.",B915="K","🐁 Expérimentation",B915="Q","🐁 Expérimentation",B915="L","🏥 Santé &amp; Médical",TRUE,"❓ Inconnu"))</f>
        <v/>
      </c>
      <c r="U915" s="179"/>
    </row>
    <row r="916" spans="2:21" x14ac:dyDescent="0.25">
      <c r="B916" s="592" t="str">
        <f t="shared" si="18"/>
        <v/>
      </c>
      <c r="C916" s="593" t="str" cm="1">
        <f t="array" ref="C916">IF(B916="","",_xlfn.IFS(B916="A","📦 Appro. généraux",B916="H","🛡️ Hygiène &amp; Sécurité",B916="B","🏗️ Bâtiments &amp; Travaux",B916="J","🏗️ Bâtiments &amp; Travaux",B916="R","⚙️ Mécanique &amp; Atelier",B916="N","🧪 Chimie &amp; Biologie",B916="G","🧪 Chimie &amp; Biologie",B916="C","📣 Communication &amp; Culture",B916="D","✈️ Déplacements &amp; Logist.",B916="F","✈️ Déplacements &amp; Logist.",B916="E","📋 Études, Conseils &amp; RH",B916="I","💻 Informatique &amp; Audio.",B916="M","🔬 Instruments scient.",B916="O","🔬 Instruments scient.",B916="P","🔬 Instruments scient.",B916="S","🔬 Instruments scient.",B916="T","🔬 Instruments scient.",B916="U","🔬 Instruments scient.",B916="V","🔬 Instruments scient.",B916="W","🔬 Instruments scient.",B916="K","🐁 Expérimentation",B916="Q","🐁 Expérimentation",B916="L","🏥 Santé &amp; Médical",TRUE,"❓ Inconnu"))</f>
        <v/>
      </c>
      <c r="U916" s="179"/>
    </row>
    <row r="917" spans="2:21" x14ac:dyDescent="0.25">
      <c r="B917" s="592" t="str">
        <f t="shared" si="18"/>
        <v/>
      </c>
      <c r="C917" s="593" t="str" cm="1">
        <f t="array" ref="C917">IF(B917="","",_xlfn.IFS(B917="A","📦 Appro. généraux",B917="H","🛡️ Hygiène &amp; Sécurité",B917="B","🏗️ Bâtiments &amp; Travaux",B917="J","🏗️ Bâtiments &amp; Travaux",B917="R","⚙️ Mécanique &amp; Atelier",B917="N","🧪 Chimie &amp; Biologie",B917="G","🧪 Chimie &amp; Biologie",B917="C","📣 Communication &amp; Culture",B917="D","✈️ Déplacements &amp; Logist.",B917="F","✈️ Déplacements &amp; Logist.",B917="E","📋 Études, Conseils &amp; RH",B917="I","💻 Informatique &amp; Audio.",B917="M","🔬 Instruments scient.",B917="O","🔬 Instruments scient.",B917="P","🔬 Instruments scient.",B917="S","🔬 Instruments scient.",B917="T","🔬 Instruments scient.",B917="U","🔬 Instruments scient.",B917="V","🔬 Instruments scient.",B917="W","🔬 Instruments scient.",B917="K","🐁 Expérimentation",B917="Q","🐁 Expérimentation",B917="L","🏥 Santé &amp; Médical",TRUE,"❓ Inconnu"))</f>
        <v/>
      </c>
      <c r="U917" s="179"/>
    </row>
    <row r="918" spans="2:21" x14ac:dyDescent="0.25">
      <c r="B918" s="592" t="str">
        <f t="shared" si="18"/>
        <v/>
      </c>
      <c r="C918" s="593" t="str" cm="1">
        <f t="array" ref="C918">IF(B918="","",_xlfn.IFS(B918="A","📦 Appro. généraux",B918="H","🛡️ Hygiène &amp; Sécurité",B918="B","🏗️ Bâtiments &amp; Travaux",B918="J","🏗️ Bâtiments &amp; Travaux",B918="R","⚙️ Mécanique &amp; Atelier",B918="N","🧪 Chimie &amp; Biologie",B918="G","🧪 Chimie &amp; Biologie",B918="C","📣 Communication &amp; Culture",B918="D","✈️ Déplacements &amp; Logist.",B918="F","✈️ Déplacements &amp; Logist.",B918="E","📋 Études, Conseils &amp; RH",B918="I","💻 Informatique &amp; Audio.",B918="M","🔬 Instruments scient.",B918="O","🔬 Instruments scient.",B918="P","🔬 Instruments scient.",B918="S","🔬 Instruments scient.",B918="T","🔬 Instruments scient.",B918="U","🔬 Instruments scient.",B918="V","🔬 Instruments scient.",B918="W","🔬 Instruments scient.",B918="K","🐁 Expérimentation",B918="Q","🐁 Expérimentation",B918="L","🏥 Santé &amp; Médical",TRUE,"❓ Inconnu"))</f>
        <v/>
      </c>
      <c r="U918" s="179"/>
    </row>
    <row r="919" spans="2:21" x14ac:dyDescent="0.25">
      <c r="B919" s="592" t="str">
        <f t="shared" si="18"/>
        <v/>
      </c>
      <c r="C919" s="593" t="str" cm="1">
        <f t="array" ref="C919">IF(B919="","",_xlfn.IFS(B919="A","📦 Appro. généraux",B919="H","🛡️ Hygiène &amp; Sécurité",B919="B","🏗️ Bâtiments &amp; Travaux",B919="J","🏗️ Bâtiments &amp; Travaux",B919="R","⚙️ Mécanique &amp; Atelier",B919="N","🧪 Chimie &amp; Biologie",B919="G","🧪 Chimie &amp; Biologie",B919="C","📣 Communication &amp; Culture",B919="D","✈️ Déplacements &amp; Logist.",B919="F","✈️ Déplacements &amp; Logist.",B919="E","📋 Études, Conseils &amp; RH",B919="I","💻 Informatique &amp; Audio.",B919="M","🔬 Instruments scient.",B919="O","🔬 Instruments scient.",B919="P","🔬 Instruments scient.",B919="S","🔬 Instruments scient.",B919="T","🔬 Instruments scient.",B919="U","🔬 Instruments scient.",B919="V","🔬 Instruments scient.",B919="W","🔬 Instruments scient.",B919="K","🐁 Expérimentation",B919="Q","🐁 Expérimentation",B919="L","🏥 Santé &amp; Médical",TRUE,"❓ Inconnu"))</f>
        <v/>
      </c>
      <c r="U919" s="179"/>
    </row>
    <row r="920" spans="2:21" x14ac:dyDescent="0.25">
      <c r="B920" s="592" t="str">
        <f t="shared" si="18"/>
        <v/>
      </c>
      <c r="C920" s="593" t="str" cm="1">
        <f t="array" ref="C920">IF(B920="","",_xlfn.IFS(B920="A","📦 Appro. généraux",B920="H","🛡️ Hygiène &amp; Sécurité",B920="B","🏗️ Bâtiments &amp; Travaux",B920="J","🏗️ Bâtiments &amp; Travaux",B920="R","⚙️ Mécanique &amp; Atelier",B920="N","🧪 Chimie &amp; Biologie",B920="G","🧪 Chimie &amp; Biologie",B920="C","📣 Communication &amp; Culture",B920="D","✈️ Déplacements &amp; Logist.",B920="F","✈️ Déplacements &amp; Logist.",B920="E","📋 Études, Conseils &amp; RH",B920="I","💻 Informatique &amp; Audio.",B920="M","🔬 Instruments scient.",B920="O","🔬 Instruments scient.",B920="P","🔬 Instruments scient.",B920="S","🔬 Instruments scient.",B920="T","🔬 Instruments scient.",B920="U","🔬 Instruments scient.",B920="V","🔬 Instruments scient.",B920="W","🔬 Instruments scient.",B920="K","🐁 Expérimentation",B920="Q","🐁 Expérimentation",B920="L","🏥 Santé &amp; Médical",TRUE,"❓ Inconnu"))</f>
        <v/>
      </c>
      <c r="U920" s="179"/>
    </row>
    <row r="921" spans="2:21" x14ac:dyDescent="0.25">
      <c r="B921" s="592" t="str">
        <f t="shared" si="18"/>
        <v/>
      </c>
      <c r="C921" s="593" t="str" cm="1">
        <f t="array" ref="C921">IF(B921="","",_xlfn.IFS(B921="A","📦 Appro. généraux",B921="H","🛡️ Hygiène &amp; Sécurité",B921="B","🏗️ Bâtiments &amp; Travaux",B921="J","🏗️ Bâtiments &amp; Travaux",B921="R","⚙️ Mécanique &amp; Atelier",B921="N","🧪 Chimie &amp; Biologie",B921="G","🧪 Chimie &amp; Biologie",B921="C","📣 Communication &amp; Culture",B921="D","✈️ Déplacements &amp; Logist.",B921="F","✈️ Déplacements &amp; Logist.",B921="E","📋 Études, Conseils &amp; RH",B921="I","💻 Informatique &amp; Audio.",B921="M","🔬 Instruments scient.",B921="O","🔬 Instruments scient.",B921="P","🔬 Instruments scient.",B921="S","🔬 Instruments scient.",B921="T","🔬 Instruments scient.",B921="U","🔬 Instruments scient.",B921="V","🔬 Instruments scient.",B921="W","🔬 Instruments scient.",B921="K","🐁 Expérimentation",B921="Q","🐁 Expérimentation",B921="L","🏥 Santé &amp; Médical",TRUE,"❓ Inconnu"))</f>
        <v/>
      </c>
      <c r="U921" s="179"/>
    </row>
    <row r="922" spans="2:21" x14ac:dyDescent="0.25">
      <c r="B922" s="592" t="str">
        <f t="shared" si="18"/>
        <v/>
      </c>
      <c r="C922" s="593" t="str" cm="1">
        <f t="array" ref="C922">IF(B922="","",_xlfn.IFS(B922="A","📦 Appro. généraux",B922="H","🛡️ Hygiène &amp; Sécurité",B922="B","🏗️ Bâtiments &amp; Travaux",B922="J","🏗️ Bâtiments &amp; Travaux",B922="R","⚙️ Mécanique &amp; Atelier",B922="N","🧪 Chimie &amp; Biologie",B922="G","🧪 Chimie &amp; Biologie",B922="C","📣 Communication &amp; Culture",B922="D","✈️ Déplacements &amp; Logist.",B922="F","✈️ Déplacements &amp; Logist.",B922="E","📋 Études, Conseils &amp; RH",B922="I","💻 Informatique &amp; Audio.",B922="M","🔬 Instruments scient.",B922="O","🔬 Instruments scient.",B922="P","🔬 Instruments scient.",B922="S","🔬 Instruments scient.",B922="T","🔬 Instruments scient.",B922="U","🔬 Instruments scient.",B922="V","🔬 Instruments scient.",B922="W","🔬 Instruments scient.",B922="K","🐁 Expérimentation",B922="Q","🐁 Expérimentation",B922="L","🏥 Santé &amp; Médical",TRUE,"❓ Inconnu"))</f>
        <v/>
      </c>
      <c r="U922" s="179"/>
    </row>
    <row r="923" spans="2:21" x14ac:dyDescent="0.25">
      <c r="B923" s="592" t="str">
        <f t="shared" si="18"/>
        <v/>
      </c>
      <c r="C923" s="593" t="str" cm="1">
        <f t="array" ref="C923">IF(B923="","",_xlfn.IFS(B923="A","📦 Appro. généraux",B923="H","🛡️ Hygiène &amp; Sécurité",B923="B","🏗️ Bâtiments &amp; Travaux",B923="J","🏗️ Bâtiments &amp; Travaux",B923="R","⚙️ Mécanique &amp; Atelier",B923="N","🧪 Chimie &amp; Biologie",B923="G","🧪 Chimie &amp; Biologie",B923="C","📣 Communication &amp; Culture",B923="D","✈️ Déplacements &amp; Logist.",B923="F","✈️ Déplacements &amp; Logist.",B923="E","📋 Études, Conseils &amp; RH",B923="I","💻 Informatique &amp; Audio.",B923="M","🔬 Instruments scient.",B923="O","🔬 Instruments scient.",B923="P","🔬 Instruments scient.",B923="S","🔬 Instruments scient.",B923="T","🔬 Instruments scient.",B923="U","🔬 Instruments scient.",B923="V","🔬 Instruments scient.",B923="W","🔬 Instruments scient.",B923="K","🐁 Expérimentation",B923="Q","🐁 Expérimentation",B923="L","🏥 Santé &amp; Médical",TRUE,"❓ Inconnu"))</f>
        <v/>
      </c>
      <c r="U923" s="179"/>
    </row>
    <row r="924" spans="2:21" x14ac:dyDescent="0.25">
      <c r="B924" s="592" t="str">
        <f t="shared" si="18"/>
        <v/>
      </c>
      <c r="C924" s="593" t="str" cm="1">
        <f t="array" ref="C924">IF(B924="","",_xlfn.IFS(B924="A","📦 Appro. généraux",B924="H","🛡️ Hygiène &amp; Sécurité",B924="B","🏗️ Bâtiments &amp; Travaux",B924="J","🏗️ Bâtiments &amp; Travaux",B924="R","⚙️ Mécanique &amp; Atelier",B924="N","🧪 Chimie &amp; Biologie",B924="G","🧪 Chimie &amp; Biologie",B924="C","📣 Communication &amp; Culture",B924="D","✈️ Déplacements &amp; Logist.",B924="F","✈️ Déplacements &amp; Logist.",B924="E","📋 Études, Conseils &amp; RH",B924="I","💻 Informatique &amp; Audio.",B924="M","🔬 Instruments scient.",B924="O","🔬 Instruments scient.",B924="P","🔬 Instruments scient.",B924="S","🔬 Instruments scient.",B924="T","🔬 Instruments scient.",B924="U","🔬 Instruments scient.",B924="V","🔬 Instruments scient.",B924="W","🔬 Instruments scient.",B924="K","🐁 Expérimentation",B924="Q","🐁 Expérimentation",B924="L","🏥 Santé &amp; Médical",TRUE,"❓ Inconnu"))</f>
        <v/>
      </c>
      <c r="U924" s="179"/>
    </row>
    <row r="925" spans="2:21" x14ac:dyDescent="0.25">
      <c r="B925" s="592" t="str">
        <f t="shared" si="18"/>
        <v/>
      </c>
      <c r="C925" s="593" t="str" cm="1">
        <f t="array" ref="C925">IF(B925="","",_xlfn.IFS(B925="A","📦 Appro. généraux",B925="H","🛡️ Hygiène &amp; Sécurité",B925="B","🏗️ Bâtiments &amp; Travaux",B925="J","🏗️ Bâtiments &amp; Travaux",B925="R","⚙️ Mécanique &amp; Atelier",B925="N","🧪 Chimie &amp; Biologie",B925="G","🧪 Chimie &amp; Biologie",B925="C","📣 Communication &amp; Culture",B925="D","✈️ Déplacements &amp; Logist.",B925="F","✈️ Déplacements &amp; Logist.",B925="E","📋 Études, Conseils &amp; RH",B925="I","💻 Informatique &amp; Audio.",B925="M","🔬 Instruments scient.",B925="O","🔬 Instruments scient.",B925="P","🔬 Instruments scient.",B925="S","🔬 Instruments scient.",B925="T","🔬 Instruments scient.",B925="U","🔬 Instruments scient.",B925="V","🔬 Instruments scient.",B925="W","🔬 Instruments scient.",B925="K","🐁 Expérimentation",B925="Q","🐁 Expérimentation",B925="L","🏥 Santé &amp; Médical",TRUE,"❓ Inconnu"))</f>
        <v/>
      </c>
      <c r="U925" s="179"/>
    </row>
    <row r="926" spans="2:21" x14ac:dyDescent="0.25">
      <c r="B926" s="592" t="str">
        <f t="shared" si="18"/>
        <v/>
      </c>
      <c r="C926" s="593" t="str" cm="1">
        <f t="array" ref="C926">IF(B926="","",_xlfn.IFS(B926="A","📦 Appro. généraux",B926="H","🛡️ Hygiène &amp; Sécurité",B926="B","🏗️ Bâtiments &amp; Travaux",B926="J","🏗️ Bâtiments &amp; Travaux",B926="R","⚙️ Mécanique &amp; Atelier",B926="N","🧪 Chimie &amp; Biologie",B926="G","🧪 Chimie &amp; Biologie",B926="C","📣 Communication &amp; Culture",B926="D","✈️ Déplacements &amp; Logist.",B926="F","✈️ Déplacements &amp; Logist.",B926="E","📋 Études, Conseils &amp; RH",B926="I","💻 Informatique &amp; Audio.",B926="M","🔬 Instruments scient.",B926="O","🔬 Instruments scient.",B926="P","🔬 Instruments scient.",B926="S","🔬 Instruments scient.",B926="T","🔬 Instruments scient.",B926="U","🔬 Instruments scient.",B926="V","🔬 Instruments scient.",B926="W","🔬 Instruments scient.",B926="K","🐁 Expérimentation",B926="Q","🐁 Expérimentation",B926="L","🏥 Santé &amp; Médical",TRUE,"❓ Inconnu"))</f>
        <v/>
      </c>
      <c r="U926" s="179"/>
    </row>
    <row r="927" spans="2:21" x14ac:dyDescent="0.25">
      <c r="B927" s="592" t="str">
        <f t="shared" si="18"/>
        <v/>
      </c>
      <c r="C927" s="593" t="str" cm="1">
        <f t="array" ref="C927">IF(B927="","",_xlfn.IFS(B927="A","📦 Appro. généraux",B927="H","🛡️ Hygiène &amp; Sécurité",B927="B","🏗️ Bâtiments &amp; Travaux",B927="J","🏗️ Bâtiments &amp; Travaux",B927="R","⚙️ Mécanique &amp; Atelier",B927="N","🧪 Chimie &amp; Biologie",B927="G","🧪 Chimie &amp; Biologie",B927="C","📣 Communication &amp; Culture",B927="D","✈️ Déplacements &amp; Logist.",B927="F","✈️ Déplacements &amp; Logist.",B927="E","📋 Études, Conseils &amp; RH",B927="I","💻 Informatique &amp; Audio.",B927="M","🔬 Instruments scient.",B927="O","🔬 Instruments scient.",B927="P","🔬 Instruments scient.",B927="S","🔬 Instruments scient.",B927="T","🔬 Instruments scient.",B927="U","🔬 Instruments scient.",B927="V","🔬 Instruments scient.",B927="W","🔬 Instruments scient.",B927="K","🐁 Expérimentation",B927="Q","🐁 Expérimentation",B927="L","🏥 Santé &amp; Médical",TRUE,"❓ Inconnu"))</f>
        <v/>
      </c>
      <c r="U927" s="179"/>
    </row>
    <row r="928" spans="2:21" x14ac:dyDescent="0.25">
      <c r="B928" s="592" t="str">
        <f t="shared" si="18"/>
        <v/>
      </c>
      <c r="C928" s="593" t="str" cm="1">
        <f t="array" ref="C928">IF(B928="","",_xlfn.IFS(B928="A","📦 Appro. généraux",B928="H","🛡️ Hygiène &amp; Sécurité",B928="B","🏗️ Bâtiments &amp; Travaux",B928="J","🏗️ Bâtiments &amp; Travaux",B928="R","⚙️ Mécanique &amp; Atelier",B928="N","🧪 Chimie &amp; Biologie",B928="G","🧪 Chimie &amp; Biologie",B928="C","📣 Communication &amp; Culture",B928="D","✈️ Déplacements &amp; Logist.",B928="F","✈️ Déplacements &amp; Logist.",B928="E","📋 Études, Conseils &amp; RH",B928="I","💻 Informatique &amp; Audio.",B928="M","🔬 Instruments scient.",B928="O","🔬 Instruments scient.",B928="P","🔬 Instruments scient.",B928="S","🔬 Instruments scient.",B928="T","🔬 Instruments scient.",B928="U","🔬 Instruments scient.",B928="V","🔬 Instruments scient.",B928="W","🔬 Instruments scient.",B928="K","🐁 Expérimentation",B928="Q","🐁 Expérimentation",B928="L","🏥 Santé &amp; Médical",TRUE,"❓ Inconnu"))</f>
        <v/>
      </c>
      <c r="U928" s="179"/>
    </row>
    <row r="929" spans="2:21" x14ac:dyDescent="0.25">
      <c r="B929" s="592" t="str">
        <f t="shared" si="18"/>
        <v/>
      </c>
      <c r="C929" s="593" t="str" cm="1">
        <f t="array" ref="C929">IF(B929="","",_xlfn.IFS(B929="A","📦 Appro. généraux",B929="H","🛡️ Hygiène &amp; Sécurité",B929="B","🏗️ Bâtiments &amp; Travaux",B929="J","🏗️ Bâtiments &amp; Travaux",B929="R","⚙️ Mécanique &amp; Atelier",B929="N","🧪 Chimie &amp; Biologie",B929="G","🧪 Chimie &amp; Biologie",B929="C","📣 Communication &amp; Culture",B929="D","✈️ Déplacements &amp; Logist.",B929="F","✈️ Déplacements &amp; Logist.",B929="E","📋 Études, Conseils &amp; RH",B929="I","💻 Informatique &amp; Audio.",B929="M","🔬 Instruments scient.",B929="O","🔬 Instruments scient.",B929="P","🔬 Instruments scient.",B929="S","🔬 Instruments scient.",B929="T","🔬 Instruments scient.",B929="U","🔬 Instruments scient.",B929="V","🔬 Instruments scient.",B929="W","🔬 Instruments scient.",B929="K","🐁 Expérimentation",B929="Q","🐁 Expérimentation",B929="L","🏥 Santé &amp; Médical",TRUE,"❓ Inconnu"))</f>
        <v/>
      </c>
      <c r="U929" s="179"/>
    </row>
    <row r="930" spans="2:21" x14ac:dyDescent="0.25">
      <c r="B930" s="592" t="str">
        <f t="shared" si="18"/>
        <v/>
      </c>
      <c r="C930" s="593" t="str" cm="1">
        <f t="array" ref="C930">IF(B930="","",_xlfn.IFS(B930="A","📦 Appro. généraux",B930="H","🛡️ Hygiène &amp; Sécurité",B930="B","🏗️ Bâtiments &amp; Travaux",B930="J","🏗️ Bâtiments &amp; Travaux",B930="R","⚙️ Mécanique &amp; Atelier",B930="N","🧪 Chimie &amp; Biologie",B930="G","🧪 Chimie &amp; Biologie",B930="C","📣 Communication &amp; Culture",B930="D","✈️ Déplacements &amp; Logist.",B930="F","✈️ Déplacements &amp; Logist.",B930="E","📋 Études, Conseils &amp; RH",B930="I","💻 Informatique &amp; Audio.",B930="M","🔬 Instruments scient.",B930="O","🔬 Instruments scient.",B930="P","🔬 Instruments scient.",B930="S","🔬 Instruments scient.",B930="T","🔬 Instruments scient.",B930="U","🔬 Instruments scient.",B930="V","🔬 Instruments scient.",B930="W","🔬 Instruments scient.",B930="K","🐁 Expérimentation",B930="Q","🐁 Expérimentation",B930="L","🏥 Santé &amp; Médical",TRUE,"❓ Inconnu"))</f>
        <v/>
      </c>
      <c r="U930" s="179"/>
    </row>
    <row r="931" spans="2:21" x14ac:dyDescent="0.25">
      <c r="B931" s="592" t="str">
        <f t="shared" si="18"/>
        <v/>
      </c>
      <c r="C931" s="593" t="str" cm="1">
        <f t="array" ref="C931">IF(B931="","",_xlfn.IFS(B931="A","📦 Appro. généraux",B931="H","🛡️ Hygiène &amp; Sécurité",B931="B","🏗️ Bâtiments &amp; Travaux",B931="J","🏗️ Bâtiments &amp; Travaux",B931="R","⚙️ Mécanique &amp; Atelier",B931="N","🧪 Chimie &amp; Biologie",B931="G","🧪 Chimie &amp; Biologie",B931="C","📣 Communication &amp; Culture",B931="D","✈️ Déplacements &amp; Logist.",B931="F","✈️ Déplacements &amp; Logist.",B931="E","📋 Études, Conseils &amp; RH",B931="I","💻 Informatique &amp; Audio.",B931="M","🔬 Instruments scient.",B931="O","🔬 Instruments scient.",B931="P","🔬 Instruments scient.",B931="S","🔬 Instruments scient.",B931="T","🔬 Instruments scient.",B931="U","🔬 Instruments scient.",B931="V","🔬 Instruments scient.",B931="W","🔬 Instruments scient.",B931="K","🐁 Expérimentation",B931="Q","🐁 Expérimentation",B931="L","🏥 Santé &amp; Médical",TRUE,"❓ Inconnu"))</f>
        <v/>
      </c>
      <c r="U931" s="179"/>
    </row>
    <row r="932" spans="2:21" x14ac:dyDescent="0.25">
      <c r="B932" s="592" t="str">
        <f t="shared" si="18"/>
        <v/>
      </c>
      <c r="C932" s="593" t="str" cm="1">
        <f t="array" ref="C932">IF(B932="","",_xlfn.IFS(B932="A","📦 Appro. généraux",B932="H","🛡️ Hygiène &amp; Sécurité",B932="B","🏗️ Bâtiments &amp; Travaux",B932="J","🏗️ Bâtiments &amp; Travaux",B932="R","⚙️ Mécanique &amp; Atelier",B932="N","🧪 Chimie &amp; Biologie",B932="G","🧪 Chimie &amp; Biologie",B932="C","📣 Communication &amp; Culture",B932="D","✈️ Déplacements &amp; Logist.",B932="F","✈️ Déplacements &amp; Logist.",B932="E","📋 Études, Conseils &amp; RH",B932="I","💻 Informatique &amp; Audio.",B932="M","🔬 Instruments scient.",B932="O","🔬 Instruments scient.",B932="P","🔬 Instruments scient.",B932="S","🔬 Instruments scient.",B932="T","🔬 Instruments scient.",B932="U","🔬 Instruments scient.",B932="V","🔬 Instruments scient.",B932="W","🔬 Instruments scient.",B932="K","🐁 Expérimentation",B932="Q","🐁 Expérimentation",B932="L","🏥 Santé &amp; Médical",TRUE,"❓ Inconnu"))</f>
        <v/>
      </c>
      <c r="U932" s="179"/>
    </row>
    <row r="933" spans="2:21" x14ac:dyDescent="0.25">
      <c r="B933" s="592" t="str">
        <f t="shared" si="18"/>
        <v/>
      </c>
      <c r="C933" s="593" t="str" cm="1">
        <f t="array" ref="C933">IF(B933="","",_xlfn.IFS(B933="A","📦 Appro. généraux",B933="H","🛡️ Hygiène &amp; Sécurité",B933="B","🏗️ Bâtiments &amp; Travaux",B933="J","🏗️ Bâtiments &amp; Travaux",B933="R","⚙️ Mécanique &amp; Atelier",B933="N","🧪 Chimie &amp; Biologie",B933="G","🧪 Chimie &amp; Biologie",B933="C","📣 Communication &amp; Culture",B933="D","✈️ Déplacements &amp; Logist.",B933="F","✈️ Déplacements &amp; Logist.",B933="E","📋 Études, Conseils &amp; RH",B933="I","💻 Informatique &amp; Audio.",B933="M","🔬 Instruments scient.",B933="O","🔬 Instruments scient.",B933="P","🔬 Instruments scient.",B933="S","🔬 Instruments scient.",B933="T","🔬 Instruments scient.",B933="U","🔬 Instruments scient.",B933="V","🔬 Instruments scient.",B933="W","🔬 Instruments scient.",B933="K","🐁 Expérimentation",B933="Q","🐁 Expérimentation",B933="L","🏥 Santé &amp; Médical",TRUE,"❓ Inconnu"))</f>
        <v/>
      </c>
      <c r="U933" s="179"/>
    </row>
    <row r="934" spans="2:21" x14ac:dyDescent="0.25">
      <c r="B934" s="592" t="str">
        <f t="shared" si="18"/>
        <v/>
      </c>
      <c r="C934" s="593" t="str" cm="1">
        <f t="array" ref="C934">IF(B934="","",_xlfn.IFS(B934="A","📦 Appro. généraux",B934="H","🛡️ Hygiène &amp; Sécurité",B934="B","🏗️ Bâtiments &amp; Travaux",B934="J","🏗️ Bâtiments &amp; Travaux",B934="R","⚙️ Mécanique &amp; Atelier",B934="N","🧪 Chimie &amp; Biologie",B934="G","🧪 Chimie &amp; Biologie",B934="C","📣 Communication &amp; Culture",B934="D","✈️ Déplacements &amp; Logist.",B934="F","✈️ Déplacements &amp; Logist.",B934="E","📋 Études, Conseils &amp; RH",B934="I","💻 Informatique &amp; Audio.",B934="M","🔬 Instruments scient.",B934="O","🔬 Instruments scient.",B934="P","🔬 Instruments scient.",B934="S","🔬 Instruments scient.",B934="T","🔬 Instruments scient.",B934="U","🔬 Instruments scient.",B934="V","🔬 Instruments scient.",B934="W","🔬 Instruments scient.",B934="K","🐁 Expérimentation",B934="Q","🐁 Expérimentation",B934="L","🏥 Santé &amp; Médical",TRUE,"❓ Inconnu"))</f>
        <v/>
      </c>
      <c r="U934" s="179"/>
    </row>
    <row r="935" spans="2:21" x14ac:dyDescent="0.25">
      <c r="B935" s="592" t="str">
        <f t="shared" si="18"/>
        <v/>
      </c>
      <c r="C935" s="593" t="str" cm="1">
        <f t="array" ref="C935">IF(B935="","",_xlfn.IFS(B935="A","📦 Appro. généraux",B935="H","🛡️ Hygiène &amp; Sécurité",B935="B","🏗️ Bâtiments &amp; Travaux",B935="J","🏗️ Bâtiments &amp; Travaux",B935="R","⚙️ Mécanique &amp; Atelier",B935="N","🧪 Chimie &amp; Biologie",B935="G","🧪 Chimie &amp; Biologie",B935="C","📣 Communication &amp; Culture",B935="D","✈️ Déplacements &amp; Logist.",B935="F","✈️ Déplacements &amp; Logist.",B935="E","📋 Études, Conseils &amp; RH",B935="I","💻 Informatique &amp; Audio.",B935="M","🔬 Instruments scient.",B935="O","🔬 Instruments scient.",B935="P","🔬 Instruments scient.",B935="S","🔬 Instruments scient.",B935="T","🔬 Instruments scient.",B935="U","🔬 Instruments scient.",B935="V","🔬 Instruments scient.",B935="W","🔬 Instruments scient.",B935="K","🐁 Expérimentation",B935="Q","🐁 Expérimentation",B935="L","🏥 Santé &amp; Médical",TRUE,"❓ Inconnu"))</f>
        <v/>
      </c>
      <c r="U935" s="179"/>
    </row>
    <row r="936" spans="2:21" x14ac:dyDescent="0.25">
      <c r="B936" s="592" t="str">
        <f t="shared" si="18"/>
        <v/>
      </c>
      <c r="C936" s="593" t="str" cm="1">
        <f t="array" ref="C936">IF(B936="","",_xlfn.IFS(B936="A","📦 Appro. généraux",B936="H","🛡️ Hygiène &amp; Sécurité",B936="B","🏗️ Bâtiments &amp; Travaux",B936="J","🏗️ Bâtiments &amp; Travaux",B936="R","⚙️ Mécanique &amp; Atelier",B936="N","🧪 Chimie &amp; Biologie",B936="G","🧪 Chimie &amp; Biologie",B936="C","📣 Communication &amp; Culture",B936="D","✈️ Déplacements &amp; Logist.",B936="F","✈️ Déplacements &amp; Logist.",B936="E","📋 Études, Conseils &amp; RH",B936="I","💻 Informatique &amp; Audio.",B936="M","🔬 Instruments scient.",B936="O","🔬 Instruments scient.",B936="P","🔬 Instruments scient.",B936="S","🔬 Instruments scient.",B936="T","🔬 Instruments scient.",B936="U","🔬 Instruments scient.",B936="V","🔬 Instruments scient.",B936="W","🔬 Instruments scient.",B936="K","🐁 Expérimentation",B936="Q","🐁 Expérimentation",B936="L","🏥 Santé &amp; Médical",TRUE,"❓ Inconnu"))</f>
        <v/>
      </c>
      <c r="U936" s="179"/>
    </row>
    <row r="937" spans="2:21" x14ac:dyDescent="0.25">
      <c r="B937" s="592" t="str">
        <f t="shared" si="18"/>
        <v/>
      </c>
      <c r="C937" s="593" t="str" cm="1">
        <f t="array" ref="C937">IF(B937="","",_xlfn.IFS(B937="A","📦 Appro. généraux",B937="H","🛡️ Hygiène &amp; Sécurité",B937="B","🏗️ Bâtiments &amp; Travaux",B937="J","🏗️ Bâtiments &amp; Travaux",B937="R","⚙️ Mécanique &amp; Atelier",B937="N","🧪 Chimie &amp; Biologie",B937="G","🧪 Chimie &amp; Biologie",B937="C","📣 Communication &amp; Culture",B937="D","✈️ Déplacements &amp; Logist.",B937="F","✈️ Déplacements &amp; Logist.",B937="E","📋 Études, Conseils &amp; RH",B937="I","💻 Informatique &amp; Audio.",B937="M","🔬 Instruments scient.",B937="O","🔬 Instruments scient.",B937="P","🔬 Instruments scient.",B937="S","🔬 Instruments scient.",B937="T","🔬 Instruments scient.",B937="U","🔬 Instruments scient.",B937="V","🔬 Instruments scient.",B937="W","🔬 Instruments scient.",B937="K","🐁 Expérimentation",B937="Q","🐁 Expérimentation",B937="L","🏥 Santé &amp; Médical",TRUE,"❓ Inconnu"))</f>
        <v/>
      </c>
      <c r="U937" s="179"/>
    </row>
    <row r="938" spans="2:21" x14ac:dyDescent="0.25">
      <c r="B938" s="592" t="str">
        <f t="shared" si="18"/>
        <v/>
      </c>
      <c r="C938" s="593" t="str" cm="1">
        <f t="array" ref="C938">IF(B938="","",_xlfn.IFS(B938="A","📦 Appro. généraux",B938="H","🛡️ Hygiène &amp; Sécurité",B938="B","🏗️ Bâtiments &amp; Travaux",B938="J","🏗️ Bâtiments &amp; Travaux",B938="R","⚙️ Mécanique &amp; Atelier",B938="N","🧪 Chimie &amp; Biologie",B938="G","🧪 Chimie &amp; Biologie",B938="C","📣 Communication &amp; Culture",B938="D","✈️ Déplacements &amp; Logist.",B938="F","✈️ Déplacements &amp; Logist.",B938="E","📋 Études, Conseils &amp; RH",B938="I","💻 Informatique &amp; Audio.",B938="M","🔬 Instruments scient.",B938="O","🔬 Instruments scient.",B938="P","🔬 Instruments scient.",B938="S","🔬 Instruments scient.",B938="T","🔬 Instruments scient.",B938="U","🔬 Instruments scient.",B938="V","🔬 Instruments scient.",B938="W","🔬 Instruments scient.",B938="K","🐁 Expérimentation",B938="Q","🐁 Expérimentation",B938="L","🏥 Santé &amp; Médical",TRUE,"❓ Inconnu"))</f>
        <v/>
      </c>
      <c r="U938" s="179"/>
    </row>
    <row r="939" spans="2:21" x14ac:dyDescent="0.25">
      <c r="B939" s="592" t="str">
        <f t="shared" si="18"/>
        <v/>
      </c>
      <c r="C939" s="593" t="str" cm="1">
        <f t="array" ref="C939">IF(B939="","",_xlfn.IFS(B939="A","📦 Appro. généraux",B939="H","🛡️ Hygiène &amp; Sécurité",B939="B","🏗️ Bâtiments &amp; Travaux",B939="J","🏗️ Bâtiments &amp; Travaux",B939="R","⚙️ Mécanique &amp; Atelier",B939="N","🧪 Chimie &amp; Biologie",B939="G","🧪 Chimie &amp; Biologie",B939="C","📣 Communication &amp; Culture",B939="D","✈️ Déplacements &amp; Logist.",B939="F","✈️ Déplacements &amp; Logist.",B939="E","📋 Études, Conseils &amp; RH",B939="I","💻 Informatique &amp; Audio.",B939="M","🔬 Instruments scient.",B939="O","🔬 Instruments scient.",B939="P","🔬 Instruments scient.",B939="S","🔬 Instruments scient.",B939="T","🔬 Instruments scient.",B939="U","🔬 Instruments scient.",B939="V","🔬 Instruments scient.",B939="W","🔬 Instruments scient.",B939="K","🐁 Expérimentation",B939="Q","🐁 Expérimentation",B939="L","🏥 Santé &amp; Médical",TRUE,"❓ Inconnu"))</f>
        <v/>
      </c>
      <c r="U939" s="179"/>
    </row>
    <row r="940" spans="2:21" x14ac:dyDescent="0.25">
      <c r="B940" s="592" t="str">
        <f t="shared" si="18"/>
        <v/>
      </c>
      <c r="C940" s="593" t="str" cm="1">
        <f t="array" ref="C940">IF(B940="","",_xlfn.IFS(B940="A","📦 Appro. généraux",B940="H","🛡️ Hygiène &amp; Sécurité",B940="B","🏗️ Bâtiments &amp; Travaux",B940="J","🏗️ Bâtiments &amp; Travaux",B940="R","⚙️ Mécanique &amp; Atelier",B940="N","🧪 Chimie &amp; Biologie",B940="G","🧪 Chimie &amp; Biologie",B940="C","📣 Communication &amp; Culture",B940="D","✈️ Déplacements &amp; Logist.",B940="F","✈️ Déplacements &amp; Logist.",B940="E","📋 Études, Conseils &amp; RH",B940="I","💻 Informatique &amp; Audio.",B940="M","🔬 Instruments scient.",B940="O","🔬 Instruments scient.",B940="P","🔬 Instruments scient.",B940="S","🔬 Instruments scient.",B940="T","🔬 Instruments scient.",B940="U","🔬 Instruments scient.",B940="V","🔬 Instruments scient.",B940="W","🔬 Instruments scient.",B940="K","🐁 Expérimentation",B940="Q","🐁 Expérimentation",B940="L","🏥 Santé &amp; Médical",TRUE,"❓ Inconnu"))</f>
        <v/>
      </c>
      <c r="U940" s="179"/>
    </row>
    <row r="941" spans="2:21" x14ac:dyDescent="0.25">
      <c r="B941" s="592" t="str">
        <f t="shared" si="18"/>
        <v/>
      </c>
      <c r="C941" s="593" t="str" cm="1">
        <f t="array" ref="C941">IF(B941="","",_xlfn.IFS(B941="A","📦 Appro. généraux",B941="H","🛡️ Hygiène &amp; Sécurité",B941="B","🏗️ Bâtiments &amp; Travaux",B941="J","🏗️ Bâtiments &amp; Travaux",B941="R","⚙️ Mécanique &amp; Atelier",B941="N","🧪 Chimie &amp; Biologie",B941="G","🧪 Chimie &amp; Biologie",B941="C","📣 Communication &amp; Culture",B941="D","✈️ Déplacements &amp; Logist.",B941="F","✈️ Déplacements &amp; Logist.",B941="E","📋 Études, Conseils &amp; RH",B941="I","💻 Informatique &amp; Audio.",B941="M","🔬 Instruments scient.",B941="O","🔬 Instruments scient.",B941="P","🔬 Instruments scient.",B941="S","🔬 Instruments scient.",B941="T","🔬 Instruments scient.",B941="U","🔬 Instruments scient.",B941="V","🔬 Instruments scient.",B941="W","🔬 Instruments scient.",B941="K","🐁 Expérimentation",B941="Q","🐁 Expérimentation",B941="L","🏥 Santé &amp; Médical",TRUE,"❓ Inconnu"))</f>
        <v/>
      </c>
      <c r="U941" s="179"/>
    </row>
    <row r="942" spans="2:21" x14ac:dyDescent="0.25">
      <c r="B942" s="592" t="str">
        <f t="shared" si="18"/>
        <v/>
      </c>
      <c r="C942" s="593" t="str" cm="1">
        <f t="array" ref="C942">IF(B942="","",_xlfn.IFS(B942="A","📦 Appro. généraux",B942="H","🛡️ Hygiène &amp; Sécurité",B942="B","🏗️ Bâtiments &amp; Travaux",B942="J","🏗️ Bâtiments &amp; Travaux",B942="R","⚙️ Mécanique &amp; Atelier",B942="N","🧪 Chimie &amp; Biologie",B942="G","🧪 Chimie &amp; Biologie",B942="C","📣 Communication &amp; Culture",B942="D","✈️ Déplacements &amp; Logist.",B942="F","✈️ Déplacements &amp; Logist.",B942="E","📋 Études, Conseils &amp; RH",B942="I","💻 Informatique &amp; Audio.",B942="M","🔬 Instruments scient.",B942="O","🔬 Instruments scient.",B942="P","🔬 Instruments scient.",B942="S","🔬 Instruments scient.",B942="T","🔬 Instruments scient.",B942="U","🔬 Instruments scient.",B942="V","🔬 Instruments scient.",B942="W","🔬 Instruments scient.",B942="K","🐁 Expérimentation",B942="Q","🐁 Expérimentation",B942="L","🏥 Santé &amp; Médical",TRUE,"❓ Inconnu"))</f>
        <v/>
      </c>
      <c r="U942" s="179"/>
    </row>
    <row r="943" spans="2:21" x14ac:dyDescent="0.25">
      <c r="B943" s="592" t="str">
        <f t="shared" si="18"/>
        <v/>
      </c>
      <c r="C943" s="593" t="str" cm="1">
        <f t="array" ref="C943">IF(B943="","",_xlfn.IFS(B943="A","📦 Appro. généraux",B943="H","🛡️ Hygiène &amp; Sécurité",B943="B","🏗️ Bâtiments &amp; Travaux",B943="J","🏗️ Bâtiments &amp; Travaux",B943="R","⚙️ Mécanique &amp; Atelier",B943="N","🧪 Chimie &amp; Biologie",B943="G","🧪 Chimie &amp; Biologie",B943="C","📣 Communication &amp; Culture",B943="D","✈️ Déplacements &amp; Logist.",B943="F","✈️ Déplacements &amp; Logist.",B943="E","📋 Études, Conseils &amp; RH",B943="I","💻 Informatique &amp; Audio.",B943="M","🔬 Instruments scient.",B943="O","🔬 Instruments scient.",B943="P","🔬 Instruments scient.",B943="S","🔬 Instruments scient.",B943="T","🔬 Instruments scient.",B943="U","🔬 Instruments scient.",B943="V","🔬 Instruments scient.",B943="W","🔬 Instruments scient.",B943="K","🐁 Expérimentation",B943="Q","🐁 Expérimentation",B943="L","🏥 Santé &amp; Médical",TRUE,"❓ Inconnu"))</f>
        <v/>
      </c>
      <c r="U943" s="179"/>
    </row>
    <row r="944" spans="2:21" x14ac:dyDescent="0.25">
      <c r="B944" s="592" t="str">
        <f t="shared" si="18"/>
        <v/>
      </c>
      <c r="C944" s="593" t="str" cm="1">
        <f t="array" ref="C944">IF(B944="","",_xlfn.IFS(B944="A","📦 Appro. généraux",B944="H","🛡️ Hygiène &amp; Sécurité",B944="B","🏗️ Bâtiments &amp; Travaux",B944="J","🏗️ Bâtiments &amp; Travaux",B944="R","⚙️ Mécanique &amp; Atelier",B944="N","🧪 Chimie &amp; Biologie",B944="G","🧪 Chimie &amp; Biologie",B944="C","📣 Communication &amp; Culture",B944="D","✈️ Déplacements &amp; Logist.",B944="F","✈️ Déplacements &amp; Logist.",B944="E","📋 Études, Conseils &amp; RH",B944="I","💻 Informatique &amp; Audio.",B944="M","🔬 Instruments scient.",B944="O","🔬 Instruments scient.",B944="P","🔬 Instruments scient.",B944="S","🔬 Instruments scient.",B944="T","🔬 Instruments scient.",B944="U","🔬 Instruments scient.",B944="V","🔬 Instruments scient.",B944="W","🔬 Instruments scient.",B944="K","🐁 Expérimentation",B944="Q","🐁 Expérimentation",B944="L","🏥 Santé &amp; Médical",TRUE,"❓ Inconnu"))</f>
        <v/>
      </c>
      <c r="U944" s="179"/>
    </row>
    <row r="945" spans="2:21" x14ac:dyDescent="0.25">
      <c r="B945" s="592" t="str">
        <f t="shared" si="18"/>
        <v/>
      </c>
      <c r="C945" s="593" t="str" cm="1">
        <f t="array" ref="C945">IF(B945="","",_xlfn.IFS(B945="A","📦 Appro. généraux",B945="H","🛡️ Hygiène &amp; Sécurité",B945="B","🏗️ Bâtiments &amp; Travaux",B945="J","🏗️ Bâtiments &amp; Travaux",B945="R","⚙️ Mécanique &amp; Atelier",B945="N","🧪 Chimie &amp; Biologie",B945="G","🧪 Chimie &amp; Biologie",B945="C","📣 Communication &amp; Culture",B945="D","✈️ Déplacements &amp; Logist.",B945="F","✈️ Déplacements &amp; Logist.",B945="E","📋 Études, Conseils &amp; RH",B945="I","💻 Informatique &amp; Audio.",B945="M","🔬 Instruments scient.",B945="O","🔬 Instruments scient.",B945="P","🔬 Instruments scient.",B945="S","🔬 Instruments scient.",B945="T","🔬 Instruments scient.",B945="U","🔬 Instruments scient.",B945="V","🔬 Instruments scient.",B945="W","🔬 Instruments scient.",B945="K","🐁 Expérimentation",B945="Q","🐁 Expérimentation",B945="L","🏥 Santé &amp; Médical",TRUE,"❓ Inconnu"))</f>
        <v/>
      </c>
      <c r="U945" s="179"/>
    </row>
    <row r="946" spans="2:21" x14ac:dyDescent="0.25">
      <c r="B946" s="592" t="str">
        <f t="shared" si="18"/>
        <v/>
      </c>
      <c r="C946" s="593" t="str" cm="1">
        <f t="array" ref="C946">IF(B946="","",_xlfn.IFS(B946="A","📦 Appro. généraux",B946="H","🛡️ Hygiène &amp; Sécurité",B946="B","🏗️ Bâtiments &amp; Travaux",B946="J","🏗️ Bâtiments &amp; Travaux",B946="R","⚙️ Mécanique &amp; Atelier",B946="N","🧪 Chimie &amp; Biologie",B946="G","🧪 Chimie &amp; Biologie",B946="C","📣 Communication &amp; Culture",B946="D","✈️ Déplacements &amp; Logist.",B946="F","✈️ Déplacements &amp; Logist.",B946="E","📋 Études, Conseils &amp; RH",B946="I","💻 Informatique &amp; Audio.",B946="M","🔬 Instruments scient.",B946="O","🔬 Instruments scient.",B946="P","🔬 Instruments scient.",B946="S","🔬 Instruments scient.",B946="T","🔬 Instruments scient.",B946="U","🔬 Instruments scient.",B946="V","🔬 Instruments scient.",B946="W","🔬 Instruments scient.",B946="K","🐁 Expérimentation",B946="Q","🐁 Expérimentation",B946="L","🏥 Santé &amp; Médical",TRUE,"❓ Inconnu"))</f>
        <v/>
      </c>
      <c r="U946" s="179"/>
    </row>
    <row r="947" spans="2:21" x14ac:dyDescent="0.25">
      <c r="B947" s="592" t="str">
        <f t="shared" si="18"/>
        <v/>
      </c>
      <c r="C947" s="593" t="str" cm="1">
        <f t="array" ref="C947">IF(B947="","",_xlfn.IFS(B947="A","📦 Appro. généraux",B947="H","🛡️ Hygiène &amp; Sécurité",B947="B","🏗️ Bâtiments &amp; Travaux",B947="J","🏗️ Bâtiments &amp; Travaux",B947="R","⚙️ Mécanique &amp; Atelier",B947="N","🧪 Chimie &amp; Biologie",B947="G","🧪 Chimie &amp; Biologie",B947="C","📣 Communication &amp; Culture",B947="D","✈️ Déplacements &amp; Logist.",B947="F","✈️ Déplacements &amp; Logist.",B947="E","📋 Études, Conseils &amp; RH",B947="I","💻 Informatique &amp; Audio.",B947="M","🔬 Instruments scient.",B947="O","🔬 Instruments scient.",B947="P","🔬 Instruments scient.",B947="S","🔬 Instruments scient.",B947="T","🔬 Instruments scient.",B947="U","🔬 Instruments scient.",B947="V","🔬 Instruments scient.",B947="W","🔬 Instruments scient.",B947="K","🐁 Expérimentation",B947="Q","🐁 Expérimentation",B947="L","🏥 Santé &amp; Médical",TRUE,"❓ Inconnu"))</f>
        <v/>
      </c>
      <c r="U947" s="179"/>
    </row>
    <row r="948" spans="2:21" x14ac:dyDescent="0.25">
      <c r="B948" s="592" t="str">
        <f t="shared" si="18"/>
        <v/>
      </c>
      <c r="C948" s="593" t="str" cm="1">
        <f t="array" ref="C948">IF(B948="","",_xlfn.IFS(B948="A","📦 Appro. généraux",B948="H","🛡️ Hygiène &amp; Sécurité",B948="B","🏗️ Bâtiments &amp; Travaux",B948="J","🏗️ Bâtiments &amp; Travaux",B948="R","⚙️ Mécanique &amp; Atelier",B948="N","🧪 Chimie &amp; Biologie",B948="G","🧪 Chimie &amp; Biologie",B948="C","📣 Communication &amp; Culture",B948="D","✈️ Déplacements &amp; Logist.",B948="F","✈️ Déplacements &amp; Logist.",B948="E","📋 Études, Conseils &amp; RH",B948="I","💻 Informatique &amp; Audio.",B948="M","🔬 Instruments scient.",B948="O","🔬 Instruments scient.",B948="P","🔬 Instruments scient.",B948="S","🔬 Instruments scient.",B948="T","🔬 Instruments scient.",B948="U","🔬 Instruments scient.",B948="V","🔬 Instruments scient.",B948="W","🔬 Instruments scient.",B948="K","🐁 Expérimentation",B948="Q","🐁 Expérimentation",B948="L","🏥 Santé &amp; Médical",TRUE,"❓ Inconnu"))</f>
        <v/>
      </c>
      <c r="U948" s="179"/>
    </row>
    <row r="949" spans="2:21" x14ac:dyDescent="0.25">
      <c r="B949" s="592" t="str">
        <f t="shared" si="18"/>
        <v/>
      </c>
      <c r="C949" s="593" t="str" cm="1">
        <f t="array" ref="C949">IF(B949="","",_xlfn.IFS(B949="A","📦 Appro. généraux",B949="H","🛡️ Hygiène &amp; Sécurité",B949="B","🏗️ Bâtiments &amp; Travaux",B949="J","🏗️ Bâtiments &amp; Travaux",B949="R","⚙️ Mécanique &amp; Atelier",B949="N","🧪 Chimie &amp; Biologie",B949="G","🧪 Chimie &amp; Biologie",B949="C","📣 Communication &amp; Culture",B949="D","✈️ Déplacements &amp; Logist.",B949="F","✈️ Déplacements &amp; Logist.",B949="E","📋 Études, Conseils &amp; RH",B949="I","💻 Informatique &amp; Audio.",B949="M","🔬 Instruments scient.",B949="O","🔬 Instruments scient.",B949="P","🔬 Instruments scient.",B949="S","🔬 Instruments scient.",B949="T","🔬 Instruments scient.",B949="U","🔬 Instruments scient.",B949="V","🔬 Instruments scient.",B949="W","🔬 Instruments scient.",B949="K","🐁 Expérimentation",B949="Q","🐁 Expérimentation",B949="L","🏥 Santé &amp; Médical",TRUE,"❓ Inconnu"))</f>
        <v/>
      </c>
      <c r="U949" s="179"/>
    </row>
    <row r="950" spans="2:21" x14ac:dyDescent="0.25">
      <c r="B950" s="592" t="str">
        <f t="shared" si="18"/>
        <v/>
      </c>
      <c r="C950" s="593" t="str" cm="1">
        <f t="array" ref="C950">IF(B950="","",_xlfn.IFS(B950="A","📦 Appro. généraux",B950="H","🛡️ Hygiène &amp; Sécurité",B950="B","🏗️ Bâtiments &amp; Travaux",B950="J","🏗️ Bâtiments &amp; Travaux",B950="R","⚙️ Mécanique &amp; Atelier",B950="N","🧪 Chimie &amp; Biologie",B950="G","🧪 Chimie &amp; Biologie",B950="C","📣 Communication &amp; Culture",B950="D","✈️ Déplacements &amp; Logist.",B950="F","✈️ Déplacements &amp; Logist.",B950="E","📋 Études, Conseils &amp; RH",B950="I","💻 Informatique &amp; Audio.",B950="M","🔬 Instruments scient.",B950="O","🔬 Instruments scient.",B950="P","🔬 Instruments scient.",B950="S","🔬 Instruments scient.",B950="T","🔬 Instruments scient.",B950="U","🔬 Instruments scient.",B950="V","🔬 Instruments scient.",B950="W","🔬 Instruments scient.",B950="K","🐁 Expérimentation",B950="Q","🐁 Expérimentation",B950="L","🏥 Santé &amp; Médical",TRUE,"❓ Inconnu"))</f>
        <v/>
      </c>
      <c r="U950" s="179"/>
    </row>
    <row r="951" spans="2:21" x14ac:dyDescent="0.25">
      <c r="B951" s="592" t="str">
        <f t="shared" si="18"/>
        <v/>
      </c>
      <c r="C951" s="593" t="str" cm="1">
        <f t="array" ref="C951">IF(B951="","",_xlfn.IFS(B951="A","📦 Appro. généraux",B951="H","🛡️ Hygiène &amp; Sécurité",B951="B","🏗️ Bâtiments &amp; Travaux",B951="J","🏗️ Bâtiments &amp; Travaux",B951="R","⚙️ Mécanique &amp; Atelier",B951="N","🧪 Chimie &amp; Biologie",B951="G","🧪 Chimie &amp; Biologie",B951="C","📣 Communication &amp; Culture",B951="D","✈️ Déplacements &amp; Logist.",B951="F","✈️ Déplacements &amp; Logist.",B951="E","📋 Études, Conseils &amp; RH",B951="I","💻 Informatique &amp; Audio.",B951="M","🔬 Instruments scient.",B951="O","🔬 Instruments scient.",B951="P","🔬 Instruments scient.",B951="S","🔬 Instruments scient.",B951="T","🔬 Instruments scient.",B951="U","🔬 Instruments scient.",B951="V","🔬 Instruments scient.",B951="W","🔬 Instruments scient.",B951="K","🐁 Expérimentation",B951="Q","🐁 Expérimentation",B951="L","🏥 Santé &amp; Médical",TRUE,"❓ Inconnu"))</f>
        <v/>
      </c>
      <c r="U951" s="179"/>
    </row>
    <row r="952" spans="2:21" x14ac:dyDescent="0.25">
      <c r="B952" s="592" t="str">
        <f t="shared" si="18"/>
        <v/>
      </c>
      <c r="C952" s="593" t="str" cm="1">
        <f t="array" ref="C952">IF(B952="","",_xlfn.IFS(B952="A","📦 Appro. généraux",B952="H","🛡️ Hygiène &amp; Sécurité",B952="B","🏗️ Bâtiments &amp; Travaux",B952="J","🏗️ Bâtiments &amp; Travaux",B952="R","⚙️ Mécanique &amp; Atelier",B952="N","🧪 Chimie &amp; Biologie",B952="G","🧪 Chimie &amp; Biologie",B952="C","📣 Communication &amp; Culture",B952="D","✈️ Déplacements &amp; Logist.",B952="F","✈️ Déplacements &amp; Logist.",B952="E","📋 Études, Conseils &amp; RH",B952="I","💻 Informatique &amp; Audio.",B952="M","🔬 Instruments scient.",B952="O","🔬 Instruments scient.",B952="P","🔬 Instruments scient.",B952="S","🔬 Instruments scient.",B952="T","🔬 Instruments scient.",B952="U","🔬 Instruments scient.",B952="V","🔬 Instruments scient.",B952="W","🔬 Instruments scient.",B952="K","🐁 Expérimentation",B952="Q","🐁 Expérimentation",B952="L","🏥 Santé &amp; Médical",TRUE,"❓ Inconnu"))</f>
        <v/>
      </c>
      <c r="U952" s="179"/>
    </row>
    <row r="953" spans="2:21" x14ac:dyDescent="0.25">
      <c r="B953" s="592" t="str">
        <f t="shared" si="18"/>
        <v/>
      </c>
      <c r="C953" s="593" t="str" cm="1">
        <f t="array" ref="C953">IF(B953="","",_xlfn.IFS(B953="A","📦 Appro. généraux",B953="H","🛡️ Hygiène &amp; Sécurité",B953="B","🏗️ Bâtiments &amp; Travaux",B953="J","🏗️ Bâtiments &amp; Travaux",B953="R","⚙️ Mécanique &amp; Atelier",B953="N","🧪 Chimie &amp; Biologie",B953="G","🧪 Chimie &amp; Biologie",B953="C","📣 Communication &amp; Culture",B953="D","✈️ Déplacements &amp; Logist.",B953="F","✈️ Déplacements &amp; Logist.",B953="E","📋 Études, Conseils &amp; RH",B953="I","💻 Informatique &amp; Audio.",B953="M","🔬 Instruments scient.",B953="O","🔬 Instruments scient.",B953="P","🔬 Instruments scient.",B953="S","🔬 Instruments scient.",B953="T","🔬 Instruments scient.",B953="U","🔬 Instruments scient.",B953="V","🔬 Instruments scient.",B953="W","🔬 Instruments scient.",B953="K","🐁 Expérimentation",B953="Q","🐁 Expérimentation",B953="L","🏥 Santé &amp; Médical",TRUE,"❓ Inconnu"))</f>
        <v/>
      </c>
      <c r="U953" s="179"/>
    </row>
    <row r="954" spans="2:21" x14ac:dyDescent="0.25">
      <c r="B954" s="592" t="str">
        <f t="shared" si="18"/>
        <v/>
      </c>
      <c r="C954" s="593" t="str" cm="1">
        <f t="array" ref="C954">IF(B954="","",_xlfn.IFS(B954="A","📦 Appro. généraux",B954="H","🛡️ Hygiène &amp; Sécurité",B954="B","🏗️ Bâtiments &amp; Travaux",B954="J","🏗️ Bâtiments &amp; Travaux",B954="R","⚙️ Mécanique &amp; Atelier",B954="N","🧪 Chimie &amp; Biologie",B954="G","🧪 Chimie &amp; Biologie",B954="C","📣 Communication &amp; Culture",B954="D","✈️ Déplacements &amp; Logist.",B954="F","✈️ Déplacements &amp; Logist.",B954="E","📋 Études, Conseils &amp; RH",B954="I","💻 Informatique &amp; Audio.",B954="M","🔬 Instruments scient.",B954="O","🔬 Instruments scient.",B954="P","🔬 Instruments scient.",B954="S","🔬 Instruments scient.",B954="T","🔬 Instruments scient.",B954="U","🔬 Instruments scient.",B954="V","🔬 Instruments scient.",B954="W","🔬 Instruments scient.",B954="K","🐁 Expérimentation",B954="Q","🐁 Expérimentation",B954="L","🏥 Santé &amp; Médical",TRUE,"❓ Inconnu"))</f>
        <v/>
      </c>
      <c r="U954" s="179"/>
    </row>
    <row r="955" spans="2:21" x14ac:dyDescent="0.25">
      <c r="B955" s="592" t="str">
        <f t="shared" si="18"/>
        <v/>
      </c>
      <c r="C955" s="593" t="str" cm="1">
        <f t="array" ref="C955">IF(B955="","",_xlfn.IFS(B955="A","📦 Appro. généraux",B955="H","🛡️ Hygiène &amp; Sécurité",B955="B","🏗️ Bâtiments &amp; Travaux",B955="J","🏗️ Bâtiments &amp; Travaux",B955="R","⚙️ Mécanique &amp; Atelier",B955="N","🧪 Chimie &amp; Biologie",B955="G","🧪 Chimie &amp; Biologie",B955="C","📣 Communication &amp; Culture",B955="D","✈️ Déplacements &amp; Logist.",B955="F","✈️ Déplacements &amp; Logist.",B955="E","📋 Études, Conseils &amp; RH",B955="I","💻 Informatique &amp; Audio.",B955="M","🔬 Instruments scient.",B955="O","🔬 Instruments scient.",B955="P","🔬 Instruments scient.",B955="S","🔬 Instruments scient.",B955="T","🔬 Instruments scient.",B955="U","🔬 Instruments scient.",B955="V","🔬 Instruments scient.",B955="W","🔬 Instruments scient.",B955="K","🐁 Expérimentation",B955="Q","🐁 Expérimentation",B955="L","🏥 Santé &amp; Médical",TRUE,"❓ Inconnu"))</f>
        <v/>
      </c>
      <c r="U955" s="179"/>
    </row>
    <row r="956" spans="2:21" x14ac:dyDescent="0.25">
      <c r="B956" s="592" t="str">
        <f t="shared" si="18"/>
        <v/>
      </c>
      <c r="C956" s="593" t="str" cm="1">
        <f t="array" ref="C956">IF(B956="","",_xlfn.IFS(B956="A","📦 Appro. généraux",B956="H","🛡️ Hygiène &amp; Sécurité",B956="B","🏗️ Bâtiments &amp; Travaux",B956="J","🏗️ Bâtiments &amp; Travaux",B956="R","⚙️ Mécanique &amp; Atelier",B956="N","🧪 Chimie &amp; Biologie",B956="G","🧪 Chimie &amp; Biologie",B956="C","📣 Communication &amp; Culture",B956="D","✈️ Déplacements &amp; Logist.",B956="F","✈️ Déplacements &amp; Logist.",B956="E","📋 Études, Conseils &amp; RH",B956="I","💻 Informatique &amp; Audio.",B956="M","🔬 Instruments scient.",B956="O","🔬 Instruments scient.",B956="P","🔬 Instruments scient.",B956="S","🔬 Instruments scient.",B956="T","🔬 Instruments scient.",B956="U","🔬 Instruments scient.",B956="V","🔬 Instruments scient.",B956="W","🔬 Instruments scient.",B956="K","🐁 Expérimentation",B956="Q","🐁 Expérimentation",B956="L","🏥 Santé &amp; Médical",TRUE,"❓ Inconnu"))</f>
        <v/>
      </c>
      <c r="U956" s="179"/>
    </row>
    <row r="957" spans="2:21" x14ac:dyDescent="0.25">
      <c r="B957" s="592" t="str">
        <f t="shared" si="18"/>
        <v/>
      </c>
      <c r="C957" s="593" t="str" cm="1">
        <f t="array" ref="C957">IF(B957="","",_xlfn.IFS(B957="A","📦 Appro. généraux",B957="H","🛡️ Hygiène &amp; Sécurité",B957="B","🏗️ Bâtiments &amp; Travaux",B957="J","🏗️ Bâtiments &amp; Travaux",B957="R","⚙️ Mécanique &amp; Atelier",B957="N","🧪 Chimie &amp; Biologie",B957="G","🧪 Chimie &amp; Biologie",B957="C","📣 Communication &amp; Culture",B957="D","✈️ Déplacements &amp; Logist.",B957="F","✈️ Déplacements &amp; Logist.",B957="E","📋 Études, Conseils &amp; RH",B957="I","💻 Informatique &amp; Audio.",B957="M","🔬 Instruments scient.",B957="O","🔬 Instruments scient.",B957="P","🔬 Instruments scient.",B957="S","🔬 Instruments scient.",B957="T","🔬 Instruments scient.",B957="U","🔬 Instruments scient.",B957="V","🔬 Instruments scient.",B957="W","🔬 Instruments scient.",B957="K","🐁 Expérimentation",B957="Q","🐁 Expérimentation",B957="L","🏥 Santé &amp; Médical",TRUE,"❓ Inconnu"))</f>
        <v/>
      </c>
      <c r="U957" s="179"/>
    </row>
    <row r="958" spans="2:21" x14ac:dyDescent="0.25">
      <c r="B958" s="592" t="str">
        <f t="shared" si="18"/>
        <v/>
      </c>
      <c r="C958" s="593" t="str" cm="1">
        <f t="array" ref="C958">IF(B958="","",_xlfn.IFS(B958="A","📦 Appro. généraux",B958="H","🛡️ Hygiène &amp; Sécurité",B958="B","🏗️ Bâtiments &amp; Travaux",B958="J","🏗️ Bâtiments &amp; Travaux",B958="R","⚙️ Mécanique &amp; Atelier",B958="N","🧪 Chimie &amp; Biologie",B958="G","🧪 Chimie &amp; Biologie",B958="C","📣 Communication &amp; Culture",B958="D","✈️ Déplacements &amp; Logist.",B958="F","✈️ Déplacements &amp; Logist.",B958="E","📋 Études, Conseils &amp; RH",B958="I","💻 Informatique &amp; Audio.",B958="M","🔬 Instruments scient.",B958="O","🔬 Instruments scient.",B958="P","🔬 Instruments scient.",B958="S","🔬 Instruments scient.",B958="T","🔬 Instruments scient.",B958="U","🔬 Instruments scient.",B958="V","🔬 Instruments scient.",B958="W","🔬 Instruments scient.",B958="K","🐁 Expérimentation",B958="Q","🐁 Expérimentation",B958="L","🏥 Santé &amp; Médical",TRUE,"❓ Inconnu"))</f>
        <v/>
      </c>
      <c r="U958" s="179"/>
    </row>
    <row r="959" spans="2:21" x14ac:dyDescent="0.25">
      <c r="B959" s="592" t="str">
        <f t="shared" si="18"/>
        <v/>
      </c>
      <c r="C959" s="593" t="str" cm="1">
        <f t="array" ref="C959">IF(B959="","",_xlfn.IFS(B959="A","📦 Appro. généraux",B959="H","🛡️ Hygiène &amp; Sécurité",B959="B","🏗️ Bâtiments &amp; Travaux",B959="J","🏗️ Bâtiments &amp; Travaux",B959="R","⚙️ Mécanique &amp; Atelier",B959="N","🧪 Chimie &amp; Biologie",B959="G","🧪 Chimie &amp; Biologie",B959="C","📣 Communication &amp; Culture",B959="D","✈️ Déplacements &amp; Logist.",B959="F","✈️ Déplacements &amp; Logist.",B959="E","📋 Études, Conseils &amp; RH",B959="I","💻 Informatique &amp; Audio.",B959="M","🔬 Instruments scient.",B959="O","🔬 Instruments scient.",B959="P","🔬 Instruments scient.",B959="S","🔬 Instruments scient.",B959="T","🔬 Instruments scient.",B959="U","🔬 Instruments scient.",B959="V","🔬 Instruments scient.",B959="W","🔬 Instruments scient.",B959="K","🐁 Expérimentation",B959="Q","🐁 Expérimentation",B959="L","🏥 Santé &amp; Médical",TRUE,"❓ Inconnu"))</f>
        <v/>
      </c>
      <c r="U959" s="179"/>
    </row>
    <row r="960" spans="2:21" x14ac:dyDescent="0.25">
      <c r="B960" s="592" t="str">
        <f t="shared" si="18"/>
        <v/>
      </c>
      <c r="C960" s="593" t="str" cm="1">
        <f t="array" ref="C960">IF(B960="","",_xlfn.IFS(B960="A","📦 Appro. généraux",B960="H","🛡️ Hygiène &amp; Sécurité",B960="B","🏗️ Bâtiments &amp; Travaux",B960="J","🏗️ Bâtiments &amp; Travaux",B960="R","⚙️ Mécanique &amp; Atelier",B960="N","🧪 Chimie &amp; Biologie",B960="G","🧪 Chimie &amp; Biologie",B960="C","📣 Communication &amp; Culture",B960="D","✈️ Déplacements &amp; Logist.",B960="F","✈️ Déplacements &amp; Logist.",B960="E","📋 Études, Conseils &amp; RH",B960="I","💻 Informatique &amp; Audio.",B960="M","🔬 Instruments scient.",B960="O","🔬 Instruments scient.",B960="P","🔬 Instruments scient.",B960="S","🔬 Instruments scient.",B960="T","🔬 Instruments scient.",B960="U","🔬 Instruments scient.",B960="V","🔬 Instruments scient.",B960="W","🔬 Instruments scient.",B960="K","🐁 Expérimentation",B960="Q","🐁 Expérimentation",B960="L","🏥 Santé &amp; Médical",TRUE,"❓ Inconnu"))</f>
        <v/>
      </c>
      <c r="U960" s="179"/>
    </row>
    <row r="961" spans="2:21" x14ac:dyDescent="0.25">
      <c r="B961" s="592" t="str">
        <f t="shared" si="18"/>
        <v/>
      </c>
      <c r="C961" s="593" t="str" cm="1">
        <f t="array" ref="C961">IF(B961="","",_xlfn.IFS(B961="A","📦 Appro. généraux",B961="H","🛡️ Hygiène &amp; Sécurité",B961="B","🏗️ Bâtiments &amp; Travaux",B961="J","🏗️ Bâtiments &amp; Travaux",B961="R","⚙️ Mécanique &amp; Atelier",B961="N","🧪 Chimie &amp; Biologie",B961="G","🧪 Chimie &amp; Biologie",B961="C","📣 Communication &amp; Culture",B961="D","✈️ Déplacements &amp; Logist.",B961="F","✈️ Déplacements &amp; Logist.",B961="E","📋 Études, Conseils &amp; RH",B961="I","💻 Informatique &amp; Audio.",B961="M","🔬 Instruments scient.",B961="O","🔬 Instruments scient.",B961="P","🔬 Instruments scient.",B961="S","🔬 Instruments scient.",B961="T","🔬 Instruments scient.",B961="U","🔬 Instruments scient.",B961="V","🔬 Instruments scient.",B961="W","🔬 Instruments scient.",B961="K","🐁 Expérimentation",B961="Q","🐁 Expérimentation",B961="L","🏥 Santé &amp; Médical",TRUE,"❓ Inconnu"))</f>
        <v/>
      </c>
      <c r="U961" s="179"/>
    </row>
    <row r="962" spans="2:21" x14ac:dyDescent="0.25">
      <c r="B962" s="592" t="str">
        <f t="shared" ref="B962:B999" si="19">LEFT(W962,1)</f>
        <v/>
      </c>
      <c r="C962" s="593" t="str" cm="1">
        <f t="array" ref="C962">IF(B962="","",_xlfn.IFS(B962="A","📦 Appro. généraux",B962="H","🛡️ Hygiène &amp; Sécurité",B962="B","🏗️ Bâtiments &amp; Travaux",B962="J","🏗️ Bâtiments &amp; Travaux",B962="R","⚙️ Mécanique &amp; Atelier",B962="N","🧪 Chimie &amp; Biologie",B962="G","🧪 Chimie &amp; Biologie",B962="C","📣 Communication &amp; Culture",B962="D","✈️ Déplacements &amp; Logist.",B962="F","✈️ Déplacements &amp; Logist.",B962="E","📋 Études, Conseils &amp; RH",B962="I","💻 Informatique &amp; Audio.",B962="M","🔬 Instruments scient.",B962="O","🔬 Instruments scient.",B962="P","🔬 Instruments scient.",B962="S","🔬 Instruments scient.",B962="T","🔬 Instruments scient.",B962="U","🔬 Instruments scient.",B962="V","🔬 Instruments scient.",B962="W","🔬 Instruments scient.",B962="K","🐁 Expérimentation",B962="Q","🐁 Expérimentation",B962="L","🏥 Santé &amp; Médical",TRUE,"❓ Inconnu"))</f>
        <v/>
      </c>
      <c r="U962" s="179"/>
    </row>
    <row r="963" spans="2:21" x14ac:dyDescent="0.25">
      <c r="B963" s="592" t="str">
        <f t="shared" si="19"/>
        <v/>
      </c>
      <c r="C963" s="593" t="str" cm="1">
        <f t="array" ref="C963">IF(B963="","",_xlfn.IFS(B963="A","📦 Appro. généraux",B963="H","🛡️ Hygiène &amp; Sécurité",B963="B","🏗️ Bâtiments &amp; Travaux",B963="J","🏗️ Bâtiments &amp; Travaux",B963="R","⚙️ Mécanique &amp; Atelier",B963="N","🧪 Chimie &amp; Biologie",B963="G","🧪 Chimie &amp; Biologie",B963="C","📣 Communication &amp; Culture",B963="D","✈️ Déplacements &amp; Logist.",B963="F","✈️ Déplacements &amp; Logist.",B963="E","📋 Études, Conseils &amp; RH",B963="I","💻 Informatique &amp; Audio.",B963="M","🔬 Instruments scient.",B963="O","🔬 Instruments scient.",B963="P","🔬 Instruments scient.",B963="S","🔬 Instruments scient.",B963="T","🔬 Instruments scient.",B963="U","🔬 Instruments scient.",B963="V","🔬 Instruments scient.",B963="W","🔬 Instruments scient.",B963="K","🐁 Expérimentation",B963="Q","🐁 Expérimentation",B963="L","🏥 Santé &amp; Médical",TRUE,"❓ Inconnu"))</f>
        <v/>
      </c>
      <c r="U963" s="179"/>
    </row>
    <row r="964" spans="2:21" x14ac:dyDescent="0.25">
      <c r="B964" s="592" t="str">
        <f t="shared" si="19"/>
        <v/>
      </c>
      <c r="C964" s="593" t="str" cm="1">
        <f t="array" ref="C964">IF(B964="","",_xlfn.IFS(B964="A","📦 Appro. généraux",B964="H","🛡️ Hygiène &amp; Sécurité",B964="B","🏗️ Bâtiments &amp; Travaux",B964="J","🏗️ Bâtiments &amp; Travaux",B964="R","⚙️ Mécanique &amp; Atelier",B964="N","🧪 Chimie &amp; Biologie",B964="G","🧪 Chimie &amp; Biologie",B964="C","📣 Communication &amp; Culture",B964="D","✈️ Déplacements &amp; Logist.",B964="F","✈️ Déplacements &amp; Logist.",B964="E","📋 Études, Conseils &amp; RH",B964="I","💻 Informatique &amp; Audio.",B964="M","🔬 Instruments scient.",B964="O","🔬 Instruments scient.",B964="P","🔬 Instruments scient.",B964="S","🔬 Instruments scient.",B964="T","🔬 Instruments scient.",B964="U","🔬 Instruments scient.",B964="V","🔬 Instruments scient.",B964="W","🔬 Instruments scient.",B964="K","🐁 Expérimentation",B964="Q","🐁 Expérimentation",B964="L","🏥 Santé &amp; Médical",TRUE,"❓ Inconnu"))</f>
        <v/>
      </c>
      <c r="U964" s="179"/>
    </row>
    <row r="965" spans="2:21" x14ac:dyDescent="0.25">
      <c r="B965" s="592" t="str">
        <f t="shared" si="19"/>
        <v/>
      </c>
      <c r="C965" s="593" t="str" cm="1">
        <f t="array" ref="C965">IF(B965="","",_xlfn.IFS(B965="A","📦 Appro. généraux",B965="H","🛡️ Hygiène &amp; Sécurité",B965="B","🏗️ Bâtiments &amp; Travaux",B965="J","🏗️ Bâtiments &amp; Travaux",B965="R","⚙️ Mécanique &amp; Atelier",B965="N","🧪 Chimie &amp; Biologie",B965="G","🧪 Chimie &amp; Biologie",B965="C","📣 Communication &amp; Culture",B965="D","✈️ Déplacements &amp; Logist.",B965="F","✈️ Déplacements &amp; Logist.",B965="E","📋 Études, Conseils &amp; RH",B965="I","💻 Informatique &amp; Audio.",B965="M","🔬 Instruments scient.",B965="O","🔬 Instruments scient.",B965="P","🔬 Instruments scient.",B965="S","🔬 Instruments scient.",B965="T","🔬 Instruments scient.",B965="U","🔬 Instruments scient.",B965="V","🔬 Instruments scient.",B965="W","🔬 Instruments scient.",B965="K","🐁 Expérimentation",B965="Q","🐁 Expérimentation",B965="L","🏥 Santé &amp; Médical",TRUE,"❓ Inconnu"))</f>
        <v/>
      </c>
      <c r="U965" s="179"/>
    </row>
    <row r="966" spans="2:21" x14ac:dyDescent="0.25">
      <c r="B966" s="592" t="str">
        <f t="shared" si="19"/>
        <v/>
      </c>
      <c r="C966" s="593" t="str" cm="1">
        <f t="array" ref="C966">IF(B966="","",_xlfn.IFS(B966="A","📦 Appro. généraux",B966="H","🛡️ Hygiène &amp; Sécurité",B966="B","🏗️ Bâtiments &amp; Travaux",B966="J","🏗️ Bâtiments &amp; Travaux",B966="R","⚙️ Mécanique &amp; Atelier",B966="N","🧪 Chimie &amp; Biologie",B966="G","🧪 Chimie &amp; Biologie",B966="C","📣 Communication &amp; Culture",B966="D","✈️ Déplacements &amp; Logist.",B966="F","✈️ Déplacements &amp; Logist.",B966="E","📋 Études, Conseils &amp; RH",B966="I","💻 Informatique &amp; Audio.",B966="M","🔬 Instruments scient.",B966="O","🔬 Instruments scient.",B966="P","🔬 Instruments scient.",B966="S","🔬 Instruments scient.",B966="T","🔬 Instruments scient.",B966="U","🔬 Instruments scient.",B966="V","🔬 Instruments scient.",B966="W","🔬 Instruments scient.",B966="K","🐁 Expérimentation",B966="Q","🐁 Expérimentation",B966="L","🏥 Santé &amp; Médical",TRUE,"❓ Inconnu"))</f>
        <v/>
      </c>
      <c r="U966" s="179"/>
    </row>
    <row r="967" spans="2:21" x14ac:dyDescent="0.25">
      <c r="B967" s="592" t="str">
        <f t="shared" si="19"/>
        <v/>
      </c>
      <c r="C967" s="593" t="str" cm="1">
        <f t="array" ref="C967">IF(B967="","",_xlfn.IFS(B967="A","📦 Appro. généraux",B967="H","🛡️ Hygiène &amp; Sécurité",B967="B","🏗️ Bâtiments &amp; Travaux",B967="J","🏗️ Bâtiments &amp; Travaux",B967="R","⚙️ Mécanique &amp; Atelier",B967="N","🧪 Chimie &amp; Biologie",B967="G","🧪 Chimie &amp; Biologie",B967="C","📣 Communication &amp; Culture",B967="D","✈️ Déplacements &amp; Logist.",B967="F","✈️ Déplacements &amp; Logist.",B967="E","📋 Études, Conseils &amp; RH",B967="I","💻 Informatique &amp; Audio.",B967="M","🔬 Instruments scient.",B967="O","🔬 Instruments scient.",B967="P","🔬 Instruments scient.",B967="S","🔬 Instruments scient.",B967="T","🔬 Instruments scient.",B967="U","🔬 Instruments scient.",B967="V","🔬 Instruments scient.",B967="W","🔬 Instruments scient.",B967="K","🐁 Expérimentation",B967="Q","🐁 Expérimentation",B967="L","🏥 Santé &amp; Médical",TRUE,"❓ Inconnu"))</f>
        <v/>
      </c>
      <c r="U967" s="179"/>
    </row>
    <row r="968" spans="2:21" x14ac:dyDescent="0.25">
      <c r="B968" s="592" t="str">
        <f t="shared" si="19"/>
        <v/>
      </c>
      <c r="C968" s="593" t="str" cm="1">
        <f t="array" ref="C968">IF(B968="","",_xlfn.IFS(B968="A","📦 Appro. généraux",B968="H","🛡️ Hygiène &amp; Sécurité",B968="B","🏗️ Bâtiments &amp; Travaux",B968="J","🏗️ Bâtiments &amp; Travaux",B968="R","⚙️ Mécanique &amp; Atelier",B968="N","🧪 Chimie &amp; Biologie",B968="G","🧪 Chimie &amp; Biologie",B968="C","📣 Communication &amp; Culture",B968="D","✈️ Déplacements &amp; Logist.",B968="F","✈️ Déplacements &amp; Logist.",B968="E","📋 Études, Conseils &amp; RH",B968="I","💻 Informatique &amp; Audio.",B968="M","🔬 Instruments scient.",B968="O","🔬 Instruments scient.",B968="P","🔬 Instruments scient.",B968="S","🔬 Instruments scient.",B968="T","🔬 Instruments scient.",B968="U","🔬 Instruments scient.",B968="V","🔬 Instruments scient.",B968="W","🔬 Instruments scient.",B968="K","🐁 Expérimentation",B968="Q","🐁 Expérimentation",B968="L","🏥 Santé &amp; Médical",TRUE,"❓ Inconnu"))</f>
        <v/>
      </c>
      <c r="U968" s="179"/>
    </row>
    <row r="969" spans="2:21" x14ac:dyDescent="0.25">
      <c r="B969" s="592" t="str">
        <f t="shared" si="19"/>
        <v/>
      </c>
      <c r="C969" s="593" t="str" cm="1">
        <f t="array" ref="C969">IF(B969="","",_xlfn.IFS(B969="A","📦 Appro. généraux",B969="H","🛡️ Hygiène &amp; Sécurité",B969="B","🏗️ Bâtiments &amp; Travaux",B969="J","🏗️ Bâtiments &amp; Travaux",B969="R","⚙️ Mécanique &amp; Atelier",B969="N","🧪 Chimie &amp; Biologie",B969="G","🧪 Chimie &amp; Biologie",B969="C","📣 Communication &amp; Culture",B969="D","✈️ Déplacements &amp; Logist.",B969="F","✈️ Déplacements &amp; Logist.",B969="E","📋 Études, Conseils &amp; RH",B969="I","💻 Informatique &amp; Audio.",B969="M","🔬 Instruments scient.",B969="O","🔬 Instruments scient.",B969="P","🔬 Instruments scient.",B969="S","🔬 Instruments scient.",B969="T","🔬 Instruments scient.",B969="U","🔬 Instruments scient.",B969="V","🔬 Instruments scient.",B969="W","🔬 Instruments scient.",B969="K","🐁 Expérimentation",B969="Q","🐁 Expérimentation",B969="L","🏥 Santé &amp; Médical",TRUE,"❓ Inconnu"))</f>
        <v/>
      </c>
      <c r="U969" s="179"/>
    </row>
    <row r="970" spans="2:21" x14ac:dyDescent="0.25">
      <c r="B970" s="592" t="str">
        <f t="shared" si="19"/>
        <v/>
      </c>
      <c r="C970" s="593" t="str" cm="1">
        <f t="array" ref="C970">IF(B970="","",_xlfn.IFS(B970="A","📦 Appro. généraux",B970="H","🛡️ Hygiène &amp; Sécurité",B970="B","🏗️ Bâtiments &amp; Travaux",B970="J","🏗️ Bâtiments &amp; Travaux",B970="R","⚙️ Mécanique &amp; Atelier",B970="N","🧪 Chimie &amp; Biologie",B970="G","🧪 Chimie &amp; Biologie",B970="C","📣 Communication &amp; Culture",B970="D","✈️ Déplacements &amp; Logist.",B970="F","✈️ Déplacements &amp; Logist.",B970="E","📋 Études, Conseils &amp; RH",B970="I","💻 Informatique &amp; Audio.",B970="M","🔬 Instruments scient.",B970="O","🔬 Instruments scient.",B970="P","🔬 Instruments scient.",B970="S","🔬 Instruments scient.",B970="T","🔬 Instruments scient.",B970="U","🔬 Instruments scient.",B970="V","🔬 Instruments scient.",B970="W","🔬 Instruments scient.",B970="K","🐁 Expérimentation",B970="Q","🐁 Expérimentation",B970="L","🏥 Santé &amp; Médical",TRUE,"❓ Inconnu"))</f>
        <v/>
      </c>
      <c r="U970" s="179"/>
    </row>
    <row r="971" spans="2:21" x14ac:dyDescent="0.25">
      <c r="B971" s="592" t="str">
        <f t="shared" si="19"/>
        <v/>
      </c>
      <c r="C971" s="593" t="str" cm="1">
        <f t="array" ref="C971">IF(B971="","",_xlfn.IFS(B971="A","📦 Appro. généraux",B971="H","🛡️ Hygiène &amp; Sécurité",B971="B","🏗️ Bâtiments &amp; Travaux",B971="J","🏗️ Bâtiments &amp; Travaux",B971="R","⚙️ Mécanique &amp; Atelier",B971="N","🧪 Chimie &amp; Biologie",B971="G","🧪 Chimie &amp; Biologie",B971="C","📣 Communication &amp; Culture",B971="D","✈️ Déplacements &amp; Logist.",B971="F","✈️ Déplacements &amp; Logist.",B971="E","📋 Études, Conseils &amp; RH",B971="I","💻 Informatique &amp; Audio.",B971="M","🔬 Instruments scient.",B971="O","🔬 Instruments scient.",B971="P","🔬 Instruments scient.",B971="S","🔬 Instruments scient.",B971="T","🔬 Instruments scient.",B971="U","🔬 Instruments scient.",B971="V","🔬 Instruments scient.",B971="W","🔬 Instruments scient.",B971="K","🐁 Expérimentation",B971="Q","🐁 Expérimentation",B971="L","🏥 Santé &amp; Médical",TRUE,"❓ Inconnu"))</f>
        <v/>
      </c>
      <c r="U971" s="179"/>
    </row>
    <row r="972" spans="2:21" x14ac:dyDescent="0.25">
      <c r="B972" s="592" t="str">
        <f t="shared" si="19"/>
        <v/>
      </c>
      <c r="C972" s="593" t="str" cm="1">
        <f t="array" ref="C972">IF(B972="","",_xlfn.IFS(B972="A","📦 Appro. généraux",B972="H","🛡️ Hygiène &amp; Sécurité",B972="B","🏗️ Bâtiments &amp; Travaux",B972="J","🏗️ Bâtiments &amp; Travaux",B972="R","⚙️ Mécanique &amp; Atelier",B972="N","🧪 Chimie &amp; Biologie",B972="G","🧪 Chimie &amp; Biologie",B972="C","📣 Communication &amp; Culture",B972="D","✈️ Déplacements &amp; Logist.",B972="F","✈️ Déplacements &amp; Logist.",B972="E","📋 Études, Conseils &amp; RH",B972="I","💻 Informatique &amp; Audio.",B972="M","🔬 Instruments scient.",B972="O","🔬 Instruments scient.",B972="P","🔬 Instruments scient.",B972="S","🔬 Instruments scient.",B972="T","🔬 Instruments scient.",B972="U","🔬 Instruments scient.",B972="V","🔬 Instruments scient.",B972="W","🔬 Instruments scient.",B972="K","🐁 Expérimentation",B972="Q","🐁 Expérimentation",B972="L","🏥 Santé &amp; Médical",TRUE,"❓ Inconnu"))</f>
        <v/>
      </c>
      <c r="U972" s="179"/>
    </row>
    <row r="973" spans="2:21" x14ac:dyDescent="0.25">
      <c r="B973" s="592" t="str">
        <f t="shared" si="19"/>
        <v/>
      </c>
      <c r="C973" s="593" t="str" cm="1">
        <f t="array" ref="C973">IF(B973="","",_xlfn.IFS(B973="A","📦 Appro. généraux",B973="H","🛡️ Hygiène &amp; Sécurité",B973="B","🏗️ Bâtiments &amp; Travaux",B973="J","🏗️ Bâtiments &amp; Travaux",B973="R","⚙️ Mécanique &amp; Atelier",B973="N","🧪 Chimie &amp; Biologie",B973="G","🧪 Chimie &amp; Biologie",B973="C","📣 Communication &amp; Culture",B973="D","✈️ Déplacements &amp; Logist.",B973="F","✈️ Déplacements &amp; Logist.",B973="E","📋 Études, Conseils &amp; RH",B973="I","💻 Informatique &amp; Audio.",B973="M","🔬 Instruments scient.",B973="O","🔬 Instruments scient.",B973="P","🔬 Instruments scient.",B973="S","🔬 Instruments scient.",B973="T","🔬 Instruments scient.",B973="U","🔬 Instruments scient.",B973="V","🔬 Instruments scient.",B973="W","🔬 Instruments scient.",B973="K","🐁 Expérimentation",B973="Q","🐁 Expérimentation",B973="L","🏥 Santé &amp; Médical",TRUE,"❓ Inconnu"))</f>
        <v/>
      </c>
      <c r="U973" s="179"/>
    </row>
    <row r="974" spans="2:21" x14ac:dyDescent="0.25">
      <c r="B974" s="592" t="str">
        <f t="shared" si="19"/>
        <v/>
      </c>
      <c r="C974" s="593" t="str" cm="1">
        <f t="array" ref="C974">IF(B974="","",_xlfn.IFS(B974="A","📦 Appro. généraux",B974="H","🛡️ Hygiène &amp; Sécurité",B974="B","🏗️ Bâtiments &amp; Travaux",B974="J","🏗️ Bâtiments &amp; Travaux",B974="R","⚙️ Mécanique &amp; Atelier",B974="N","🧪 Chimie &amp; Biologie",B974="G","🧪 Chimie &amp; Biologie",B974="C","📣 Communication &amp; Culture",B974="D","✈️ Déplacements &amp; Logist.",B974="F","✈️ Déplacements &amp; Logist.",B974="E","📋 Études, Conseils &amp; RH",B974="I","💻 Informatique &amp; Audio.",B974="M","🔬 Instruments scient.",B974="O","🔬 Instruments scient.",B974="P","🔬 Instruments scient.",B974="S","🔬 Instruments scient.",B974="T","🔬 Instruments scient.",B974="U","🔬 Instruments scient.",B974="V","🔬 Instruments scient.",B974="W","🔬 Instruments scient.",B974="K","🐁 Expérimentation",B974="Q","🐁 Expérimentation",B974="L","🏥 Santé &amp; Médical",TRUE,"❓ Inconnu"))</f>
        <v/>
      </c>
      <c r="U974" s="179"/>
    </row>
    <row r="975" spans="2:21" x14ac:dyDescent="0.25">
      <c r="B975" s="592" t="str">
        <f t="shared" si="19"/>
        <v/>
      </c>
      <c r="C975" s="593" t="str" cm="1">
        <f t="array" ref="C975">IF(B975="","",_xlfn.IFS(B975="A","📦 Appro. généraux",B975="H","🛡️ Hygiène &amp; Sécurité",B975="B","🏗️ Bâtiments &amp; Travaux",B975="J","🏗️ Bâtiments &amp; Travaux",B975="R","⚙️ Mécanique &amp; Atelier",B975="N","🧪 Chimie &amp; Biologie",B975="G","🧪 Chimie &amp; Biologie",B975="C","📣 Communication &amp; Culture",B975="D","✈️ Déplacements &amp; Logist.",B975="F","✈️ Déplacements &amp; Logist.",B975="E","📋 Études, Conseils &amp; RH",B975="I","💻 Informatique &amp; Audio.",B975="M","🔬 Instruments scient.",B975="O","🔬 Instruments scient.",B975="P","🔬 Instruments scient.",B975="S","🔬 Instruments scient.",B975="T","🔬 Instruments scient.",B975="U","🔬 Instruments scient.",B975="V","🔬 Instruments scient.",B975="W","🔬 Instruments scient.",B975="K","🐁 Expérimentation",B975="Q","🐁 Expérimentation",B975="L","🏥 Santé &amp; Médical",TRUE,"❓ Inconnu"))</f>
        <v/>
      </c>
      <c r="U975" s="179"/>
    </row>
    <row r="976" spans="2:21" x14ac:dyDescent="0.25">
      <c r="B976" s="592" t="str">
        <f t="shared" si="19"/>
        <v/>
      </c>
      <c r="C976" s="593" t="str" cm="1">
        <f t="array" ref="C976">IF(B976="","",_xlfn.IFS(B976="A","📦 Appro. généraux",B976="H","🛡️ Hygiène &amp; Sécurité",B976="B","🏗️ Bâtiments &amp; Travaux",B976="J","🏗️ Bâtiments &amp; Travaux",B976="R","⚙️ Mécanique &amp; Atelier",B976="N","🧪 Chimie &amp; Biologie",B976="G","🧪 Chimie &amp; Biologie",B976="C","📣 Communication &amp; Culture",B976="D","✈️ Déplacements &amp; Logist.",B976="F","✈️ Déplacements &amp; Logist.",B976="E","📋 Études, Conseils &amp; RH",B976="I","💻 Informatique &amp; Audio.",B976="M","🔬 Instruments scient.",B976="O","🔬 Instruments scient.",B976="P","🔬 Instruments scient.",B976="S","🔬 Instruments scient.",B976="T","🔬 Instruments scient.",B976="U","🔬 Instruments scient.",B976="V","🔬 Instruments scient.",B976="W","🔬 Instruments scient.",B976="K","🐁 Expérimentation",B976="Q","🐁 Expérimentation",B976="L","🏥 Santé &amp; Médical",TRUE,"❓ Inconnu"))</f>
        <v/>
      </c>
      <c r="U976" s="179"/>
    </row>
    <row r="977" spans="2:21" x14ac:dyDescent="0.25">
      <c r="B977" s="592" t="str">
        <f t="shared" si="19"/>
        <v/>
      </c>
      <c r="C977" s="593" t="str" cm="1">
        <f t="array" ref="C977">IF(B977="","",_xlfn.IFS(B977="A","📦 Appro. généraux",B977="H","🛡️ Hygiène &amp; Sécurité",B977="B","🏗️ Bâtiments &amp; Travaux",B977="J","🏗️ Bâtiments &amp; Travaux",B977="R","⚙️ Mécanique &amp; Atelier",B977="N","🧪 Chimie &amp; Biologie",B977="G","🧪 Chimie &amp; Biologie",B977="C","📣 Communication &amp; Culture",B977="D","✈️ Déplacements &amp; Logist.",B977="F","✈️ Déplacements &amp; Logist.",B977="E","📋 Études, Conseils &amp; RH",B977="I","💻 Informatique &amp; Audio.",B977="M","🔬 Instruments scient.",B977="O","🔬 Instruments scient.",B977="P","🔬 Instruments scient.",B977="S","🔬 Instruments scient.",B977="T","🔬 Instruments scient.",B977="U","🔬 Instruments scient.",B977="V","🔬 Instruments scient.",B977="W","🔬 Instruments scient.",B977="K","🐁 Expérimentation",B977="Q","🐁 Expérimentation",B977="L","🏥 Santé &amp; Médical",TRUE,"❓ Inconnu"))</f>
        <v/>
      </c>
      <c r="U977" s="179"/>
    </row>
    <row r="978" spans="2:21" x14ac:dyDescent="0.25">
      <c r="B978" s="592" t="str">
        <f t="shared" si="19"/>
        <v/>
      </c>
      <c r="C978" s="593" t="str" cm="1">
        <f t="array" ref="C978">IF(B978="","",_xlfn.IFS(B978="A","📦 Appro. généraux",B978="H","🛡️ Hygiène &amp; Sécurité",B978="B","🏗️ Bâtiments &amp; Travaux",B978="J","🏗️ Bâtiments &amp; Travaux",B978="R","⚙️ Mécanique &amp; Atelier",B978="N","🧪 Chimie &amp; Biologie",B978="G","🧪 Chimie &amp; Biologie",B978="C","📣 Communication &amp; Culture",B978="D","✈️ Déplacements &amp; Logist.",B978="F","✈️ Déplacements &amp; Logist.",B978="E","📋 Études, Conseils &amp; RH",B978="I","💻 Informatique &amp; Audio.",B978="M","🔬 Instruments scient.",B978="O","🔬 Instruments scient.",B978="P","🔬 Instruments scient.",B978="S","🔬 Instruments scient.",B978="T","🔬 Instruments scient.",B978="U","🔬 Instruments scient.",B978="V","🔬 Instruments scient.",B978="W","🔬 Instruments scient.",B978="K","🐁 Expérimentation",B978="Q","🐁 Expérimentation",B978="L","🏥 Santé &amp; Médical",TRUE,"❓ Inconnu"))</f>
        <v/>
      </c>
      <c r="U978" s="179"/>
    </row>
    <row r="979" spans="2:21" x14ac:dyDescent="0.25">
      <c r="B979" s="592" t="str">
        <f t="shared" si="19"/>
        <v/>
      </c>
      <c r="C979" s="593" t="str" cm="1">
        <f t="array" ref="C979">IF(B979="","",_xlfn.IFS(B979="A","📦 Appro. généraux",B979="H","🛡️ Hygiène &amp; Sécurité",B979="B","🏗️ Bâtiments &amp; Travaux",B979="J","🏗️ Bâtiments &amp; Travaux",B979="R","⚙️ Mécanique &amp; Atelier",B979="N","🧪 Chimie &amp; Biologie",B979="G","🧪 Chimie &amp; Biologie",B979="C","📣 Communication &amp; Culture",B979="D","✈️ Déplacements &amp; Logist.",B979="F","✈️ Déplacements &amp; Logist.",B979="E","📋 Études, Conseils &amp; RH",B979="I","💻 Informatique &amp; Audio.",B979="M","🔬 Instruments scient.",B979="O","🔬 Instruments scient.",B979="P","🔬 Instruments scient.",B979="S","🔬 Instruments scient.",B979="T","🔬 Instruments scient.",B979="U","🔬 Instruments scient.",B979="V","🔬 Instruments scient.",B979="W","🔬 Instruments scient.",B979="K","🐁 Expérimentation",B979="Q","🐁 Expérimentation",B979="L","🏥 Santé &amp; Médical",TRUE,"❓ Inconnu"))</f>
        <v/>
      </c>
      <c r="U979" s="179"/>
    </row>
    <row r="980" spans="2:21" x14ac:dyDescent="0.25">
      <c r="B980" s="592" t="str">
        <f t="shared" si="19"/>
        <v/>
      </c>
      <c r="C980" s="593" t="str" cm="1">
        <f t="array" ref="C980">IF(B980="","",_xlfn.IFS(B980="A","📦 Appro. généraux",B980="H","🛡️ Hygiène &amp; Sécurité",B980="B","🏗️ Bâtiments &amp; Travaux",B980="J","🏗️ Bâtiments &amp; Travaux",B980="R","⚙️ Mécanique &amp; Atelier",B980="N","🧪 Chimie &amp; Biologie",B980="G","🧪 Chimie &amp; Biologie",B980="C","📣 Communication &amp; Culture",B980="D","✈️ Déplacements &amp; Logist.",B980="F","✈️ Déplacements &amp; Logist.",B980="E","📋 Études, Conseils &amp; RH",B980="I","💻 Informatique &amp; Audio.",B980="M","🔬 Instruments scient.",B980="O","🔬 Instruments scient.",B980="P","🔬 Instruments scient.",B980="S","🔬 Instruments scient.",B980="T","🔬 Instruments scient.",B980="U","🔬 Instruments scient.",B980="V","🔬 Instruments scient.",B980="W","🔬 Instruments scient.",B980="K","🐁 Expérimentation",B980="Q","🐁 Expérimentation",B980="L","🏥 Santé &amp; Médical",TRUE,"❓ Inconnu"))</f>
        <v/>
      </c>
      <c r="U980" s="179"/>
    </row>
    <row r="981" spans="2:21" x14ac:dyDescent="0.25">
      <c r="B981" s="592" t="str">
        <f t="shared" si="19"/>
        <v/>
      </c>
      <c r="C981" s="593" t="str" cm="1">
        <f t="array" ref="C981">IF(B981="","",_xlfn.IFS(B981="A","📦 Appro. généraux",B981="H","🛡️ Hygiène &amp; Sécurité",B981="B","🏗️ Bâtiments &amp; Travaux",B981="J","🏗️ Bâtiments &amp; Travaux",B981="R","⚙️ Mécanique &amp; Atelier",B981="N","🧪 Chimie &amp; Biologie",B981="G","🧪 Chimie &amp; Biologie",B981="C","📣 Communication &amp; Culture",B981="D","✈️ Déplacements &amp; Logist.",B981="F","✈️ Déplacements &amp; Logist.",B981="E","📋 Études, Conseils &amp; RH",B981="I","💻 Informatique &amp; Audio.",B981="M","🔬 Instruments scient.",B981="O","🔬 Instruments scient.",B981="P","🔬 Instruments scient.",B981="S","🔬 Instruments scient.",B981="T","🔬 Instruments scient.",B981="U","🔬 Instruments scient.",B981="V","🔬 Instruments scient.",B981="W","🔬 Instruments scient.",B981="K","🐁 Expérimentation",B981="Q","🐁 Expérimentation",B981="L","🏥 Santé &amp; Médical",TRUE,"❓ Inconnu"))</f>
        <v/>
      </c>
      <c r="U981" s="179"/>
    </row>
    <row r="982" spans="2:21" x14ac:dyDescent="0.25">
      <c r="B982" s="592" t="str">
        <f t="shared" si="19"/>
        <v/>
      </c>
      <c r="C982" s="593" t="str" cm="1">
        <f t="array" ref="C982">IF(B982="","",_xlfn.IFS(B982="A","📦 Appro. généraux",B982="H","🛡️ Hygiène &amp; Sécurité",B982="B","🏗️ Bâtiments &amp; Travaux",B982="J","🏗️ Bâtiments &amp; Travaux",B982="R","⚙️ Mécanique &amp; Atelier",B982="N","🧪 Chimie &amp; Biologie",B982="G","🧪 Chimie &amp; Biologie",B982="C","📣 Communication &amp; Culture",B982="D","✈️ Déplacements &amp; Logist.",B982="F","✈️ Déplacements &amp; Logist.",B982="E","📋 Études, Conseils &amp; RH",B982="I","💻 Informatique &amp; Audio.",B982="M","🔬 Instruments scient.",B982="O","🔬 Instruments scient.",B982="P","🔬 Instruments scient.",B982="S","🔬 Instruments scient.",B982="T","🔬 Instruments scient.",B982="U","🔬 Instruments scient.",B982="V","🔬 Instruments scient.",B982="W","🔬 Instruments scient.",B982="K","🐁 Expérimentation",B982="Q","🐁 Expérimentation",B982="L","🏥 Santé &amp; Médical",TRUE,"❓ Inconnu"))</f>
        <v/>
      </c>
      <c r="U982" s="179"/>
    </row>
    <row r="983" spans="2:21" x14ac:dyDescent="0.25">
      <c r="B983" s="592" t="str">
        <f t="shared" si="19"/>
        <v/>
      </c>
      <c r="C983" s="593" t="str" cm="1">
        <f t="array" ref="C983">IF(B983="","",_xlfn.IFS(B983="A","📦 Appro. généraux",B983="H","🛡️ Hygiène &amp; Sécurité",B983="B","🏗️ Bâtiments &amp; Travaux",B983="J","🏗️ Bâtiments &amp; Travaux",B983="R","⚙️ Mécanique &amp; Atelier",B983="N","🧪 Chimie &amp; Biologie",B983="G","🧪 Chimie &amp; Biologie",B983="C","📣 Communication &amp; Culture",B983="D","✈️ Déplacements &amp; Logist.",B983="F","✈️ Déplacements &amp; Logist.",B983="E","📋 Études, Conseils &amp; RH",B983="I","💻 Informatique &amp; Audio.",B983="M","🔬 Instruments scient.",B983="O","🔬 Instruments scient.",B983="P","🔬 Instruments scient.",B983="S","🔬 Instruments scient.",B983="T","🔬 Instruments scient.",B983="U","🔬 Instruments scient.",B983="V","🔬 Instruments scient.",B983="W","🔬 Instruments scient.",B983="K","🐁 Expérimentation",B983="Q","🐁 Expérimentation",B983="L","🏥 Santé &amp; Médical",TRUE,"❓ Inconnu"))</f>
        <v/>
      </c>
      <c r="U983" s="179"/>
    </row>
    <row r="984" spans="2:21" x14ac:dyDescent="0.25">
      <c r="B984" s="592" t="str">
        <f t="shared" si="19"/>
        <v/>
      </c>
      <c r="C984" s="593" t="str" cm="1">
        <f t="array" ref="C984">IF(B984="","",_xlfn.IFS(B984="A","📦 Appro. généraux",B984="H","🛡️ Hygiène &amp; Sécurité",B984="B","🏗️ Bâtiments &amp; Travaux",B984="J","🏗️ Bâtiments &amp; Travaux",B984="R","⚙️ Mécanique &amp; Atelier",B984="N","🧪 Chimie &amp; Biologie",B984="G","🧪 Chimie &amp; Biologie",B984="C","📣 Communication &amp; Culture",B984="D","✈️ Déplacements &amp; Logist.",B984="F","✈️ Déplacements &amp; Logist.",B984="E","📋 Études, Conseils &amp; RH",B984="I","💻 Informatique &amp; Audio.",B984="M","🔬 Instruments scient.",B984="O","🔬 Instruments scient.",B984="P","🔬 Instruments scient.",B984="S","🔬 Instruments scient.",B984="T","🔬 Instruments scient.",B984="U","🔬 Instruments scient.",B984="V","🔬 Instruments scient.",B984="W","🔬 Instruments scient.",B984="K","🐁 Expérimentation",B984="Q","🐁 Expérimentation",B984="L","🏥 Santé &amp; Médical",TRUE,"❓ Inconnu"))</f>
        <v/>
      </c>
      <c r="U984" s="179"/>
    </row>
    <row r="985" spans="2:21" x14ac:dyDescent="0.25">
      <c r="B985" s="592" t="str">
        <f t="shared" si="19"/>
        <v/>
      </c>
      <c r="C985" s="593" t="str" cm="1">
        <f t="array" ref="C985">IF(B985="","",_xlfn.IFS(B985="A","📦 Appro. généraux",B985="H","🛡️ Hygiène &amp; Sécurité",B985="B","🏗️ Bâtiments &amp; Travaux",B985="J","🏗️ Bâtiments &amp; Travaux",B985="R","⚙️ Mécanique &amp; Atelier",B985="N","🧪 Chimie &amp; Biologie",B985="G","🧪 Chimie &amp; Biologie",B985="C","📣 Communication &amp; Culture",B985="D","✈️ Déplacements &amp; Logist.",B985="F","✈️ Déplacements &amp; Logist.",B985="E","📋 Études, Conseils &amp; RH",B985="I","💻 Informatique &amp; Audio.",B985="M","🔬 Instruments scient.",B985="O","🔬 Instruments scient.",B985="P","🔬 Instruments scient.",B985="S","🔬 Instruments scient.",B985="T","🔬 Instruments scient.",B985="U","🔬 Instruments scient.",B985="V","🔬 Instruments scient.",B985="W","🔬 Instruments scient.",B985="K","🐁 Expérimentation",B985="Q","🐁 Expérimentation",B985="L","🏥 Santé &amp; Médical",TRUE,"❓ Inconnu"))</f>
        <v/>
      </c>
      <c r="U985" s="179"/>
    </row>
    <row r="986" spans="2:21" x14ac:dyDescent="0.25">
      <c r="B986" s="592" t="str">
        <f t="shared" si="19"/>
        <v/>
      </c>
      <c r="C986" s="593" t="str" cm="1">
        <f t="array" ref="C986">IF(B986="","",_xlfn.IFS(B986="A","📦 Appro. généraux",B986="H","🛡️ Hygiène &amp; Sécurité",B986="B","🏗️ Bâtiments &amp; Travaux",B986="J","🏗️ Bâtiments &amp; Travaux",B986="R","⚙️ Mécanique &amp; Atelier",B986="N","🧪 Chimie &amp; Biologie",B986="G","🧪 Chimie &amp; Biologie",B986="C","📣 Communication &amp; Culture",B986="D","✈️ Déplacements &amp; Logist.",B986="F","✈️ Déplacements &amp; Logist.",B986="E","📋 Études, Conseils &amp; RH",B986="I","💻 Informatique &amp; Audio.",B986="M","🔬 Instruments scient.",B986="O","🔬 Instruments scient.",B986="P","🔬 Instruments scient.",B986="S","🔬 Instruments scient.",B986="T","🔬 Instruments scient.",B986="U","🔬 Instruments scient.",B986="V","🔬 Instruments scient.",B986="W","🔬 Instruments scient.",B986="K","🐁 Expérimentation",B986="Q","🐁 Expérimentation",B986="L","🏥 Santé &amp; Médical",TRUE,"❓ Inconnu"))</f>
        <v/>
      </c>
      <c r="U986" s="179"/>
    </row>
    <row r="987" spans="2:21" x14ac:dyDescent="0.25">
      <c r="B987" s="592" t="str">
        <f t="shared" si="19"/>
        <v/>
      </c>
      <c r="C987" s="593" t="str" cm="1">
        <f t="array" ref="C987">IF(B987="","",_xlfn.IFS(B987="A","📦 Appro. généraux",B987="H","🛡️ Hygiène &amp; Sécurité",B987="B","🏗️ Bâtiments &amp; Travaux",B987="J","🏗️ Bâtiments &amp; Travaux",B987="R","⚙️ Mécanique &amp; Atelier",B987="N","🧪 Chimie &amp; Biologie",B987="G","🧪 Chimie &amp; Biologie",B987="C","📣 Communication &amp; Culture",B987="D","✈️ Déplacements &amp; Logist.",B987="F","✈️ Déplacements &amp; Logist.",B987="E","📋 Études, Conseils &amp; RH",B987="I","💻 Informatique &amp; Audio.",B987="M","🔬 Instruments scient.",B987="O","🔬 Instruments scient.",B987="P","🔬 Instruments scient.",B987="S","🔬 Instruments scient.",B987="T","🔬 Instruments scient.",B987="U","🔬 Instruments scient.",B987="V","🔬 Instruments scient.",B987="W","🔬 Instruments scient.",B987="K","🐁 Expérimentation",B987="Q","🐁 Expérimentation",B987="L","🏥 Santé &amp; Médical",TRUE,"❓ Inconnu"))</f>
        <v/>
      </c>
      <c r="U987" s="179"/>
    </row>
    <row r="988" spans="2:21" x14ac:dyDescent="0.25">
      <c r="B988" s="592" t="str">
        <f t="shared" si="19"/>
        <v/>
      </c>
      <c r="C988" s="593" t="str" cm="1">
        <f t="array" ref="C988">IF(B988="","",_xlfn.IFS(B988="A","📦 Appro. généraux",B988="H","🛡️ Hygiène &amp; Sécurité",B988="B","🏗️ Bâtiments &amp; Travaux",B988="J","🏗️ Bâtiments &amp; Travaux",B988="R","⚙️ Mécanique &amp; Atelier",B988="N","🧪 Chimie &amp; Biologie",B988="G","🧪 Chimie &amp; Biologie",B988="C","📣 Communication &amp; Culture",B988="D","✈️ Déplacements &amp; Logist.",B988="F","✈️ Déplacements &amp; Logist.",B988="E","📋 Études, Conseils &amp; RH",B988="I","💻 Informatique &amp; Audio.",B988="M","🔬 Instruments scient.",B988="O","🔬 Instruments scient.",B988="P","🔬 Instruments scient.",B988="S","🔬 Instruments scient.",B988="T","🔬 Instruments scient.",B988="U","🔬 Instruments scient.",B988="V","🔬 Instruments scient.",B988="W","🔬 Instruments scient.",B988="K","🐁 Expérimentation",B988="Q","🐁 Expérimentation",B988="L","🏥 Santé &amp; Médical",TRUE,"❓ Inconnu"))</f>
        <v/>
      </c>
      <c r="U988" s="179"/>
    </row>
    <row r="989" spans="2:21" x14ac:dyDescent="0.25">
      <c r="B989" s="592" t="str">
        <f t="shared" si="19"/>
        <v/>
      </c>
      <c r="C989" s="593" t="str" cm="1">
        <f t="array" ref="C989">IF(B989="","",_xlfn.IFS(B989="A","📦 Appro. généraux",B989="H","🛡️ Hygiène &amp; Sécurité",B989="B","🏗️ Bâtiments &amp; Travaux",B989="J","🏗️ Bâtiments &amp; Travaux",B989="R","⚙️ Mécanique &amp; Atelier",B989="N","🧪 Chimie &amp; Biologie",B989="G","🧪 Chimie &amp; Biologie",B989="C","📣 Communication &amp; Culture",B989="D","✈️ Déplacements &amp; Logist.",B989="F","✈️ Déplacements &amp; Logist.",B989="E","📋 Études, Conseils &amp; RH",B989="I","💻 Informatique &amp; Audio.",B989="M","🔬 Instruments scient.",B989="O","🔬 Instruments scient.",B989="P","🔬 Instruments scient.",B989="S","🔬 Instruments scient.",B989="T","🔬 Instruments scient.",B989="U","🔬 Instruments scient.",B989="V","🔬 Instruments scient.",B989="W","🔬 Instruments scient.",B989="K","🐁 Expérimentation",B989="Q","🐁 Expérimentation",B989="L","🏥 Santé &amp; Médical",TRUE,"❓ Inconnu"))</f>
        <v/>
      </c>
      <c r="U989" s="179"/>
    </row>
    <row r="990" spans="2:21" x14ac:dyDescent="0.25">
      <c r="B990" s="592" t="str">
        <f t="shared" si="19"/>
        <v/>
      </c>
      <c r="C990" s="593" t="str" cm="1">
        <f t="array" ref="C990">IF(B990="","",_xlfn.IFS(B990="A","📦 Appro. généraux",B990="H","🛡️ Hygiène &amp; Sécurité",B990="B","🏗️ Bâtiments &amp; Travaux",B990="J","🏗️ Bâtiments &amp; Travaux",B990="R","⚙️ Mécanique &amp; Atelier",B990="N","🧪 Chimie &amp; Biologie",B990="G","🧪 Chimie &amp; Biologie",B990="C","📣 Communication &amp; Culture",B990="D","✈️ Déplacements &amp; Logist.",B990="F","✈️ Déplacements &amp; Logist.",B990="E","📋 Études, Conseils &amp; RH",B990="I","💻 Informatique &amp; Audio.",B990="M","🔬 Instruments scient.",B990="O","🔬 Instruments scient.",B990="P","🔬 Instruments scient.",B990="S","🔬 Instruments scient.",B990="T","🔬 Instruments scient.",B990="U","🔬 Instruments scient.",B990="V","🔬 Instruments scient.",B990="W","🔬 Instruments scient.",B990="K","🐁 Expérimentation",B990="Q","🐁 Expérimentation",B990="L","🏥 Santé &amp; Médical",TRUE,"❓ Inconnu"))</f>
        <v/>
      </c>
      <c r="U990" s="179"/>
    </row>
    <row r="991" spans="2:21" x14ac:dyDescent="0.25">
      <c r="B991" s="592" t="str">
        <f t="shared" si="19"/>
        <v/>
      </c>
      <c r="C991" s="593" t="str" cm="1">
        <f t="array" ref="C991">IF(B991="","",_xlfn.IFS(B991="A","📦 Appro. généraux",B991="H","🛡️ Hygiène &amp; Sécurité",B991="B","🏗️ Bâtiments &amp; Travaux",B991="J","🏗️ Bâtiments &amp; Travaux",B991="R","⚙️ Mécanique &amp; Atelier",B991="N","🧪 Chimie &amp; Biologie",B991="G","🧪 Chimie &amp; Biologie",B991="C","📣 Communication &amp; Culture",B991="D","✈️ Déplacements &amp; Logist.",B991="F","✈️ Déplacements &amp; Logist.",B991="E","📋 Études, Conseils &amp; RH",B991="I","💻 Informatique &amp; Audio.",B991="M","🔬 Instruments scient.",B991="O","🔬 Instruments scient.",B991="P","🔬 Instruments scient.",B991="S","🔬 Instruments scient.",B991="T","🔬 Instruments scient.",B991="U","🔬 Instruments scient.",B991="V","🔬 Instruments scient.",B991="W","🔬 Instruments scient.",B991="K","🐁 Expérimentation",B991="Q","🐁 Expérimentation",B991="L","🏥 Santé &amp; Médical",TRUE,"❓ Inconnu"))</f>
        <v/>
      </c>
      <c r="U991" s="179"/>
    </row>
    <row r="992" spans="2:21" x14ac:dyDescent="0.25">
      <c r="B992" s="592" t="str">
        <f t="shared" si="19"/>
        <v/>
      </c>
      <c r="C992" s="593" t="str" cm="1">
        <f t="array" ref="C992">IF(B992="","",_xlfn.IFS(B992="A","📦 Appro. généraux",B992="H","🛡️ Hygiène &amp; Sécurité",B992="B","🏗️ Bâtiments &amp; Travaux",B992="J","🏗️ Bâtiments &amp; Travaux",B992="R","⚙️ Mécanique &amp; Atelier",B992="N","🧪 Chimie &amp; Biologie",B992="G","🧪 Chimie &amp; Biologie",B992="C","📣 Communication &amp; Culture",B992="D","✈️ Déplacements &amp; Logist.",B992="F","✈️ Déplacements &amp; Logist.",B992="E","📋 Études, Conseils &amp; RH",B992="I","💻 Informatique &amp; Audio.",B992="M","🔬 Instruments scient.",B992="O","🔬 Instruments scient.",B992="P","🔬 Instruments scient.",B992="S","🔬 Instruments scient.",B992="T","🔬 Instruments scient.",B992="U","🔬 Instruments scient.",B992="V","🔬 Instruments scient.",B992="W","🔬 Instruments scient.",B992="K","🐁 Expérimentation",B992="Q","🐁 Expérimentation",B992="L","🏥 Santé &amp; Médical",TRUE,"❓ Inconnu"))</f>
        <v/>
      </c>
      <c r="U992" s="179"/>
    </row>
    <row r="993" spans="2:21" x14ac:dyDescent="0.25">
      <c r="B993" s="592" t="str">
        <f t="shared" si="19"/>
        <v/>
      </c>
      <c r="C993" s="593" t="str" cm="1">
        <f t="array" ref="C993">IF(B993="","",_xlfn.IFS(B993="A","📦 Appro. généraux",B993="H","🛡️ Hygiène &amp; Sécurité",B993="B","🏗️ Bâtiments &amp; Travaux",B993="J","🏗️ Bâtiments &amp; Travaux",B993="R","⚙️ Mécanique &amp; Atelier",B993="N","🧪 Chimie &amp; Biologie",B993="G","🧪 Chimie &amp; Biologie",B993="C","📣 Communication &amp; Culture",B993="D","✈️ Déplacements &amp; Logist.",B993="F","✈️ Déplacements &amp; Logist.",B993="E","📋 Études, Conseils &amp; RH",B993="I","💻 Informatique &amp; Audio.",B993="M","🔬 Instruments scient.",B993="O","🔬 Instruments scient.",B993="P","🔬 Instruments scient.",B993="S","🔬 Instruments scient.",B993="T","🔬 Instruments scient.",B993="U","🔬 Instruments scient.",B993="V","🔬 Instruments scient.",B993="W","🔬 Instruments scient.",B993="K","🐁 Expérimentation",B993="Q","🐁 Expérimentation",B993="L","🏥 Santé &amp; Médical",TRUE,"❓ Inconnu"))</f>
        <v/>
      </c>
      <c r="U993" s="179"/>
    </row>
    <row r="994" spans="2:21" x14ac:dyDescent="0.25">
      <c r="B994" s="592" t="str">
        <f t="shared" si="19"/>
        <v/>
      </c>
      <c r="C994" s="593" t="str" cm="1">
        <f t="array" ref="C994">IF(B994="","",_xlfn.IFS(B994="A","📦 Appro. généraux",B994="H","🛡️ Hygiène &amp; Sécurité",B994="B","🏗️ Bâtiments &amp; Travaux",B994="J","🏗️ Bâtiments &amp; Travaux",B994="R","⚙️ Mécanique &amp; Atelier",B994="N","🧪 Chimie &amp; Biologie",B994="G","🧪 Chimie &amp; Biologie",B994="C","📣 Communication &amp; Culture",B994="D","✈️ Déplacements &amp; Logist.",B994="F","✈️ Déplacements &amp; Logist.",B994="E","📋 Études, Conseils &amp; RH",B994="I","💻 Informatique &amp; Audio.",B994="M","🔬 Instruments scient.",B994="O","🔬 Instruments scient.",B994="P","🔬 Instruments scient.",B994="S","🔬 Instruments scient.",B994="T","🔬 Instruments scient.",B994="U","🔬 Instruments scient.",B994="V","🔬 Instruments scient.",B994="W","🔬 Instruments scient.",B994="K","🐁 Expérimentation",B994="Q","🐁 Expérimentation",B994="L","🏥 Santé &amp; Médical",TRUE,"❓ Inconnu"))</f>
        <v/>
      </c>
      <c r="U994" s="179"/>
    </row>
    <row r="995" spans="2:21" x14ac:dyDescent="0.25">
      <c r="B995" s="592" t="str">
        <f t="shared" si="19"/>
        <v/>
      </c>
      <c r="C995" s="593" t="str" cm="1">
        <f t="array" ref="C995">IF(B995="","",_xlfn.IFS(B995="A","📦 Appro. généraux",B995="H","🛡️ Hygiène &amp; Sécurité",B995="B","🏗️ Bâtiments &amp; Travaux",B995="J","🏗️ Bâtiments &amp; Travaux",B995="R","⚙️ Mécanique &amp; Atelier",B995="N","🧪 Chimie &amp; Biologie",B995="G","🧪 Chimie &amp; Biologie",B995="C","📣 Communication &amp; Culture",B995="D","✈️ Déplacements &amp; Logist.",B995="F","✈️ Déplacements &amp; Logist.",B995="E","📋 Études, Conseils &amp; RH",B995="I","💻 Informatique &amp; Audio.",B995="M","🔬 Instruments scient.",B995="O","🔬 Instruments scient.",B995="P","🔬 Instruments scient.",B995="S","🔬 Instruments scient.",B995="T","🔬 Instruments scient.",B995="U","🔬 Instruments scient.",B995="V","🔬 Instruments scient.",B995="W","🔬 Instruments scient.",B995="K","🐁 Expérimentation",B995="Q","🐁 Expérimentation",B995="L","🏥 Santé &amp; Médical",TRUE,"❓ Inconnu"))</f>
        <v/>
      </c>
      <c r="U995" s="179"/>
    </row>
    <row r="996" spans="2:21" x14ac:dyDescent="0.25">
      <c r="B996" s="592" t="str">
        <f t="shared" si="19"/>
        <v/>
      </c>
      <c r="C996" s="593" t="str" cm="1">
        <f t="array" ref="C996">IF(B996="","",_xlfn.IFS(B996="A","📦 Appro. généraux",B996="H","🛡️ Hygiène &amp; Sécurité",B996="B","🏗️ Bâtiments &amp; Travaux",B996="J","🏗️ Bâtiments &amp; Travaux",B996="R","⚙️ Mécanique &amp; Atelier",B996="N","🧪 Chimie &amp; Biologie",B996="G","🧪 Chimie &amp; Biologie",B996="C","📣 Communication &amp; Culture",B996="D","✈️ Déplacements &amp; Logist.",B996="F","✈️ Déplacements &amp; Logist.",B996="E","📋 Études, Conseils &amp; RH",B996="I","💻 Informatique &amp; Audio.",B996="M","🔬 Instruments scient.",B996="O","🔬 Instruments scient.",B996="P","🔬 Instruments scient.",B996="S","🔬 Instruments scient.",B996="T","🔬 Instruments scient.",B996="U","🔬 Instruments scient.",B996="V","🔬 Instruments scient.",B996="W","🔬 Instruments scient.",B996="K","🐁 Expérimentation",B996="Q","🐁 Expérimentation",B996="L","🏥 Santé &amp; Médical",TRUE,"❓ Inconnu"))</f>
        <v/>
      </c>
      <c r="U996" s="179"/>
    </row>
    <row r="997" spans="2:21" x14ac:dyDescent="0.25">
      <c r="B997" s="592" t="str">
        <f t="shared" si="19"/>
        <v/>
      </c>
      <c r="C997" s="593" t="str" cm="1">
        <f t="array" ref="C997">IF(B997="","",_xlfn.IFS(B997="A","📦 Appro. généraux",B997="H","🛡️ Hygiène &amp; Sécurité",B997="B","🏗️ Bâtiments &amp; Travaux",B997="J","🏗️ Bâtiments &amp; Travaux",B997="R","⚙️ Mécanique &amp; Atelier",B997="N","🧪 Chimie &amp; Biologie",B997="G","🧪 Chimie &amp; Biologie",B997="C","📣 Communication &amp; Culture",B997="D","✈️ Déplacements &amp; Logist.",B997="F","✈️ Déplacements &amp; Logist.",B997="E","📋 Études, Conseils &amp; RH",B997="I","💻 Informatique &amp; Audio.",B997="M","🔬 Instruments scient.",B997="O","🔬 Instruments scient.",B997="P","🔬 Instruments scient.",B997="S","🔬 Instruments scient.",B997="T","🔬 Instruments scient.",B997="U","🔬 Instruments scient.",B997="V","🔬 Instruments scient.",B997="W","🔬 Instruments scient.",B997="K","🐁 Expérimentation",B997="Q","🐁 Expérimentation",B997="L","🏥 Santé &amp; Médical",TRUE,"❓ Inconnu"))</f>
        <v/>
      </c>
      <c r="U997" s="179"/>
    </row>
    <row r="998" spans="2:21" x14ac:dyDescent="0.25">
      <c r="B998" s="592" t="str">
        <f t="shared" si="19"/>
        <v/>
      </c>
      <c r="C998" s="593" t="str" cm="1">
        <f t="array" ref="C998">IF(B998="","",_xlfn.IFS(B998="A","📦 Appro. généraux",B998="H","🛡️ Hygiène &amp; Sécurité",B998="B","🏗️ Bâtiments &amp; Travaux",B998="J","🏗️ Bâtiments &amp; Travaux",B998="R","⚙️ Mécanique &amp; Atelier",B998="N","🧪 Chimie &amp; Biologie",B998="G","🧪 Chimie &amp; Biologie",B998="C","📣 Communication &amp; Culture",B998="D","✈️ Déplacements &amp; Logist.",B998="F","✈️ Déplacements &amp; Logist.",B998="E","📋 Études, Conseils &amp; RH",B998="I","💻 Informatique &amp; Audio.",B998="M","🔬 Instruments scient.",B998="O","🔬 Instruments scient.",B998="P","🔬 Instruments scient.",B998="S","🔬 Instruments scient.",B998="T","🔬 Instruments scient.",B998="U","🔬 Instruments scient.",B998="V","🔬 Instruments scient.",B998="W","🔬 Instruments scient.",B998="K","🐁 Expérimentation",B998="Q","🐁 Expérimentation",B998="L","🏥 Santé &amp; Médical",TRUE,"❓ Inconnu"))</f>
        <v/>
      </c>
      <c r="U998" s="179"/>
    </row>
    <row r="999" spans="2:21" x14ac:dyDescent="0.25">
      <c r="B999" s="592" t="str">
        <f t="shared" si="19"/>
        <v/>
      </c>
      <c r="C999" s="593" t="str" cm="1">
        <f t="array" ref="C999">IF(B999="","",_xlfn.IFS(B999="A","📦 Appro. généraux",B999="H","🛡️ Hygiène &amp; Sécurité",B999="B","🏗️ Bâtiments &amp; Travaux",B999="J","🏗️ Bâtiments &amp; Travaux",B999="R","⚙️ Mécanique &amp; Atelier",B999="N","🧪 Chimie &amp; Biologie",B999="G","🧪 Chimie &amp; Biologie",B999="C","📣 Communication &amp; Culture",B999="D","✈️ Déplacements &amp; Logist.",B999="F","✈️ Déplacements &amp; Logist.",B999="E","📋 Études, Conseils &amp; RH",B999="I","💻 Informatique &amp; Audio.",B999="M","🔬 Instruments scient.",B999="O","🔬 Instruments scient.",B999="P","🔬 Instruments scient.",B999="S","🔬 Instruments scient.",B999="T","🔬 Instruments scient.",B999="U","🔬 Instruments scient.",B999="V","🔬 Instruments scient.",B999="W","🔬 Instruments scient.",B999="K","🐁 Expérimentation",B999="Q","🐁 Expérimentation",B999="L","🏥 Santé &amp; Médical",TRUE,"❓ Inconnu"))</f>
        <v/>
      </c>
      <c r="U999" s="179"/>
    </row>
    <row r="1000" spans="2:21" x14ac:dyDescent="0.25">
      <c r="B1000" s="593"/>
      <c r="C1000" s="593" t="str" cm="1">
        <f t="array" ref="C1000">IF(B1000="","",_xlfn.IFS(B1000="A","📦 Appro. généraux",B1000="H","🛡️ Hygiène &amp; Sécurité",B1000="B","🏗️ Bâtiments &amp; Travaux",B1000="J","🏗️ Bâtiments &amp; Travaux",B1000="R","⚙️ Mécanique &amp; Atelier",B1000="N","🧪 Chimie &amp; Biologie",B1000="G","🧪 Chimie &amp; Biologie",B1000="C","📣 Communication &amp; Culture",B1000="D","✈️ Déplacements &amp; Logist.",B1000="F","✈️ Déplacements &amp; Logist.",B1000="E","📋 Études, Conseils &amp; RH",B1000="I","💻 Informatique &amp; Audio.",B1000="M","🔬 Instruments scient.",B1000="O","🔬 Instruments scient.",B1000="P","🔬 Instruments scient.",B1000="S","🔬 Instruments scient.",B1000="T","🔬 Instruments scient.",B1000="U","🔬 Instruments scient.",B1000="V","🔬 Instruments scient.",B1000="W","🔬 Instruments scient.",B1000="K","🐁 Expérimentation",B1000="Q","🐁 Expérimentation",B1000="L","🏥 Santé &amp; Médical",TRUE,"❓ Inconnu"))</f>
        <v/>
      </c>
      <c r="U1000" s="179"/>
    </row>
  </sheetData>
  <autoFilter ref="C1:X999" xr:uid="{A16CF58A-41DB-4BE6-8810-ED9B345A68C0}">
    <sortState xmlns:xlrd2="http://schemas.microsoft.com/office/spreadsheetml/2017/richdata2" ref="C2:X999">
      <sortCondition ref="C1:C999"/>
    </sortState>
  </autoFilter>
  <mergeCells count="1">
    <mergeCell ref="D514:T514"/>
  </mergeCells>
  <phoneticPr fontId="18" type="noConversion"/>
  <conditionalFormatting sqref="A2:A540">
    <cfRule type="cellIs" dxfId="589" priority="70" operator="equal">
      <formula>"Marché terminé"</formula>
    </cfRule>
    <cfRule type="cellIs" dxfId="588" priority="71" operator="equal">
      <formula>"Marché en cours"</formula>
    </cfRule>
  </conditionalFormatting>
  <conditionalFormatting sqref="D514 U514:X514 D515:X1000 D2:X513">
    <cfRule type="expression" dxfId="587" priority="72">
      <formula>OR($B2="A")</formula>
    </cfRule>
    <cfRule type="expression" dxfId="586" priority="73">
      <formula>OR($B2="B",$B2="J")</formula>
    </cfRule>
    <cfRule type="expression" dxfId="585" priority="74">
      <formula>OR($B2="R")</formula>
    </cfRule>
    <cfRule type="expression" dxfId="584" priority="75">
      <formula>OR($B2="N",$B2="G")</formula>
    </cfRule>
    <cfRule type="expression" dxfId="583" priority="76">
      <formula>OR($B2="C")</formula>
    </cfRule>
    <cfRule type="expression" dxfId="582" priority="77">
      <formula>OR($B2="D",$B2="F")</formula>
    </cfRule>
    <cfRule type="expression" dxfId="581" priority="78">
      <formula>OR($B2="E")</formula>
    </cfRule>
    <cfRule type="expression" dxfId="580" priority="79">
      <formula>OR($B2="I")</formula>
    </cfRule>
    <cfRule type="expression" dxfId="579" priority="80">
      <formula>OR($B2="H")</formula>
    </cfRule>
    <cfRule type="expression" dxfId="578" priority="81">
      <formula>OR($B2="M",$B2="O",$B2="P",$B2="S",$B2="T",$B2="U",$B2="V",$B2="W")</formula>
    </cfRule>
    <cfRule type="expression" dxfId="577" priority="82">
      <formula>OR($B2="K",$B2="Q")</formula>
    </cfRule>
    <cfRule type="expression" dxfId="576" priority="83">
      <formula>OR($B2="L")</formula>
    </cfRule>
  </conditionalFormatting>
  <hyperlinks>
    <hyperlink ref="S512" r:id="rId1" xr:uid="{08CBDDD9-A256-4E11-9ABC-44169B0DB143}"/>
    <hyperlink ref="S326" r:id="rId2" xr:uid="{C345A30F-DDDF-4604-8FBA-42730B6FB719}"/>
    <hyperlink ref="S331" r:id="rId3" xr:uid="{37266298-E28A-4788-87F8-DCE1644F588C}"/>
    <hyperlink ref="S336" r:id="rId4" xr:uid="{AC53E0A6-FB2A-400D-83AE-4385F179A4E9}"/>
    <hyperlink ref="S328" r:id="rId5" xr:uid="{236E0F41-6729-4E07-A60E-CD7516757533}"/>
    <hyperlink ref="S329" r:id="rId6" xr:uid="{CA1530DB-E40A-48C2-B5F4-92D9A4C07A0F}"/>
    <hyperlink ref="S337" r:id="rId7" xr:uid="{FF50643F-1EBD-45E3-9228-D2C9EF7BFF61}"/>
    <hyperlink ref="U332" r:id="rId8" display="https://upecnumerique.sharepoint.com/sites/DAF-PRB/documents_contractuels/Forms/AllItems.aspx?RootFolder=/sites%2FDAF%2DPRB%2Fdocuments%5Fcontractuels%2F2%2EMarch%C3%A9s%20acc%C3%A8s%20LIMITE%2F2%2EPrestations%20d%27accompagnement%2DConseil%2F2024PFHACMQBAT&amp;View=%7B6F884D63%2DDCF1%2D49B2%2DBCDC%2DBDF571290E5C%7D" xr:uid="{4DC25EF1-4B21-4C06-B8E5-B4CDDBC0998B}"/>
    <hyperlink ref="U331" r:id="rId9" display="https://upecnumerique.sharepoint.com/sites/DAF-PRB/documents_contractuels/Forms/AllItems.aspx?RootFolder=/sites%2FDAF%2DPRB%2Fdocuments%5Fcontractuels%2F2%2EMarch%C3%A9s%20acc%C3%A8s%20LIMITE%2F2%2EPrestations%20d%27accompagnement%2DConseil%2F2024PFHACMQBAT&amp;View=%7B6F884D63%2DDCF1%2D49B2%2DBCDC%2DBDF571290E5C%7D" xr:uid="{8976A2D2-B33F-4DDC-A1FD-76C6DA9FA45D}"/>
    <hyperlink ref="U330" r:id="rId10" display="https://upecnumerique.sharepoint.com/sites/DAF-PRB/documents_contractuels/Forms/AllItems.aspx?RootFolder=/sites%2FDAF%2DPRB%2Fdocuments%5Fcontractuels%2F2%2EMarch%C3%A9s%20acc%C3%A8s%20LIMITE%2F2%2EPrestations%20d%27accompagnement%2DConseil%2F2024PFHACMQBAT&amp;View=%7B6F884D63%2DDCF1%2D49B2%2DBCDC%2DBDF571290E5C%7D" xr:uid="{DC2E3790-73DF-4E6E-8CEA-28E41F1A181D}"/>
    <hyperlink ref="U328" r:id="rId11" display="https://upecnumerique.sharepoint.com/sites/DAF-PRB/documents_contractuels/Forms/AllItems.aspx?RootFolder=/sites%2FDAF%2DPRB%2Fdocuments%5Fcontractuels%2F2%2EMarch%C3%A9s%20acc%C3%A8s%20LIMITE%2F2%2EPrestations%20d%27accompagnement%2DConseil%2F2024PFHACMQBAT&amp;View=%7B6F884D63%2DDCF1%2D49B2%2DBCDC%2DBDF571290E5C%7D" xr:uid="{EA23EE1A-337D-4AC7-B15E-39F803BFE4D2}"/>
    <hyperlink ref="U327" r:id="rId12" display="https://upecnumerique.sharepoint.com/sites/DAF-PRB/documents_contractuels/Forms/AllItems.aspx?RootFolder=/sites%2FDAF%2DPRB%2Fdocuments%5Fcontractuels%2F2%2EMarch%C3%A9s%20acc%C3%A8s%20LIMITE%2F2%2EPrestations%20d%27accompagnement%2DConseil%2F2024PFHACMQBAT&amp;View=%7B6F884D63%2DDCF1%2D49B2%2DBCDC%2DBDF571290E5C%7D" xr:uid="{B3E830A8-5F60-4A8A-B352-8BA6ADA5AF22}"/>
    <hyperlink ref="U326" r:id="rId13" display="https://upecnumerique.sharepoint.com/sites/DAF-PRB/documents_contractuels/Forms/AllItems.aspx?RootFolder=/sites%2FDAF%2DPRB%2Fdocuments%5Fcontractuels%2F2%2EMarch%C3%A9s%20acc%C3%A8s%20LIMITE%2F2%2EPrestations%20d%27accompagnement%2DConseil%2F2024PFHACMQBAT&amp;View=%7B6F884D63%2DDCF1%2D49B2%2DBCDC%2DBDF571290E5C%7D" xr:uid="{DDC698E2-C503-4CF8-A5D3-3854A30BB80F}"/>
    <hyperlink ref="U325" r:id="rId14" xr:uid="{A9A23568-5050-41CB-AB54-E10E1CB59029}"/>
    <hyperlink ref="U323" r:id="rId15" display="https://upecnumerique.sharepoint.com/:f:/s/DAF-PRB/EmZ-__CbdjdLmeuOZ4aNPo4BU5uaontnmWTzrJSb5onUdw?e=YS8VYg " xr:uid="{8CFB4F5D-FE65-4C6D-9A8B-2FA0703A7EDF}"/>
    <hyperlink ref="U334" r:id="rId16" display="https://upecnumerique.sharepoint.com/:f:/s/DAF-PRB/EhVT1u30GVhCpF_P8FoR0y4BhNQfJ4SXyqGGHYUC6H36_A?e=TTdVSy " xr:uid="{D6741A30-67E7-4F2E-8BDE-78CD09AAC3FE}"/>
    <hyperlink ref="U333" r:id="rId17" display="https://upecnumerique.sharepoint.com/:f:/s/DAF-PRB/EhVT1u30GVhCpF_P8FoR0y4BhNQfJ4SXyqGGHYUC6H36_A?e=TTdVSy " xr:uid="{26D11AFF-4975-4400-A0CC-26EDEDD68810}"/>
    <hyperlink ref="U443" r:id="rId18" display="https://upecnumerique.sharepoint.com/:f:/s/DAF-PRB/EuWqVIRNZfZEoAiPUHb73tMBsAzhml2jSDOZBh8FuG6Zsw?e=8cVLBD " xr:uid="{318D08C0-4EF1-4D87-9AE0-7FBD8CF88C19}"/>
    <hyperlink ref="U455" r:id="rId19" tooltip="https://upecnumerique.sharepoint.com/:f:/r/sites/DAF-PRB/documents_contractuels/2.March%C3%A9s%20acc%C3%A8s%20LIMITE/5.Informatiques-bureatiques/2021PFREPROETU?csf=1&amp;web=1&amp;e=Mj6cO5" display="Lien accès documents contractuels" xr:uid="{1940BEDE-ADC7-4CE0-A3B7-7A4A740BF9F8}"/>
    <hyperlink ref="U467" r:id="rId20" display="https://upecnumerique.sharepoint.com/:f:/s/DAF-PRB/EnOR8qdNm4VCmaBo4UMxUSgBjgbelac5tNhPPXoR2LiYPg?e=lz6cNp " xr:uid="{75E5A16A-8B98-4DD1-AEFD-38AC3B3BE3F9}"/>
    <hyperlink ref="U468" r:id="rId21" display="https://upecnumerique.sharepoint.com/:f:/s/DAF-PRB/EnOR8qdNm4VCmaBo4UMxUSgBjgbelac5tNhPPXoR2LiYPg?e=lz6cNp " xr:uid="{F98AF1A8-3735-492E-9AC9-9066A6D172CE}"/>
    <hyperlink ref="U469" r:id="rId22" display="https://upecnumerique.sharepoint.com/:f:/s/DAF-PRB/EnOR8qdNm4VCmaBo4UMxUSgBjgbelac5tNhPPXoR2LiYPg?e=lz6cNp " xr:uid="{0D236F69-BF3C-4840-A625-D617B11AE9A6}"/>
    <hyperlink ref="U13" r:id="rId23" display="https://upecnumerique.sharepoint.com/sites/DAF-PRB/documents_contractuels/Forms/AllItems.aspx?RootFolder=/sites%2FDAF%2DPRB%2Fdocuments%5Fcontractuels%2F2%2EMarch%C3%A9s%20acc%C3%A8s%20LIMITE%2F2%2EPrestations%20d%27accompagnement%2DConseil%2F2024PFHACMQBAT&amp;View=%7B6F884D63%2DDCF1%2D49B2%2DBCDC%2DBDF571290E5C%7D" xr:uid="{D5CAFA66-5A3C-4DDC-B706-95713EE9E973}"/>
    <hyperlink ref="U471" r:id="rId24" display="https://upecnumerique.sharepoint.com/:f:/r/sites/DAF-PRB/documents_contractuels/2.March%C3%A9s acc%C3%A8s LIMITE/3. Traiteur %26 alimentaire/2024PFFDENREES?csf=1&amp;web=1&amp;e=ZVsgZw" xr:uid="{B97FBFC2-FA0D-4EAE-8C0E-064C289765C7}"/>
    <hyperlink ref="U472" r:id="rId25" display="https://upecnumerique.sharepoint.com/:f:/r/sites/DAF-PRB/documents_contractuels/2.March%C3%A9s acc%C3%A8s LIMITE/3. Traiteur %26 alimentaire/2024PFFDENREES?csf=1&amp;web=1&amp;e=ZVsgZw" xr:uid="{44ACE5FD-C5B1-4F4B-BD09-E1FDE5F8034F}"/>
    <hyperlink ref="U473" r:id="rId26" display="https://upecnumerique.sharepoint.com/:f:/r/sites/DAF-PRB/documents_contractuels/2.March%C3%A9s acc%C3%A8s LIMITE/3. Traiteur %26 alimentaire/2024PFFDENREES?csf=1&amp;web=1&amp;e=ZVsgZw" xr:uid="{3632438B-B5C1-490E-A4BC-5708EDF1EEFD}"/>
    <hyperlink ref="U474" r:id="rId27" display="https://upecnumerique.sharepoint.com/:f:/r/sites/DAF-PRB/documents_contractuels/2.March%C3%A9s acc%C3%A8s LIMITE/3. Traiteur %26 alimentaire/2024PFFDENREES?csf=1&amp;web=1&amp;e=ZVsgZw" xr:uid="{05B0405C-8F26-444B-903A-03B071BCC11F}"/>
    <hyperlink ref="U120" r:id="rId28" xr:uid="{3C65FFAD-9733-4663-ACD5-67C6E7944545}"/>
    <hyperlink ref="U116" r:id="rId29" xr:uid="{1FE5CCDD-A2BD-4D46-85F9-3EF4EBC3FBC4}"/>
    <hyperlink ref="U114" r:id="rId30" xr:uid="{CD2264C6-EB6E-43F0-87BF-6F928B05E34A}"/>
    <hyperlink ref="U113" r:id="rId31" xr:uid="{C4DE66D6-63C6-40D3-A47E-BED00DB9DB6A}"/>
    <hyperlink ref="U115" r:id="rId32" xr:uid="{5D95AF05-8016-4078-9A39-D77572B57226}"/>
    <hyperlink ref="U117" r:id="rId33" xr:uid="{C112DF25-0922-49FB-B1B6-A76D71FB5D79}"/>
    <hyperlink ref="U118" r:id="rId34" xr:uid="{62681E7F-F493-4643-ABA3-DC5BC8A99D28}"/>
    <hyperlink ref="U119" r:id="rId35" xr:uid="{129ADA66-017A-4F72-93BF-B984FC3CCA80}"/>
    <hyperlink ref="U146" r:id="rId36" xr:uid="{3DB441CB-C823-4442-957D-6B54A234833C}"/>
    <hyperlink ref="U147" r:id="rId37" tooltip="https://www.ugap.fr/" display="Lien accès documents contractuels" xr:uid="{188E7C97-89D5-4CD1-AA51-E09EED512290}"/>
    <hyperlink ref="U155" r:id="rId38" xr:uid="{F400F374-A35C-4092-A926-F994DF2716C5}"/>
    <hyperlink ref="U210:U213" r:id="rId39" display="https://upecnumerique.sharepoint.com/:f:/r/sites/DAF-PRB/documents_contractuels/2.March%C3%A9s%20acc%C3%A8s%20LIMITE/7.Travaux%20-%20maitrise%20d%27%C5%93uvre%20-coordination/2019PFMCECURAG?csf=1&amp;web=1&amp;e=7exDPa " xr:uid="{292F1D06-7C04-40E9-8E0F-AF028ACB8F98}"/>
    <hyperlink ref="U160" r:id="rId40" display="https://upecnumerique.sharepoint.com/:f:/r/sites/DAF-PRB/documents_contractuels/2.March%C3%A9s%20acc%C3%A8s%20LIMITE/7.Travaux%20-%20maitrise%20d%27%C5%93uvre%20-coordination/2019PFMCECURAG?csf=1&amp;web=1&amp;e=7exDPa " xr:uid="{1B05FAD5-DB29-4420-84BD-477983EF1B66}"/>
    <hyperlink ref="U162" r:id="rId41" xr:uid="{2502C0D1-B035-4CF6-88DF-2D436F5C7087}"/>
    <hyperlink ref="U163" r:id="rId42" xr:uid="{0F4DDAA1-53F9-4BDC-BD77-359870C54632}"/>
    <hyperlink ref="U164" r:id="rId43" xr:uid="{E8C65DB5-1D47-4658-ABAD-0EED12EEA199}"/>
    <hyperlink ref="U168" r:id="rId44" xr:uid="{C2E49213-3895-4723-8285-27D84C5153E6}"/>
    <hyperlink ref="U182" r:id="rId45" display="https://upecnumerique.sharepoint.com/:f:/r/sites/DAF-PRB/documents_contractuels/2.March%C3%A9s%20acc%C3%A8s%20LIMITE/6.Services%20-Maintenance/2023PFNTCAMPUS?csf=1&amp;web=1&amp;e=3iKGxw " xr:uid="{66E5B80C-EDBD-496A-AF1C-284F49CFC8F1}"/>
    <hyperlink ref="U237:U241" r:id="rId46" display="https://upecnumerique.sharepoint.com/:f:/r/sites/DAF-PRB/documents_contractuels/2.March%C3%A9s%20acc%C3%A8s%20LIMITE/6.Services%20-Maintenance/2023PFNTCAMPUS?csf=1&amp;web=1&amp;e=3iKGxw " xr:uid="{92512B0E-3E61-4055-B77D-F31708F78D97}"/>
    <hyperlink ref="U191" r:id="rId47" xr:uid="{C95AA8E1-1302-4A26-98AA-B8E9A82ADDD4}"/>
    <hyperlink ref="U192" r:id="rId48" display="https://upecnumerique.sharepoint.com/:f:/r/sites/DAF-PRB/documents_contractuels/2.March%C3%A9s%20acc%C3%A8s%20LIMITE/4.Fonctionnement%20courant/2023PFNUISIBLE?csf=1&amp;web=1&amp;e=PeyfZZ " xr:uid="{7ACD0476-9A54-4C25-BDBC-7502BCC46830}"/>
    <hyperlink ref="U197" r:id="rId49" display="https://upecnumerique.sharepoint.com/:f:/r/sites/DAF-PRB/documents_contractuels/2.March%C3%A9s%20acc%C3%A8s%20LIMITE/7.Travaux%20-%20maitrise%20d%27%C5%93uvre%20-coordination/2023PATVXPASSE?csf=1&amp;web=1&amp;e=x4Lcww " xr:uid="{4D12D7A9-469D-4845-93EB-4B4BF262D2D8}"/>
    <hyperlink ref="U198" r:id="rId50" display="https://upecnumerique.sharepoint.com/:f:/r/sites/DAF-PRB/documents_contractuels/2.March%C3%A9s%20acc%C3%A8s%20LIMITE/7.Travaux%20-%20maitrise%20d%27%C5%93uvre%20-coordination/2023PATVXPASSE?csf=1&amp;web=1&amp;e=x4Lcww" xr:uid="{EF7BF5FE-B450-4663-8050-09B877C228FB}"/>
    <hyperlink ref="U196" r:id="rId51" display="https://upecnumerique.sharepoint.com/:f:/r/sites/DAF-PRB/documents_contractuels/2.March%C3%A9s%20acc%C3%A8s%20LIMITE/7.Travaux%20-%20maitrise%20d%27%C5%93uvre%20-coordination/2023PATVXPASSE?csf=1&amp;web=1&amp;e=x4Lcww " xr:uid="{CAE26DB9-8075-4D8D-8115-6751F901697B}"/>
    <hyperlink ref="U205" r:id="rId52" display="https://upecnumerique.sharepoint.com/:f:/r/sites/DAF-PRB/documents_contractuels/2.March%C3%A9s%20acc%C3%A8s%20LIMITE/4.Fonctionnement%20courant/2024PFESPVERTS?csf=1&amp;web=1&amp;e=g9UiqK " xr:uid="{0910EE62-A5EB-45B3-B908-7B7E9C494FD0}"/>
    <hyperlink ref="U260:U261" r:id="rId53" display="https://upecnumerique.sharepoint.com/:f:/r/sites/DAF-PRB/documents_contractuels/2.March%C3%A9s%20acc%C3%A8s%20LIMITE/4.Fonctionnement%20courant/2024PFESPVERTS?csf=1&amp;web=1&amp;e=g9UiqK " xr:uid="{9613032F-37A5-45FD-B8AB-687EEEC59ED2}"/>
    <hyperlink ref="U208" r:id="rId54" xr:uid="{76BC7575-9236-4F8E-B4F8-A52CDEEE7C97}"/>
    <hyperlink ref="U211" r:id="rId55" xr:uid="{9FF67EEA-A5A9-4A8E-9166-8AEE0AD456B0}"/>
    <hyperlink ref="U266:U267" r:id="rId56" display="https://upecnumerique.sharepoint.com/:f:/s/DAF-PRB/IgDFJsHM7K7TQqEeP_ki2G8tAcow7PgLeQRXHvlIBNlDLF4?e=jimHza" xr:uid="{ECFA6D9C-45F5-48C9-9274-F1C6303E7319}"/>
    <hyperlink ref="U214" r:id="rId57" xr:uid="{50C51095-002A-4AB7-97EA-D35C544036FB}"/>
    <hyperlink ref="U217" r:id="rId58" xr:uid="{D4EA33E1-4CFF-4209-AE67-ECEBF331BB29}"/>
    <hyperlink ref="U272:U273" r:id="rId59" display="https://upecnumerique.sharepoint.com/:f:/s/DAF-PRB/IgBm6RYgXezYTKcgT5EmCsqkAbnaygxrzZg2Ad1tArHFR04?e=BFh228 " xr:uid="{48D53338-E698-4BC2-B7D4-1B9000C0604B}"/>
    <hyperlink ref="U10" r:id="rId60" xr:uid="{AB62C25D-364D-4C72-A49C-0D723DED4ADC}"/>
    <hyperlink ref="U507" r:id="rId61" tooltip="https://www.ugap.fr/" display="Lien accès documents contractuels" xr:uid="{7577D2AF-B5E3-4929-AC50-5069C1A9F446}"/>
    <hyperlink ref="U402" r:id="rId62" tooltip="https://www.ugap.fr/" display="Lien accès documents contractuels" xr:uid="{14B95A9B-F1CF-429C-A3E6-313155A2D68F}"/>
    <hyperlink ref="U404" r:id="rId63" display="https://upecnumerique.sharepoint.com/:f:/r/sites/DAF-PRB/documents_contractuels/2.March%C3%A9s%20acc%C3%A8s%20LIMITE/1.Achats%20mutualis%C3%A9s/2023CONVENABES?csf=1&amp;web=1&amp;e=YGdLjr " xr:uid="{9D944A2F-5B72-4806-AB80-1FBF20BF16DD}"/>
    <hyperlink ref="U410" r:id="rId64" xr:uid="{04F3C141-8326-4A28-901F-7AB6B6C5F42A}"/>
    <hyperlink ref="U412" r:id="rId65" display="https://upecnumerique.sharepoint.com/:f:/r/sites/DAF-PRB/documents_contractuels/2.March%C3%A9s%20acc%C3%A8s%20LIMITE/6.Services%20-Maintenance/2024PAINVPHYIM?csf=1&amp;web=1&amp;e=IfQ8Xd" xr:uid="{05D9A0BD-46CD-41B8-9DC8-AC1AE17E599C}"/>
    <hyperlink ref="U5" r:id="rId66" tooltip="https://www.ugap.fr/" display="Lien accès documents contractuels" xr:uid="{718AFC6E-8453-455B-B563-8D568F6E9278}"/>
    <hyperlink ref="U364" r:id="rId67" tooltip="https://www.ugap.fr/" display="Lien accès documents contractuels" xr:uid="{0AFE0101-EB26-4B21-869A-A9A698766266}"/>
    <hyperlink ref="U304" r:id="rId68" tooltip="https://www.ugap.fr/" display="Lien accès documents contractuels" xr:uid="{43F9D996-ADFA-499E-A32F-BA697CFCB255}"/>
    <hyperlink ref="U504" r:id="rId69" tooltip="https://www.ugap.fr/" display="Lien accès documents contractuels" xr:uid="{6F534412-33E0-49D6-A058-CC29596DE157}"/>
    <hyperlink ref="U493" r:id="rId70" tooltip="https://www.ugap.fr/" display="Lien accès documents contractuels" xr:uid="{9F6CF4E0-9CE3-41A6-BA8D-9D52FF916C8C}"/>
    <hyperlink ref="U249" r:id="rId71" tooltip="https://www.ugap.fr/" display="Lien accès documents contractuels" xr:uid="{D4D19FBD-BFD8-4F9B-BC88-DB9BF3AC751B}"/>
    <hyperlink ref="U357" r:id="rId72" xr:uid="{1DC43A59-8686-42A2-BD25-1C78DB3DC008}"/>
    <hyperlink ref="U359" r:id="rId73" xr:uid="{09A92509-12C8-477B-B107-E3798376506F}"/>
    <hyperlink ref="U361" r:id="rId74" display="https://upecnumerique.sharepoint.com/:f:/r/sites/DAF-PRB/documents_contractuels/2.March%C3%A9s%20acc%C3%A8s%20LIMITE/2.Prestations%20d%27accompagnement-Conseil/2022PAMNERASME?csf=1&amp;web=1&amp;e=cU5dNz " xr:uid="{4A67FC69-D887-4263-A3F2-B4CF4201945A}"/>
    <hyperlink ref="U362" r:id="rId75" xr:uid="{23800C45-5F59-4432-A643-697BF6DF7B2F}"/>
    <hyperlink ref="U363" r:id="rId76" display="https://upecnumerique.sharepoint.com/:f:/r/sites/DAF-PRB/documents_contractuels/2.March%C3%A9s%20acc%C3%A8s%20LIMITE/2.Prestations%20d%27accompagnement-Conseil/2023MSCERTIFAC?csf=1&amp;web=1&amp;e=z9RdDv " xr:uid="{74A1AA8C-74E4-427A-8CE4-73023B53DEAB}"/>
    <hyperlink ref="U369" r:id="rId77" display="https://upecnumerique.sharepoint.com/:f:/r/sites/DAF-PRB/documents_contractuels/2.March%C3%A9s%20acc%C3%A8s%20LIMITE/2.Prestations%20d%27accompagnement-Conseil/2022PAORGSANTE?csf=1&amp;web=1&amp;e=3m35i4 " xr:uid="{DE55CEAE-CFE5-48C4-A95E-EE57529C3ED6}"/>
    <hyperlink ref="U513" r:id="rId78" display="https://upecnumerique.sharepoint.com/sites/DAF-PRB/documents_contractuels/Forms/AllItems.aspx?RootFolder=/sites%2FDAF%2DPRB%2Fdocuments%5Fcontractuels%2F1%2EMarch%C3%A9s%20ouverts%20%C3%A0%20TOUS%2F6%2EServices%2DMaintenance%2F2026PFMCECHAUF&amp;View=%7B6F884D63%2DDCF1%2D49B2%2DBCDC%2DBDF571290E5C%7D" xr:uid="{63EC0EB6-3760-4919-9EED-E21243EF8C49}"/>
    <hyperlink ref="U251" r:id="rId79" display="https://upecnumerique.sharepoint.com/:f:/r/sites/DAF-PRB/documents_contractuels/2.March%C3%A9s%20acc%C3%A8s%20LIMITE/9.Instruments%20scientifiques/2024PNSIMNEONA?csf=1&amp;web=1&amp;e=BmfKLr " xr:uid="{A32BCC1C-8140-4D6D-BD25-5628ECA5DDD3}"/>
    <hyperlink ref="U246" r:id="rId80" xr:uid="{B060B782-A4A6-4B81-8880-506A2A8FDB60}"/>
    <hyperlink ref="U499" r:id="rId81" xr:uid="{6AA08962-5E6B-4249-BB5A-FE09AA2BCD71}"/>
    <hyperlink ref="U497" r:id="rId82" display="https://upecnumerique.sharepoint.com/:f:/r/sites/DAF-PRB/documents_contractuels/2.March%C3%A9s%20acc%C3%A8s%20LIMITE/1.Achats%20mutualis%C3%A9s/2023ACHATISAMU-%20Accord-cadre%20AMUE-CNRS-voir%20PAP?csf=1&amp;web=1&amp;e=YMD7EI " xr:uid="{09C3C13D-25F5-40CF-9ABE-0ABC7D3FFB10}"/>
    <hyperlink ref="U495" r:id="rId83" display="https://upecnumerique.sharepoint.com/:f:/r/sites/DAF-PRB/documents_contractuels/1.March%C3%A9s%20ouverts%20%C3%A0%20TOUS/7.Travaux-Maitrise%20d%27%C5%93uvre-%20Coordination/2022PFFOURQUIN?csf=1&amp;web=1&amp;e=Buamhr " xr:uid="{0A6C61BD-CA17-475B-9547-886C2536DF49}"/>
    <hyperlink ref="U496" r:id="rId84" display="https://upecnumerique.sharepoint.com/:f:/r/sites/DAF-PRB/documents_contractuels/1.March%C3%A9s%20ouverts%20%C3%A0%20TOUS/7.Travaux-Maitrise%20d%27%C5%93uvre-%20Coordination/2022PFFOURQUIN?csf=1&amp;web=1&amp;e=Buamhr " xr:uid="{861639F4-DDBA-4350-B762-563E63AC39F0}"/>
    <hyperlink ref="U492" r:id="rId85" xr:uid="{BA756198-2A04-4CC5-BE48-BE62AA60D2F9}"/>
    <hyperlink ref="U488" r:id="rId86" xr:uid="{49141CFF-102A-4F47-B294-CD06AC907BB9}"/>
    <hyperlink ref="U491" r:id="rId87" xr:uid="{702FB1AF-B86C-4549-A6C5-A129011C4255}"/>
    <hyperlink ref="U489" r:id="rId88" xr:uid="{0758E556-D3C4-462A-8CC9-382A2FC9E5D7}"/>
    <hyperlink ref="U490" r:id="rId89" xr:uid="{9D831F69-C903-43DD-8504-88433B38D6E0}"/>
    <hyperlink ref="U505" r:id="rId90" display="https://upecnumerique.sharepoint.com/:f:/r/sites/DAF-PRB/documents_contractuels/1.March%C3%A9s%20ouverts%20%C3%A0%20TOUS/7.Travaux-Maitrise%20d%27%C5%93uvre-%20Coordination/2022PFFOURQUIN?csf=1&amp;web=1&amp;e=Buamhr " xr:uid="{4CCC2B45-CB55-447D-876A-9AA38DD26372}"/>
    <hyperlink ref="U335" r:id="rId91" display="https://upecnumerique.sharepoint.com/:f:/r/sites/DAF-PRB/documents_contractuels/2.March%C3%A9s%20acc%C3%A8s%20LIMITE/1.Achats%20mutualis%C3%A9s/2023ACHATISAMU-%20Accord-cadre%20AMUE-CNRS-voir%20PAP?csf=1&amp;web=1&amp;e=YMD7EI " xr:uid="{463BAF1C-164A-4801-B713-46C5DD19F7C0}"/>
    <hyperlink ref="U317" r:id="rId92" xr:uid="{4FEE3A8D-CEF7-4895-A5B5-87F949868A40}"/>
    <hyperlink ref="U302" r:id="rId93" display="https://upecnumerique.sharepoint.com/:f:/r/sites/DAF-PRB/documents_contractuels/2.March%C3%A9s%20acc%C3%A8s%20LIMITE/5.Informatiques-bureatiques/2022PNEATTESTA?csf=1&amp;web=1&amp;e=jHLayR " xr:uid="{74AA48B6-9E75-4416-880F-630031E2A9F5}"/>
    <hyperlink ref="U296" r:id="rId94" display="https://upecnumerique.sharepoint.com/:f:/r/sites/DAF-PRB/documents_contractuels/2.March%C3%A9s%20acc%C3%A8s%20LIMITE/5.Informatiques-bureatiques/2022PFTELECOMM?csf=1&amp;web=1&amp;e=IUEsy2  " xr:uid="{99CE661B-3858-4B1F-A1D2-5BD469058EB0}"/>
    <hyperlink ref="U297" r:id="rId95" xr:uid="{2920205A-B6A3-49CB-B953-BA88087C644E}"/>
    <hyperlink ref="U299" r:id="rId96" display="https://upecnumerique.sharepoint.com/:f:/r/sites/DAF-PRB/documents_contractuels/2.March%C3%A9s%20acc%C3%A8s%20LIMITE/5.Informatiques-bureatiques/2022PFTELECOMM?csf=1&amp;web=1&amp;e=IUEsy5 " xr:uid="{7A11F249-3797-44C8-8634-D6D667380A12}"/>
    <hyperlink ref="U298" r:id="rId97" display="https://upecnumerique.sharepoint.com/:f:/r/sites/DAF-PRB/documents_contractuels/2.March%C3%A9s%20acc%C3%A8s%20LIMITE/5.Informatiques-bureatiques/2022PFTELECOMM?csf=1&amp;web=1&amp;e=IUEsy4 " xr:uid="{3569A15F-76B5-4E97-992F-31A82BA67FE3}"/>
    <hyperlink ref="U300" r:id="rId98" display="https://upecnumerique.sharepoint.com/:f:/r/sites/DAF-PRB/documents_contractuels/2.March%C3%A9s%20acc%C3%A8s%20LIMITE/5.Informatiques-bureatiques/2022PFTELECOMM?csf=1&amp;web=1&amp;e=IUEsy6 " xr:uid="{2816C3E4-B401-4660-BF5A-6C2D4698F949}"/>
    <hyperlink ref="U301" r:id="rId99" xr:uid="{70DE4755-76A3-4B71-8E23-B1BB5FE53D89}"/>
    <hyperlink ref="U380" r:id="rId100" display="https://upecnumerique.sharepoint.com/:f:/r/sites/DAF-PRB/documents_contractuels/2.March%C3%A9s%20acc%C3%A8s%20LIMITE/9.Instruments%20scientifiques/2024PNPRAMMIC2?csf=1&amp;web=1&amp;e=OStqFN " xr:uid="{90DD026C-1868-4878-93E3-227F700000A3}"/>
    <hyperlink ref="U379" r:id="rId101" display="https://upecnumerique.sharepoint.com/:f:/r/sites/DAF-PRB/documents_contractuels/2.March%C3%A9s%20acc%C3%A8s%20LIMITE/2.Prestations%20d%27accompagnement-Conseil/2024PASIFACAID?csf=1&amp;web=1&amp;e=pYtRfn  " xr:uid="{D5FB88F2-C805-47D1-A341-B7CE1C664403}"/>
    <hyperlink ref="U6" r:id="rId102" display="https://upecnumerique.sharepoint.com/:f:/r/sites/DAF-PRB/documents_contractuels/1.March%C3%A9s%20ouverts%20%C3%A0%20TOUS/4.Fonctionnement%20Courant/2023MSMISSIONS?csf=1&amp;web=1&amp;e=TzlOSS " xr:uid="{DDC70629-3FD2-45B4-96C8-EBEC0400551A}"/>
    <hyperlink ref="U209" r:id="rId103" xr:uid="{9C730512-3C5D-4851-BEC3-A7104F5F7297}"/>
    <hyperlink ref="U210" r:id="rId104" xr:uid="{B95D351D-206A-4C1B-8BE0-791D199304A4}"/>
    <hyperlink ref="U201" r:id="rId105" display="https://upecnumerique.sharepoint.com/sites/DAF-PRB/documents_contractuels/Forms/AllItems.aspx?RootFolder=/sites%2FDAF%2DPRB%2Fdocuments%5Fcontractuels%2F2%2EMarch%C3%A9s%20acc%C3%A8s%20LIMITE%2F6%2EServices%20%2DMaintenance%2F2024PFMCECPRCH%2F2024PFMCECPRCH&amp;View=%7B6F884D63%2DDCF1%2D49B2%2DBCDC%2DBDF571290E5C%7D" xr:uid="{B554694D-66F5-4CAE-B405-3D68054DC64B}"/>
    <hyperlink ref="U165" r:id="rId106" display="https://upecnumerique.sharepoint.com/sites/DAF-PRB/documents_contractuels/Forms/AllItems.aspx?RootFolder=/sites%2FDAF%2DPRB%2Fdocuments%5Fcontractuels%2F2%2EMarch%C3%A9s%20acc%C3%A8s%20LIMITE%2F6%2EServices%20%2DMaintenance%2F2023PFSDECHETS&amp;View=%7B6F884D63%2DDCF1%2D49B2%2DBCDC%2DBDF571290E5C%7D" xr:uid="{2DA26F6C-23F7-4795-A620-862051A19CA9}"/>
    <hyperlink ref="U166" r:id="rId107" display="https://upecnumerique.sharepoint.com/sites/DAF-PRB/documents_contractuels/Forms/AllItems.aspx?RootFolder=/sites%2FDAF%2DPRB%2Fdocuments%5Fcontractuels%2F2%2EMarch%C3%A9s%20acc%C3%A8s%20LIMITE%2F6%2EServices%20%2DMaintenance%2F2023PFSDECHETS&amp;View=%7B6F884D63%2DDCF1%2D49B2%2DBCDC%2DBDF571290E5C%7D" xr:uid="{7A71476D-652C-4F1A-914B-68DF5D202F1D}"/>
    <hyperlink ref="U112" r:id="rId108" display="https://upecnumerique.sharepoint.com/sites/DAF-PRB/documents_contractuels/Forms/AllItems.aspx?RootFolder=/sites%2FDAF%2DPRB%2Fdocuments%5Fcontractuels%2F1%2EMarch%C3%A9s%20ouverts%20%C3%A0%20TOUS%2F7%2ETravaux%2DMaitrise%20d%27%C5%93uvre%2D%20Coordination%2F2021PFTVXVIMOB&amp;View=%7B6F884D63%2DDCF1%2D49B2%2DBCDC%2DBDF571290E5C%7D" xr:uid="{EDD32B12-CD4E-485E-BF25-BF1927CF5C66}"/>
    <hyperlink ref="U510" r:id="rId109" display="2024PNPRAMMICS" xr:uid="{45A5AE4A-3778-4A11-A7EF-7D4E61A97E4C}"/>
    <hyperlink ref="U408" r:id="rId110" display="2023PNEDUNIVER" xr:uid="{5C36E9AC-7D33-483D-ABBF-9A04E14702D1}"/>
    <hyperlink ref="U414" r:id="rId111" display="2024PAVIDEOSAN" xr:uid="{3B266845-C452-4A00-BDD9-ADDF00722AA4}"/>
    <hyperlink ref="U8" r:id="rId112" display="2024DAEMSPEAGE" xr:uid="{F1935C9F-F3C9-4BFC-BDB0-5F617434B06D}"/>
    <hyperlink ref="U367" r:id="rId113" display="https://upecnumerique.sharepoint.com/sites/DAF-PRB/documents_contractuels/Forms/AllItems.aspx?RootFolder=/sites%2FDAF%2DPRB%2Fdocuments%5Fcontractuels%2F1%2EMarch%C3%A9s%20ouverts%20%C3%A0%20TOUS%2F8%2EPrestations%20d%27accompagnement%20%2D%20Conseil%2F2023PFSONDAGES&amp;View=%7B6F884D63%2DDCF1%2D49B2%2DBCDC%2DBDF571290E5C%7D" xr:uid="{6C6FF7D1-EE72-4140-B317-21DAA7BA3AC4}"/>
    <hyperlink ref="U377" r:id="rId114" display="https://upecnumerique.sharepoint.com/sites/DAF-PRB/documents_contractuels/Forms/AllItems.aspx?RootFolder=/sites%2FDAF%2DPRB%2Fdocuments%5Fcontractuels%2F2%2EMarch%C3%A9s%20acc%C3%A8s%20LIMITE%2F4%2EFonctionnement%20courant%2F2024PFASSUUPEC%2F2024PAAMOASSUR%2DAMO%20et%20Conseil&amp;View=%7B6F884D63%2DDCF1%2D49B2%2DBCDC%2DBDF571290E5C%7D" xr:uid="{DA64FE41-9B95-481C-8B7E-60FEA4FDDFCF}"/>
    <hyperlink ref="U378" r:id="rId115" display="https://upecnumerique.sharepoint.com/sites/DAF-PRB/documents_contractuels/Forms/AllItems.aspx?RootFolder=/sites%2FDAF%2DPRB%2Fdocuments%5Fcontractuels%2F2%2EMarch%C3%A9s%20acc%C3%A8s%20LIMITE%2F5%2EInformatiques%2Dbureatiques%2F2024PNGLOBALEX%2DSolution%20innovante%20inf%2E%20100%20000%E2%82%AC&amp;View=%7B6F884D63%2DDCF1%2D49B2%2DBCDC%2DBDF571290E5C%7D" xr:uid="{B1D3B6E5-0F8F-47C8-B5D3-3739C41738A7}"/>
    <hyperlink ref="U290" r:id="rId116" display="https://upecnumerique.sharepoint.com/sites/DAF-PRB/documents_contractuels/Forms/AllItems.aspx?RootFolder=/sites%2FDAF%2DPRB%2Fdocuments%5Fcontractuels%2F1%2EMarch%C3%A9s%20ouverts%20%C3%A0%20TOUS%2F5%2EInformatiques%2Dbureatiques%2F2021PFAUDIUPEC&amp;View=%7B6F884D63%2DDCF1%2D49B2%2DBCDC%2DBDF571290E5C%7D" xr:uid="{FAB57525-633C-4D20-85EE-9603C4B696F6}"/>
    <hyperlink ref="U424:U426" r:id="rId117" display="2021PFAUDIUPEC" xr:uid="{A657757D-D307-491A-B3A0-1FE7A42A03F4}"/>
    <hyperlink ref="U322" r:id="rId118" display="2024RENATERUBI" xr:uid="{36F4190C-C088-4AFC-BEF3-655094AF9E54}"/>
    <hyperlink ref="U351" r:id="rId119" display="2025PNLOGICIAM" xr:uid="{B50608D6-350B-459E-8928-966513A12346}"/>
    <hyperlink ref="U255" r:id="rId120" display="https://upecnumerique.sharepoint.com/:f:/r/sites/DAF-PRB/documents_contractuels/2.March%C3%A9s%20acc%C3%A8s%20LIMITE/1.Achats%20mutualis%C3%A9s/2023ACHATISAMU-%20Accord-cadre%20AMUE-CNRS-voir%20PAP?csf=1&amp;web=1&amp;e=YMD7EI  " xr:uid="{39DD5D82-DFEF-48B5-BEDD-6B34550F8FDC}"/>
    <hyperlink ref="U503" r:id="rId121" display="https://upecnumerique.sharepoint.com/:f:/r/sites/DAF-PRB/documents_contractuels/2.March%C3%A9s%20acc%C3%A8s%20LIMITE/1.Achats%20mutualis%C3%A9s/2023ACHATISAMU-%20Accord-cadre%20AMUE-CNRS-voir%20PAP?csf=1&amp;web=1&amp;e=YMD7EI  " xr:uid="{BF628AB3-1095-4E75-B8CF-B5B9CC86F671}"/>
    <hyperlink ref="U156" r:id="rId122" display="https://upecnumerique.sharepoint.com/:f:/r/sites/DAF-PRB/documents_contractuels/2.March%C3%A9s%20acc%C3%A8s%20LIMITE/7.Travaux%20-%20maitrise%20d%27%C5%93uvre%20-coordination/2019PFMCECURAG?csf=1&amp;web=1&amp;e=7exDPa " xr:uid="{B2F410BC-F333-4639-8504-0F2B29B6393F}"/>
    <hyperlink ref="U456" r:id="rId123" xr:uid="{E9754AFF-EF16-4A10-9AE5-0FAEA6656707}"/>
    <hyperlink ref="U37:U41" r:id="rId124" display="https://upecnumerique.sharepoint.com/:f:/s/DAF-PRB/IgAF5lcsV_WPRK4Nh9Lb4kutAZj-Hn3_jbwzAL6a_JDNXv8?e=QR2cxd " xr:uid="{9790BA3F-0F36-4E48-BB34-8D1C8DCD561D}"/>
    <hyperlink ref="U470" r:id="rId125" display="https://upecnumerique.sharepoint.com/:f:/s/DAF-PRB/IgCZIUu2PgKpSYjKmbi3QXOwAY0656jBH11O-uSACU7Y730?e=P6oUGL " xr:uid="{69CF65B5-A837-476D-9577-961FDED6CDB4}"/>
    <hyperlink ref="U478" r:id="rId126" tooltip="https://upecnumerique.sharepoint.com/:f:/s/DAF-PRB/EljDhFnvWKFAqa1SCPd7IxIBHvITuYI3Iz_ZAqK8englAQ?e=6VBkt8" display="Lien accès documents contractuels" xr:uid="{5018A8C3-EDB2-42E9-BB41-0F83D139E88A}"/>
    <hyperlink ref="U479" r:id="rId127" display="https://upecnumerique.sharepoint.com/:f:/s/DAF-PRB/IgAVU9bt9BlYQqRfz_BaEdMuAYTUHyeEl8qhhh2FAuh9-vw?e=AlfFcs" xr:uid="{14A60CDE-BC0B-4BB5-9380-2EC3251A2FE3}"/>
    <hyperlink ref="U61:U68" r:id="rId128" display="https://upecnumerique.sharepoint.com/:f:/s/DAF-PRB/IgAVU9bt9BlYQqRfz_BaEdMuAYTUHyeEl8qhhh2FAuh9-vw?e=AlfFcs" xr:uid="{A31CDE84-12A1-44D0-9B3E-1D3E5D6CC31B}"/>
    <hyperlink ref="U59" r:id="rId129" xr:uid="{47E1A1CC-D780-4D81-AE9E-F4D8D2BAD278}"/>
    <hyperlink ref="U114:U116" r:id="rId130" display="https://upecnumerique.sharepoint.com/:f:/s/DAF-PRB/IgDiVmgdxeOjSaQt_DUByBC2AcLfwfdJdJFyCldvx2fm5Qg?e=ybIdKT " xr:uid="{207440B2-DDF9-4B91-9D1C-52B2629E689D}"/>
    <hyperlink ref="U63" r:id="rId131" xr:uid="{8D825AB5-B042-4D75-A5DD-A0EF41AB1FFB}"/>
    <hyperlink ref="U118:U124" r:id="rId132" display="https://upecnumerique.sharepoint.com/:f:/s/DAF-PRB/IgCmYqwK8Z2RQI09VIbIgpdZASXplbrEPaJiy--7NsW6_Hs?e=tKbLKI " xr:uid="{2D8992CC-4F85-448A-BBC3-D805BE23DCF0}"/>
    <hyperlink ref="U72" r:id="rId133" xr:uid="{A39E49B1-3720-45FC-B8B6-0A7ADC5BDC92}"/>
    <hyperlink ref="U127:U138" r:id="rId134" display="https://upecnumerique.sharepoint.com/:f:/s/DAF-PRB/IgBzvD_YblKYQ76S4AHJvXZnAYwX-19VjM1AQ1hDP_K_9QE?e=UcqZmg " xr:uid="{8380F203-8B0E-4B86-B3BB-DFDF8B22A193}"/>
    <hyperlink ref="U139:U161" r:id="rId135" display="https://upecnumerique.sharepoint.com/:f:/s/DAF-PRB/IgBzvD_YblKYQ76S4AHJvXZnAYwX-19VjM1AQ1hDP_K_9QE?e=UcqZmg " xr:uid="{9465507A-73B4-4FB2-BFA3-8AC4D8FD2968}"/>
    <hyperlink ref="U123" r:id="rId136" xr:uid="{A96E2627-F1A5-4844-8AAE-034137E68951}"/>
    <hyperlink ref="U178:U198" r:id="rId137" display="https://upecnumerique.sharepoint.com/:f:/s/DAF-PRB/IgC8PeyD3fvASKs736rpj_M1Acsbo1U_fZQxbKb9dyMjTk4?e=UFNClz " xr:uid="{DA576497-0D0B-4F9E-8AD1-B91E74BB532A}"/>
    <hyperlink ref="U148" r:id="rId138" display="https://upecnumerique.sharepoint.com/sites/DAF-PRB/documents_contractuels/Forms/AllItems.aspx?RootFolder=/sites%2FDAF%2DPRB%2Fdocuments%5Fcontractuels%2F1%2EMarch%C3%A9s%20ouverts%20%C3%A0%20TOUS%2F7%2ETravaux%2DMaitrise%20d%27%C5%93uvre%2D%20Coordination%2F2022PFTVXCVCPL&amp;View=%7B6F884D63%2DDCF1%2D49B2%2DBCDC%2DBDF571290E5C%7D" xr:uid="{DFA24C5C-CE9E-4549-A53D-4E95E77FBC82}"/>
    <hyperlink ref="U203:U207" r:id="rId139" display="https://upecnumerique.sharepoint.com/:f:/s/DAF-PRB/IgAAIxH25AqYSqKE7_LK5Qt5AXtRbAOC78wMVfb1anBlzUg?e=S1Pjlt " xr:uid="{DBEBCB21-6C18-4C4E-ABA5-627036450F43}"/>
    <hyperlink ref="U230" r:id="rId140" xr:uid="{BA5AB157-DB29-4102-B176-964B7AE6CB4F}"/>
    <hyperlink ref="U285:U287" r:id="rId141" display="https://upecnumerique.sharepoint.com/:f:/s/DAF-PRB/IgDB8LOX07AtSr18CfmeKIboAdnN95i9ygX6PRcCYeva2lE?e=lWI9El " xr:uid="{43F48DED-ECA0-4882-BA17-44B2E0A65C50}"/>
    <hyperlink ref="U243" r:id="rId142" xr:uid="{CAA50EDF-2522-429F-9444-53D2459E1E56}"/>
    <hyperlink ref="U244" r:id="rId143" xr:uid="{8D1347A8-6053-4FCE-AC30-CA47F1D28C54}"/>
    <hyperlink ref="U287:U296" r:id="rId144" display="https://upecnumerique.sharepoint.com/:f:/s/DAF-PRB/IgDB8LOX07AtSr18CfmeKIboAdnN95i9ygX6PRcCYeva2lE?e=lWI9El " xr:uid="{E42E2E81-A365-4F99-99F7-BE4239EB6266}"/>
    <hyperlink ref="U370" r:id="rId145" display="https://upecnumerique.sharepoint.com/:f:/s/DAF-PRB/IgAndZ1OVHn1Qam9au3kYwrsASKJCslZzsf0bWx0bu3TGP0?e=s9AjpT " xr:uid="{00207516-DEE8-42AB-9E49-C7059B4EC23C}"/>
    <hyperlink ref="U377:U378" r:id="rId146" display="https://upecnumerique.sharepoint.com/:f:/s/DAF-PRB/IgAndZ1OVHn1Qam9au3kYwrsASKJCslZzsf0bWx0bu3TGP0?e=s9AjpT " xr:uid="{4D580A9C-9B30-42E2-814E-3D4461CC4C09}"/>
    <hyperlink ref="U373" r:id="rId147" display="https://upecnumerique.sharepoint.com/:f:/s/DAF-PRB/IgC8VD8oC_7RSrLk1IL5sebvATP_MvxdVJeIuY7lC4tqJZ8?e=bN0jgq" xr:uid="{8310B3B3-7F0E-4A36-B80F-2D111D572634}"/>
    <hyperlink ref="U380:U381" r:id="rId148" display="https://upecnumerique.sharepoint.com/:f:/s/DAF-PRB/IgC8VD8oC_7RSrLk1IL5sebvATP_MvxdVJeIuY7lC4tqJZ8?e=bN0jgq" xr:uid="{13F787C3-59DE-438D-BFE4-54C7AAE4ADBF}"/>
    <hyperlink ref="U339" r:id="rId149" xr:uid="{EC6E4571-7F60-48A3-A76D-6AEADC37C95C}"/>
    <hyperlink ref="U473:U475" r:id="rId150" display="https://upecnumerique.sharepoint.com/:f:/s/DAF-PRB/IgCZifpbiCUVSohinYRUrY1SATHJ_C7xchsn4S7yNtc0AYk?e=77Z6Kx " xr:uid="{E15B5AB5-8779-48EC-922D-BC3F3E5E4681}"/>
    <hyperlink ref="U381" r:id="rId151" display="https://upecnumerique.sharepoint.com/:f:/s/DAF-PRB/IgBm7iBkbpI5T5UR6lKhkpsnARO5nUCggK9RAGPDxSVMooQ?e=kdocQX" xr:uid="{DC009ABB-8109-4D9F-A7B4-C2AD8242F3A0}"/>
    <hyperlink ref="U382" r:id="rId152" display="https://upecnumerique.sharepoint.com/:f:/s/DAF-PRB/IgBm7iBkbpI5T5UR6lKhkpsnARO5nUCggK9RAGPDxSVMooQ?e=kdocQX" xr:uid="{767F1EA1-4631-49DC-8E05-AC13202D3AE7}"/>
    <hyperlink ref="U383" r:id="rId153" display="https://upecnumerique.sharepoint.com/:f:/s/DAF-PRB/IgBm7iBkbpI5T5UR6lKhkpsnARO5nUCggK9RAGPDxSVMooQ?e=kdocQX" xr:uid="{8DD7DB96-1587-4CA5-978F-022E246552E9}"/>
    <hyperlink ref="U285" r:id="rId154" xr:uid="{17A49700-74E2-4CE5-8040-AF076F9AA9E0}"/>
    <hyperlink ref="U286" r:id="rId155" display="https://upecnumerique.sharepoint.com/:f:/s/DAF-PRB/IgCV2eun5lPTRrfeGEk-2DtNAZilrmqLCeSQ2ftt-aOnDws?e=OSfrVx " xr:uid="{2BCC1607-91D6-4661-B205-4BA6C71DD0FD}"/>
    <hyperlink ref="U287" r:id="rId156" display="https://upecnumerique.sharepoint.com/:f:/s/DAF-PRB/IgCj0VG6jOs4S5zGgnzXuaJ6ARTI8sjrr_eiPc5Kto2uX60?e=wfDPb2 " xr:uid="{D2EFD595-DAA2-43CD-B038-0D9E7E8A2827}"/>
    <hyperlink ref="U289" r:id="rId157" display="https://upecnumerique.sharepoint.com/:f:/s/DAF-PRB/IgCEDFCtBbE6SKxEGA0fA4Z1AfcjZFiXomRZOkJJ5vUiLTg?e=FOP7Bf " xr:uid="{450498A5-61A6-4B50-9D18-86CDE9EFD6B1}"/>
    <hyperlink ref="U288" r:id="rId158" display="https://upecnumerique.sharepoint.com/:f:/s/DAF-PRB/IgCq_oQ09gW7RLqqKOeQ7Qq3AT21GSwh8v-ICwZrvmvC5V8?e=Bddgt7 " xr:uid="{16AB812A-FAB4-4118-8C64-6F577D9D9174}"/>
    <hyperlink ref="U465" r:id="rId159" tooltip="https://www.ugap.fr/" display="Lien accès documents contractuels" xr:uid="{47D3301D-DF20-470A-8DEF-A6076C113E50}"/>
    <hyperlink ref="U33" r:id="rId160" tooltip="https://upecnumerique.sharepoint.com/:f:/r/sites/DAF-PRB/documents_contractuels/2.March%C3%A9s%20acc%C3%A8s%20LIMITE/7.Travaux%20-%20maitrise%20d%27%C5%93uvre%20-coordination/2019PFMCETOITU?csf=1&amp;web=1&amp;e=eEreJb" display="Lien accès documents contractuels" xr:uid="{EE30FE9A-F10A-4912-93E1-FCAC242347CB}"/>
    <hyperlink ref="U34" r:id="rId161" tooltip="https://upecnumerique.sharepoint.com/:f:/r/sites/DAF-PRB/documents_contractuels/2.March%C3%A9s%20acc%C3%A8s%20LIMITE/7.Travaux%20-%20maitrise%20d%27%C5%93uvre%20-coordination/2019PFMCETOITU?csf=1&amp;web=1&amp;e=eEreJb" display="Lien accès documents contractuels" xr:uid="{73960CFA-3411-4A87-A855-7630E466E1C0}"/>
    <hyperlink ref="U35" r:id="rId162" tooltip="https://upecnumerique.sharepoint.com/:f:/r/sites/DAF-PRB/documents_contractuels/2.March%C3%A9s%20acc%C3%A8s%20LIMITE/7.Travaux%20-%20maitrise%20d%27%C5%93uvre%20-coordination/2019PFMCETOITU?csf=1&amp;web=1&amp;e=eEreJb" display="Lien accès documents contractuels" xr:uid="{D28731E5-5E49-47FD-8A62-F613349457AF}"/>
    <hyperlink ref="U36" r:id="rId163" tooltip="https://upecnumerique.sharepoint.com/:f:/r/sites/DAF-PRB/documents_contractuels/2.March%C3%A9s%20acc%C3%A8s%20LIMITE/7.Travaux%20-%20maitrise%20d%27%C5%93uvre%20-coordination/2019PFMCETOITU?csf=1&amp;web=1&amp;e=eEreJb" display="Lien accès documents contractuels" xr:uid="{BC2E86DA-A747-4A45-AA7D-8110AA19BDB7}"/>
    <hyperlink ref="U37" r:id="rId164" tooltip="https://upecnumerique.sharepoint.com/:f:/r/sites/DAF-PRB/documents_contractuels/2.March%C3%A9s%20acc%C3%A8s%20LIMITE/7.Travaux%20-%20maitrise%20d%27%C5%93uvre%20-coordination/2019PFMCETOITU?csf=1&amp;web=1&amp;e=eEreJb" display="Lien accès documents contractuels" xr:uid="{7FC29D37-EEED-4721-828D-676FFA7048C8}"/>
    <hyperlink ref="U38" r:id="rId165" tooltip="https://upecnumerique.sharepoint.com/:f:/r/sites/DAF-PRB/documents_contractuels/2.March%C3%A9s%20acc%C3%A8s%20LIMITE/7.Travaux%20-%20maitrise%20d%27%C5%93uvre%20-coordination/2019PFMCETOITU?csf=1&amp;web=1&amp;e=eEreJb" display="Lien accès documents contractuels" xr:uid="{36304D5A-A039-4093-968B-47C96AEE9694}"/>
    <hyperlink ref="U57" r:id="rId166" tooltip="https://upecnumerique.sharepoint.com/:f:/r/sites/DAF-PRB/documents_contractuels/2.March%C3%A9s%20acc%C3%A8s%20LIMITE/7.Travaux%20-%20maitrise%20d%27%C5%93uvre%20-coordination/2019PFMCECURAG?csf=1&amp;web=1&amp;e=7exDPa" display="Lien accès documents contractuels" xr:uid="{19178C65-71C2-4B4A-B064-89F8A9FCC7AB}"/>
    <hyperlink ref="U58" r:id="rId167" tooltip="https://upecnumerique.sharepoint.com/:f:/r/sites/DAF-PRB/documents_contractuels/2.March%C3%A9s%20acc%C3%A8s%20LIMITE/7.Travaux%20-%20maitrise%20d%27%C5%93uvre%20-coordination/2019PFMCECURAG?csf=1&amp;web=1&amp;e=7exDPa" display="Lien accès documents contractuels" xr:uid="{E12022B1-270C-4E2A-B303-6248211D2852}"/>
    <hyperlink ref="U71" r:id="rId168" tooltip="https://upecnumerique.sharepoint.com/:f:/r/sites/DAF-PRB/documents_contractuels/2.March%C3%A9s%20acc%C3%A8s%20LIMITE/4.Fonctionnement%20courant/2021MSUGAPGAZ6?csf=1&amp;web=1&amp;e=EsGdOD" display="Lien accès documents contractuels" xr:uid="{E271B9A2-1459-4209-A1BF-05C310BCE6F0}"/>
    <hyperlink ref="U188" r:id="rId169" tooltip="https://upecnumerique.sharepoint.com/:f:/r/sites/DAF-PRB/documents_contractuels/2.March%C3%A9s%20acc%C3%A8s%20LIMITE/6.Services%20-Maintenance/2023PFGARDUPEC?csf=1&amp;web=1&amp;e=wzBr5a" display="Lien accès documents contractuels" xr:uid="{20147541-8028-4E15-AD21-ED2C7EF09655}"/>
    <hyperlink ref="U199" r:id="rId170" tooltip="https://upecnumerique.sharepoint.com/:f:/r/sites/DAF-PRB/documents_contractuels/2.March%C3%A9s%20acc%C3%A8s%20LIMITE/6.Services%20-Maintenance/2024PFMCECPRCH?csf=1&amp;web=1&amp;e=XVL4r5" display="Lien accès documents contractuels" xr:uid="{1AA7A78B-615B-468A-8C87-374DFA6A0A6B}"/>
    <hyperlink ref="U227" r:id="rId171" tooltip="https://upecnumerique.sharepoint.com/:f:/r/sites/DAF-PRB/documents_contractuels/2.March%C3%A9s%20acc%C3%A8s%20LIMITE/4.Fonctionnement%20courant/2024PFESPVERTS?csf=1&amp;web=1&amp;e=g9UiqK" display="Lien accès documents contractuels" xr:uid="{F0E76AD2-11B5-4645-93EE-3FD5BA4FE910}"/>
    <hyperlink ref="U253" r:id="rId172" tooltip="https://www.ugap.fr/" display="Lien accès documents contractuels" xr:uid="{0BDCE86D-B5A7-4462-AB66-C0513C595DF6}"/>
    <hyperlink ref="U9" r:id="rId173" tooltip="https://www.ugap.fr/" display="Lien accès documents contractuels" xr:uid="{32C4EA41-B86A-49E9-965D-28CC352748FD}"/>
    <hyperlink ref="U509" r:id="rId174" tooltip="https://upecnumerique.sharepoint.com/:f:/r/sites/DAF-PRB/documents_contractuels/2.March%C3%A9s%20acc%C3%A8s%20LIMITE/9.Instruments%20scientifiques/2023PNCYTOMVRI?csf=1&amp;web=1&amp;e=PPfDuZ" display="Lien accès documents contractuels" xr:uid="{D969B882-DC5A-4895-B437-9CC2DF1EF052}"/>
    <hyperlink ref="U411" r:id="rId175" tooltip="https://upecnumerique.sharepoint.com/:f:/r/sites/DAF-PRB/documents_contractuels/2.March%C3%A9s%20acc%C3%A8s%20LIMITE/6.Services%20-Maintenance/2023PFFILMSAPS?csf=1&amp;web=1&amp;e=06jSsQ" display="Lien accès documents contractuels" xr:uid="{5B45D69A-BD83-4872-A45B-BA0C5B1D786F}"/>
    <hyperlink ref="U7" r:id="rId176" tooltip="https://upecnumerique.sharepoint.com/:f:/r/sites/DAF-PRB/documents_contractuels/1.March%C3%A9s%20ouverts%20%C3%A0%20TOUS/4.Fonctionnement%20Courant/2023PFDEMEUPEC?csf=1&amp;web=1&amp;e=y66szB" display="Lien accès documents contractuels" xr:uid="{D54312EF-4343-4E89-9372-63F0C51BC561}"/>
    <hyperlink ref="U366" r:id="rId177" tooltip="https://upecnumerique.sharepoint.com/:f:/r/sites/DAF-PRB/documents_contractuels/2.March%C3%A9s%20acc%C3%A8s%20LIMITE/7.Travaux%20-%20maitrise%20d%27%C5%93uvre%20-coordination/2023PADIAGMSET?csf=1&amp;web=1&amp;e=VQdFnf" display="Lien accès documents contractuels" xr:uid="{DD3DE3A6-9B45-4CA0-BA55-B54F0EDD92F1}"/>
    <hyperlink ref="U260" r:id="rId178" display="https://upecnumerique.sharepoint.com/sites/DAF-PRB/documents_contractuels/Forms/AllItems.aspx?RootFolder=/sites%2FDAF%2DPRB%2Fdocuments%5Fcontractuels%2F2%2EMarch%C3%A9s%20acc%C3%A8s%20LIMITE%2F4%2EFonctionnement%20courant%2F2019MSCARMULTS%20%282019%2D2026%29&amp;View=%7B6F884D63%2DDCF1%2D49B2%2DBCDC%2DBDF571290E5C%7D" xr:uid="{E30062B0-4158-4E97-BA7A-9B92281CC60B}"/>
    <hyperlink ref="U271" r:id="rId179" display="https://upecnumerique.sharepoint.com/sites/DAF-PRB/documents_contractuels/Forms/AllItems.aspx?RootFolder=/sites%2FDAF%2DPRB%2Fdocuments%5Fcontractuels%2F1%2EMarch%C3%A9s%20ouverts%20%C3%A0%20TOUS%2F4%2EFonctionnement%20Courant%2F2017PFBUSCDSID&amp;View=%7B6F884D63%2DDCF1%2D49B2%2DBCDC%2DBDF571290E5C%7D" xr:uid="{35F78A1E-73AB-4092-A244-2F9C008733E8}"/>
    <hyperlink ref="U494" r:id="rId180" tooltip="https://upecnumerique.sharepoint.com/:f:/r/sites/DAF-PRB/documents_contractuels/2.March%C3%A9s%20acc%C3%A8s%20LIMITE/9.Instruments%20scientifiques/2023PFCPERSPEC?csf=1&amp;web=1&amp;e=gqLb4W" display="Lien accès documents contractuels" xr:uid="{C58B9D5A-8D2B-49FD-81AE-4E592757E2A5}"/>
    <hyperlink ref="U252" r:id="rId181" tooltip="https://upecnumerique.sharepoint.com/:f:/s/DAF-PRB/EibUfWOFIaRArqyGP2dG0gkB7rectjjLQraJPE0RwFMJ-A?e=tFE1po" display="Lien accès documents contractuels" xr:uid="{2504DFBB-2C59-486D-8895-948886DEADDE}"/>
    <hyperlink ref="U2" r:id="rId182" display="https://upecnumerique.sharepoint.com/sites/DAF-PRB/documents_contractuels/Forms/AllItems.aspx?RootFolder=/sites%2FDAF%2DPRB%2Fdocuments%5Fcontractuels%2F1%2EMarch%C3%A9s%20ouverts%20%C3%A0%20TOUS%2F4%2EFonctionnement%20Courant%2F2018PFCOPIEURS&amp;View=%7B6F884D63%2DDCF1%2D49B2%2DBCDC%2DBDF571290E5C%7D" xr:uid="{554AEBF4-13C8-42FF-890D-B0292FA5D3FC}"/>
    <hyperlink ref="U3" r:id="rId183" display="https://upecnumerique.sharepoint.com/sites/DAF-PRB/documents_contractuels/Forms/AllItems.aspx?RootFolder=/sites%2FDAF%2DPRB%2Fdocuments%5Fcontractuels%2F1%2EMarch%C3%A9s%20ouverts%20%C3%A0%20TOUS%2F4%2EFonctionnement%20Courant%2F2019PFMISSIONS&amp;View=%7B6F884D63%2DDCF1%2D49B2%2DBCDC%2DBDF571290E5C%7D" xr:uid="{5DA0FA77-118D-45F8-A91A-80FF9AEFECCF}"/>
    <hyperlink ref="U12" r:id="rId184" display="https://upecnumerique.sharepoint.com/sites/DAF-PRB/documents_contractuels/Forms/AllItems.aspx?RootFolder=/sites%2FDAF%2DPRB%2Fdocuments%5Fcontractuels%2F2%2EMarch%C3%A9s%20acc%C3%A8s%20LIMITE%2F2%2EPrestations%20d%27accompagnement%2DConseil%2F2024PFHACMQBAT&amp;View=%7B6F884D63%2DDCF1%2D49B2%2DBCDC%2DBDF571290E5C%7D" xr:uid="{EABDD10B-F883-442E-AA17-E10EB31163E4}"/>
    <hyperlink ref="U14" r:id="rId185" display="https://upecnumerique.sharepoint.com/sites/DAF-PRB/documents_contractuels/Forms/AllItems.aspx?RootFolder=/sites%2FDAF%2DPRB%2Fdocuments%5Fcontractuels%2F2%2EMarch%C3%A9s%20acc%C3%A8s%20LIMITE%2F2%2EPrestations%20d%27accompagnement%2DConseil%2F2024PFHACMQBAT&amp;View=%7B6F884D63%2DDCF1%2D49B2%2DBCDC%2DBDF571290E5C%7D" xr:uid="{B8658292-B2AC-4FA8-A29E-A8277CB248D8}"/>
    <hyperlink ref="U73" r:id="rId186" display="https://upecnumerique.sharepoint.com/sites/DAF-PRB/documents_contractuels/Forms/AllItems.aspx?RootFolder=/sites%2FDAF%2DPRB%2Fdocuments%5Fcontractuels%2F1%2EMarch%C3%A9s%20ouverts%20%C3%A0%20TOUS%2F7%2ETravaux%2DMaitrise%20d%27%C5%93uvre%2D%20Coordination%2F2021PFTVXENTRE&amp;View=%7B6F884D63%2DDCF1%2D49B2%2DBCDC%2DBDF571290E5C%7D" xr:uid="{2BE089A9-A74D-4C22-878D-1EE95D95B7A7}"/>
    <hyperlink ref="U76" r:id="rId187" display="https://upecnumerique.sharepoint.com/sites/DAF-PRB/documents_contractuels/Forms/AllItems.aspx?RootFolder=/sites%2FDAF%2DPRB%2Fdocuments%5Fcontractuels%2F1%2EMarch%C3%A9s%20ouverts%20%C3%A0%20TOUS%2F7%2ETravaux%2DMaitrise%20d%27%C5%93uvre%2D%20Coordination%2F2021PFTVXENTRE&amp;View=%7B6F884D63%2DDCF1%2D49B2%2DBCDC%2DBDF571290E5C%7D" xr:uid="{C9F1FFCE-4FDE-4E0C-96D6-9E67838D68FA}"/>
    <hyperlink ref="U79" r:id="rId188" display="https://upecnumerique.sharepoint.com/sites/DAF-PRB/documents_contractuels/Forms/AllItems.aspx?RootFolder=/sites%2FDAF%2DPRB%2Fdocuments%5Fcontractuels%2F1%2EMarch%C3%A9s%20ouverts%20%C3%A0%20TOUS%2F7%2ETravaux%2DMaitrise%20d%27%C5%93uvre%2D%20Coordination%2F2021PFTVXENTRE&amp;View=%7B6F884D63%2DDCF1%2D49B2%2DBCDC%2DBDF571290E5C%7D" xr:uid="{1C84A691-7679-48BB-855F-7D4201115668}"/>
    <hyperlink ref="U84" r:id="rId189" display="https://upecnumerique.sharepoint.com/sites/DAF-PRB/documents_contractuels/Forms/AllItems.aspx?RootFolder=/sites%2FDAF%2DPRB%2Fdocuments%5Fcontractuels%2F1%2EMarch%C3%A9s%20ouverts%20%C3%A0%20TOUS%2F7%2ETravaux%2DMaitrise%20d%27%C5%93uvre%2D%20Coordination%2F2021PFTVXENTRE&amp;View=%7B6F884D63%2DDCF1%2D49B2%2DBCDC%2DBDF571290E5C%7D" xr:uid="{433FBF94-B5F8-40C6-8E0A-4569457775B6}"/>
    <hyperlink ref="U87" r:id="rId190" display="https://upecnumerique.sharepoint.com/sites/DAF-PRB/documents_contractuels/Forms/AllItems.aspx?RootFolder=/sites%2FDAF%2DPRB%2Fdocuments%5Fcontractuels%2F1%2EMarch%C3%A9s%20ouverts%20%C3%A0%20TOUS%2F7%2ETravaux%2DMaitrise%20d%27%C5%93uvre%2D%20Coordination%2F2021PFTVXENTRE&amp;View=%7B6F884D63%2DDCF1%2D49B2%2DBCDC%2DBDF571290E5C%7D" xr:uid="{DC47E63B-C082-47CF-A558-6B99195ECEBA}"/>
    <hyperlink ref="U90" r:id="rId191" display="https://upecnumerique.sharepoint.com/sites/DAF-PRB/documents_contractuels/Forms/AllItems.aspx?RootFolder=/sites%2FDAF%2DPRB%2Fdocuments%5Fcontractuels%2F1%2EMarch%C3%A9s%20ouverts%20%C3%A0%20TOUS%2F7%2ETravaux%2DMaitrise%20d%27%C5%93uvre%2D%20Coordination%2F2021PFTVXENTRE&amp;View=%7B6F884D63%2DDCF1%2D49B2%2DBCDC%2DBDF571290E5C%7D" xr:uid="{875B7687-EE86-4663-8487-C1BC0AE6C4E0}"/>
    <hyperlink ref="U91" r:id="rId192" display="https://upecnumerique.sharepoint.com/sites/DAF-PRB/documents_contractuels/Forms/AllItems.aspx?RootFolder=/sites%2FDAF%2DPRB%2Fdocuments%5Fcontractuels%2F1%2EMarch%C3%A9s%20ouverts%20%C3%A0%20TOUS%2F7%2ETravaux%2DMaitrise%20d%27%C5%93uvre%2D%20Coordination%2F2021PFTVXENTRE&amp;View=%7B6F884D63%2DDCF1%2D49B2%2DBCDC%2DBDF571290E5C%7D" xr:uid="{3BAA37FB-F013-42DB-B5E4-7EF6C1E7C9A1}"/>
    <hyperlink ref="U92" r:id="rId193" display="https://upecnumerique.sharepoint.com/sites/DAF-PRB/documents_contractuels/Forms/AllItems.aspx?RootFolder=/sites%2FDAF%2DPRB%2Fdocuments%5Fcontractuels%2F1%2EMarch%C3%A9s%20ouverts%20%C3%A0%20TOUS%2F7%2ETravaux%2DMaitrise%20d%27%C5%93uvre%2D%20Coordination%2F2021PFTVXENTRE&amp;View=%7B6F884D63%2DDCF1%2D49B2%2DBCDC%2DBDF571290E5C%7D" xr:uid="{2AE79070-35E4-419B-9B06-C8DD6C308A2E}"/>
    <hyperlink ref="U93" r:id="rId194" display="https://upecnumerique.sharepoint.com/sites/DAF-PRB/documents_contractuels/Forms/AllItems.aspx?RootFolder=/sites%2FDAF%2DPRB%2Fdocuments%5Fcontractuels%2F1%2EMarch%C3%A9s%20ouverts%20%C3%A0%20TOUS%2F7%2ETravaux%2DMaitrise%20d%27%C5%93uvre%2D%20Coordination%2F2021PFTVXENTRE&amp;View=%7B6F884D63%2DDCF1%2D49B2%2DBCDC%2DBDF571290E5C%7D" xr:uid="{52B7E234-2001-4094-87B2-DC042D8865DF}"/>
    <hyperlink ref="U94" r:id="rId195" display="https://upecnumerique.sharepoint.com/sites/DAF-PRB/documents_contractuels/Forms/AllItems.aspx?RootFolder=/sites%2FDAF%2DPRB%2Fdocuments%5Fcontractuels%2F1%2EMarch%C3%A9s%20ouverts%20%C3%A0%20TOUS%2F7%2ETravaux%2DMaitrise%20d%27%C5%93uvre%2D%20Coordination%2F2021PFTVXENTRE&amp;View=%7B6F884D63%2DDCF1%2D49B2%2DBCDC%2DBDF571290E5C%7D" xr:uid="{D16E8DE2-0CE6-4FA9-8AC1-EB6AA964F502}"/>
    <hyperlink ref="U95" r:id="rId196" display="https://upecnumerique.sharepoint.com/sites/DAF-PRB/documents_contractuels/Forms/AllItems.aspx?RootFolder=/sites%2FDAF%2DPRB%2Fdocuments%5Fcontractuels%2F1%2EMarch%C3%A9s%20ouverts%20%C3%A0%20TOUS%2F7%2ETravaux%2DMaitrise%20d%27%C5%93uvre%2D%20Coordination%2F2021PFTVXENTRE&amp;View=%7B6F884D63%2DDCF1%2D49B2%2DBCDC%2DBDF571290E5C%7D" xr:uid="{51637319-3F7D-422D-872C-A12EFF947E6E}"/>
    <hyperlink ref="U96" r:id="rId197" display="https://upecnumerique.sharepoint.com/sites/DAF-PRB/documents_contractuels/Forms/AllItems.aspx?RootFolder=/sites%2FDAF%2DPRB%2Fdocuments%5Fcontractuels%2F1%2EMarch%C3%A9s%20ouverts%20%C3%A0%20TOUS%2F7%2ETravaux%2DMaitrise%20d%27%C5%93uvre%2D%20Coordination%2F2021PFTVXENTRE&amp;View=%7B6F884D63%2DDCF1%2D49B2%2DBCDC%2DBDF571290E5C%7D" xr:uid="{9B5D98BB-6FDC-4C8C-B86C-891E923EE30D}"/>
    <hyperlink ref="U99" r:id="rId198" display="https://upecnumerique.sharepoint.com/sites/DAF-PRB/documents_contractuels/Forms/AllItems.aspx?RootFolder=/sites%2FDAF%2DPRB%2Fdocuments%5Fcontractuels%2F1%2EMarch%C3%A9s%20ouverts%20%C3%A0%20TOUS%2F7%2ETravaux%2DMaitrise%20d%27%C5%93uvre%2D%20Coordination%2F2021PFTVXENTRE&amp;View=%7B6F884D63%2DDCF1%2D49B2%2DBCDC%2DBDF571290E5C%7D" xr:uid="{79192A4C-F339-4CEE-8330-4597C4AB9D0A}"/>
    <hyperlink ref="U102" r:id="rId199" display="https://upecnumerique.sharepoint.com/sites/DAF-PRB/documents_contractuels/Forms/AllItems.aspx?RootFolder=/sites%2FDAF%2DPRB%2Fdocuments%5Fcontractuels%2F1%2EMarch%C3%A9s%20ouverts%20%C3%A0%20TOUS%2F7%2ETravaux%2DMaitrise%20d%27%C5%93uvre%2D%20Coordination%2F2021PFTVXENTRE&amp;View=%7B6F884D63%2DDCF1%2D49B2%2DBCDC%2DBDF571290E5C%7D" xr:uid="{BD1AD83C-015D-49ED-A5B5-1BB54B523047}"/>
    <hyperlink ref="U105" r:id="rId200" display="https://upecnumerique.sharepoint.com/sites/DAF-PRB/documents_contractuels/Forms/AllItems.aspx?RootFolder=/sites%2FDAF%2DPRB%2Fdocuments%5Fcontractuels%2F1%2EMarch%C3%A9s%20ouverts%20%C3%A0%20TOUS%2F7%2ETravaux%2DMaitrise%20d%27%C5%93uvre%2D%20Coordination%2F2021PFTVXENTRE&amp;View=%7B6F884D63%2DDCF1%2D49B2%2DBCDC%2DBDF571290E5C%7D" xr:uid="{7243E01A-16B6-4C4E-9B74-67103AB3EDBF}"/>
    <hyperlink ref="U110" r:id="rId201" display="https://upecnumerique.sharepoint.com/sites/DAF-PRB/documents_contractuels/Forms/AllItems.aspx?RootFolder=/sites%2FDAF%2DPRB%2Fdocuments%5Fcontractuels%2F1%2EMarch%C3%A9s%20ouverts%20%C3%A0%20TOUS%2F7%2ETravaux%2DMaitrise%20d%27%C5%93uvre%2D%20Coordination%2F2021PFTVXVIMOB&amp;View=%7B6F884D63%2DDCF1%2D49B2%2DBCDC%2DBDF571290E5C%7D" xr:uid="{63C23882-A6B0-45A7-98BC-3BF162335A28}"/>
    <hyperlink ref="U145" r:id="rId202" display="https://upecnumerique.sharepoint.com/sites/DAF-PRB/documents_contractuels/Forms/AllItems.aspx?RootFolder=/sites%2FDAF%2DPRB%2Fdocuments%5Fcontractuels%2F2%2EMarch%C3%A9s%20acc%C3%A8s%20LIMITE%2F7%2ETravaux%20%2D%20maitrise%20d%27%C5%93uvre%20%2Dcoordination%2F2022PFTVXDALLE&amp;View=%7B6F884D63%2DDCF1%2D49B2%2DBCDC%2DBDF571290E5C%7D" xr:uid="{A48D615A-BBAE-4979-8C1F-58FF5363DDB6}"/>
    <hyperlink ref="U149" r:id="rId203" display="https://upecnumerique.sharepoint.com/sites/DAF-PRB/documents_contractuels/Forms/AllItems.aspx?RootFolder=/sites%2FDAF%2DPRB%2Fdocuments%5Fcontractuels%2F1%2EMarch%C3%A9s%20ouverts%20%C3%A0%20TOUS%2F7%2ETravaux%2DMaitrise%20d%27%C5%93uvre%2D%20Coordination%2F2022PFTVXCVCPL&amp;View=%7B6F884D63%2DDCF1%2D49B2%2DBCDC%2DBDF571290E5C%7D" xr:uid="{AE4C13D2-BB49-49BF-AAD9-A780191CDB19}"/>
    <hyperlink ref="U150" r:id="rId204" display="https://upecnumerique.sharepoint.com/sites/DAF-PRB/documents_contractuels/Forms/AllItems.aspx?RootFolder=/sites%2FDAF%2DPRB%2Fdocuments%5Fcontractuels%2F1%2EMarch%C3%A9s%20ouverts%20%C3%A0%20TOUS%2F7%2ETravaux%2DMaitrise%20d%27%C5%93uvre%2D%20Coordination%2F2022PFTVXCVCPL&amp;View=%7B6F884D63%2DDCF1%2D49B2%2DBCDC%2DBDF571290E5C%7D" xr:uid="{8F6859EB-2954-43CD-9522-8081B611830B}"/>
    <hyperlink ref="U151" r:id="rId205" display="https://upecnumerique.sharepoint.com/sites/DAF-PRB/documents_contractuels/Forms/AllItems.aspx?RootFolder=/sites%2FDAF%2DPRB%2Fdocuments%5Fcontractuels%2F1%2EMarch%C3%A9s%20ouverts%20%C3%A0%20TOUS%2F7%2ETravaux%2DMaitrise%20d%27%C5%93uvre%2D%20Coordination%2F2022PFTVXCVCPL&amp;View=%7B6F884D63%2DDCF1%2D49B2%2DBCDC%2DBDF571290E5C%7D" xr:uid="{91DAF617-FD1B-4F7D-A24B-94DC7BB488F8}"/>
    <hyperlink ref="U152" r:id="rId206" display="https://upecnumerique.sharepoint.com/sites/DAF-PRB/documents_contractuels/Forms/AllItems.aspx?RootFolder=/sites%2FDAF%2DPRB%2Fdocuments%5Fcontractuels%2F1%2EMarch%C3%A9s%20ouverts%20%C3%A0%20TOUS%2F7%2ETravaux%2DMaitrise%20d%27%C5%93uvre%2D%20Coordination%2F2022PFTVXCVCPL&amp;View=%7B6F884D63%2DDCF1%2D49B2%2DBCDC%2DBDF571290E5C%7D" xr:uid="{99C435FE-7FF7-4125-A680-F01DE196F7EC}"/>
    <hyperlink ref="U153" r:id="rId207" display="https://upecnumerique.sharepoint.com/sites/DAF-PRB/documents_contractuels/Forms/AllItems.aspx?RootFolder=/sites%2FDAF%2DPRB%2Fdocuments%5Fcontractuels%2F1%2EMarch%C3%A9s%20ouverts%20%C3%A0%20TOUS%2F7%2ETravaux%2DMaitrise%20d%27%C5%93uvre%2D%20Coordination%2F2022PFTVXCVCPL&amp;View=%7B6F884D63%2DDCF1%2D49B2%2DBCDC%2DBDF571290E5C%7D" xr:uid="{2F6D2A80-C8F3-40D8-A4DF-53BC2A8167BD}"/>
    <hyperlink ref="U154" r:id="rId208" display="https://upecnumerique.sharepoint.com/sites/DAF-PRB/documents_contractuels/Forms/AllItems.aspx?RootFolder=/sites%2FDAF%2DPRB%2Fdocuments%5Fcontractuels%2F1%2EMarch%C3%A9s%20ouverts%20%C3%A0%20TOUS%2F5%2EInformatiques%2Dbureatiques%2F2021PFAUDIUPEC&amp;View=%7B6F884D63%2DDCF1%2D49B2%2DBCDC%2DBDF571290E5C%7D" xr:uid="{12D6A9EB-9FC9-421F-84F3-41AB721D92EA}"/>
    <hyperlink ref="U174" r:id="rId209" display="https://upecnumerique.sharepoint.com/sites/DAF-PRB/documents_contractuels/Forms/AllItems.aspx?RootFolder=/sites%2FDAF%2DPRB%2Fdocuments%5Fcontractuels%2F2%2EMarch%C3%A9s%20acc%C3%A8s%20LIMITE%2F7%2ETravaux%20%2D%20maitrise%20d%27%C5%93uvre%20%2Dcoordination%2F2022PFTVXHMBRB&amp;View=%7B6F884D63%2DDCF1%2D49B2%2DBCDC%2DBDF571290E5C%7D" xr:uid="{A42453C6-ABBC-421F-B74C-3A0BDCA12FC5}"/>
    <hyperlink ref="U190" r:id="rId210" display="https://upecnumerique.sharepoint.com/sites/DAF-PRB/documents_contractuels/Forms/AllItems.aspx?RootFolder=/sites%2FDAF%2DPRB%2Fdocuments%5Fcontractuels%2F1%2EMarch%C3%A9s%20ouverts%20%C3%A0%20TOUS%2F4%2EFonctionnement%20Courant%2F2022PFNETTUPEC&amp;View=%7B6F884D63%2DDCF1%2D49B2%2DBCDC%2DBDF571290E5C%7D" xr:uid="{999773FE-6BF1-4E95-9EBA-27164EBF1415}"/>
    <hyperlink ref="U228" r:id="rId211" display="https://upecnumerique.sharepoint.com/sites/DAF-PRB/documents_contractuels/Forms/AllItems.aspx?RootFolder=/sites%2FDAF%2DPRB%2Fdocuments%5Fcontractuels%2F1%2EMarch%C3%A9s%20ouverts%20%C3%A0%20TOUS%2F7%2ETravaux%2DMaitrise%20d%27%C5%93uvre%2D%20Coordination%2F2025PFMECVCCFO&amp;View=%7B6F884D63%2DDCF1%2D49B2%2DBCDC%2DBDF571290E5C%7D" xr:uid="{CF30F80D-5BFF-4557-A362-057E24162ECB}"/>
    <hyperlink ref="U229" r:id="rId212" display="https://upecnumerique.sharepoint.com/sites/DAF-PRB/documents_contractuels/Forms/AllItems.aspx?RootFolder=/sites%2FDAF%2DPRB%2Fdocuments%5Fcontractuels%2F1%2EMarch%C3%A9s%20ouverts%20%C3%A0%20TOUS%2F7%2ETravaux%2DMaitrise%20d%27%C5%93uvre%2D%20Coordination%2F2025PFMECVCCFO&amp;View=%7B6F884D63%2DDCF1%2D49B2%2DBCDC%2DBDF571290E5C%7D" xr:uid="{23D3920D-E8CB-4765-AA5D-C097CB9D2793}"/>
    <hyperlink ref="U261" r:id="rId213" display="https://upecnumerique.sharepoint.com/sites/DAF-PRB/documents_contractuels/Forms/AllItems.aspx?RootFolder=/sites%2FDAF%2DPRB%2Fdocuments%5Fcontractuels%2F1%2EMarch%C3%A9s%20ouverts%20%C3%A0%20TOUS%2F4%2EFonctionnement%20Courant%2F2019PFMISSIONS&amp;View=%7B6F884D63%2DDCF1%2D49B2%2DBCDC%2DBDF571290E5C%7D" xr:uid="{672C6C2A-987C-4847-9877-BED81D980D9E}"/>
    <hyperlink ref="U291" r:id="rId214" display="https://upecnumerique.sharepoint.com/sites/DAF-PRB/documents_contractuels/Forms/AllItems.aspx?RootFolder=/sites%2FDAF%2DPRB%2Fdocuments%5Fcontractuels%2F1%2EMarch%C3%A9s%20ouverts%20%C3%A0%20TOUS%2F5%2EInformatiques%2Dbureatiques%2F2021PFAUDIUPEC&amp;View=%7B6F884D63%2DDCF1%2D49B2%2DBCDC%2DBDF571290E5C%7D" xr:uid="{7438F2B6-C7C8-4868-87AF-12787DF243E2}"/>
    <hyperlink ref="U292" r:id="rId215" display="https://upecnumerique.sharepoint.com/sites/DAF-PRB/documents_contractuels/Forms/AllItems.aspx?RootFolder=/sites%2FDAF%2DPRB%2Fdocuments%5Fcontractuels%2F1%2EMarch%C3%A9s%20ouverts%20%C3%A0%20TOUS%2F5%2EInformatiques%2Dbureatiques%2F2021PFAUDIUPEC&amp;View=%7B6F884D63%2DDCF1%2D49B2%2DBCDC%2DBDF571290E5C%7D" xr:uid="{0132FA05-6509-45F4-981C-0EFB17767931}"/>
    <hyperlink ref="U293" r:id="rId216" display="https://upecnumerique.sharepoint.com/sites/DAF-PRB/documents_contractuels/Forms/AllItems.aspx?RootFolder=/sites%2FDAF%2DPRB%2Fdocuments%5Fcontractuels%2F1%2EMarch%C3%A9s%20ouverts%20%C3%A0%20TOUS%2F5%2EInformatiques%2Dbureatiques%2F2021PFAUDIUPEC&amp;View=%7B6F884D63%2DDCF1%2D49B2%2DBCDC%2DBDF571290E5C%7D" xr:uid="{9B88216B-A44A-4326-A881-22B87B2E4D31}"/>
    <hyperlink ref="U305" r:id="rId217" display="https://upecnumerique.sharepoint.com/sites/DAF-PRB/documents_contractuels/Forms/AllItems.aspx?RootFolder=/sites%2FDAF%2DPRB%2Fdocuments%5Fcontractuels%2F1%2EMarch%C3%A9s%20ouverts%20%C3%A0%20TOUS%2F1%2E%20Achats%20Mutualis%C3%A9s%2FRESAH%2F2023ACHATRESA1&amp;View=%7B6F884D63%2DDCF1%2D49B2%2DBCDC%2DBDF571290E5C%7D" xr:uid="{D6402D23-9A4F-44F4-8F9C-9766887972B2}"/>
    <hyperlink ref="U306" r:id="rId218" display="https://upecnumerique.sharepoint.com/sites/DAF-PRB/documents_contractuels/Forms/AllItems.aspx?RootFolder=/sites%2FDAF%2DPRB%2Fdocuments%5Fcontractuels%2F1%2EMarch%C3%A9s%20ouverts%20%C3%A0%20TOUS%2F5%2EInformatiques%2Dbureatiques%2F2021PFAUDIUPEC&amp;View=%7B6F884D63%2DDCF1%2D49B2%2DBCDC%2DBDF571290E5C%7D" xr:uid="{08D6C382-2902-446B-86C7-6AB958761DD6}"/>
    <hyperlink ref="U307" r:id="rId219" display="https://upecnumerique.sharepoint.com/sites/DAF-PRB/documents_contractuels/Forms/AllItems.aspx?RootFolder=/sites%2FDAF%2DPRB%2Fdocuments%5Fcontractuels%2F1%2EMarch%C3%A9s%20ouverts%20%C3%A0%20TOUS%2F5%2EInformatiques%2Dbureatiques%2F2021PFAUDIUPEC&amp;View=%7B6F884D63%2DDCF1%2D49B2%2DBCDC%2DBDF571290E5C%7D" xr:uid="{36BB2B98-D09A-4257-AEC2-08774A9CE3DA}"/>
    <hyperlink ref="U329" r:id="rId220" display="https://upecnumerique.sharepoint.com/sites/DAF-PRB/documents_contractuels/Forms/AllItems.aspx?RootFolder=/sites%2FDAF%2DPRB%2Fdocuments%5Fcontractuels%2F2%2EMarch%C3%A9s%20acc%C3%A8s%20LIMITE%2F2%2EPrestations%20d%27accompagnement%2DConseil%2F2024PFHACMQBAT&amp;View=%7B6F884D63%2DDCF1%2D49B2%2DBCDC%2DBDF571290E5C%7D" xr:uid="{1E6403DB-6CA1-457F-8B5E-523DDD77EE6A}"/>
    <hyperlink ref="U384" r:id="rId221" display="https://upecnumerique.sharepoint.com/sites/DAF-PRB/documents_contractuels/Forms/AllItems.aspx?RootFolder=/sites%2FDAF%2DPRB%2Fdocuments%5Fcontractuels%2F1%2EMarch%C3%A9s%20ouverts%20%C3%A0%20TOUS%2F8%2EPrestations%20d%27accompagnement%20%2D%20Conseil%2F2025PFAMOENVNT&amp;View=%7B6F884D63%2DDCF1%2D49B2%2DBCDC%2DBDF571290E5C%7D" xr:uid="{07E2FEF1-6B75-467B-A341-71BEE7E57930}"/>
    <hyperlink ref="U385" r:id="rId222" display="https://upecnumerique.sharepoint.com/sites/DAF-PRB/documents_contractuels/Forms/AllItems.aspx?RootFolder=/sites%2FDAF%2DPRB%2Fdocuments%5Fcontractuels%2F1%2EMarch%C3%A9s%20ouverts%20%C3%A0%20TOUS%2F8%2EPrestations%20d%27accompagnement%20%2D%20Conseil%2F2025PFAMOENVNT&amp;View=%7B6F884D63%2DDCF1%2D49B2%2DBCDC%2DBDF571290E5C%7D" xr:uid="{41364548-0F03-4737-B058-3858A9E2034A}"/>
    <hyperlink ref="U386" r:id="rId223" display="https://upecnumerique.sharepoint.com/sites/DAF-PRB/documents_contractuels/Forms/AllItems.aspx?RootFolder=/sites%2FDAF%2DPRB%2Fdocuments%5Fcontractuels%2F1%2EMarch%C3%A9s%20ouverts%20%C3%A0%20TOUS%2F4%2EFonctionnement%20Courant%2F2020PFOBJPUBLI&amp;View=%7B6F884D63%2DDCF1%2D49B2%2DBCDC%2DBDF571290E5C%7D" xr:uid="{69956140-D9EF-42C0-B9BD-1A0B93F83F4D}"/>
    <hyperlink ref="U387" r:id="rId224" display="https://upecnumerique.sharepoint.com/sites/DAF-PRB/documents_contractuels/Forms/AllItems.aspx?RootFolder=/sites%2FDAF%2DPRB%2Fdocuments%5Fcontractuels%2F1%2EMarch%C3%A9s%20ouverts%20%C3%A0%20TOUS%2F4%2EFonctionnement%20Courant%2F2020PFOBJPUBLI&amp;View=%7B6F884D63%2DDCF1%2D49B2%2DBCDC%2DBDF571290E5C%7D" xr:uid="{606CA13A-177D-4530-92E0-0E87EFFB656F}"/>
    <hyperlink ref="U388" r:id="rId225" display="https://upecnumerique.sharepoint.com/sites/DAF-PRB/documents_contractuels/Forms/AllItems.aspx?RootFolder=/sites%2FDAF%2DPRB%2Fdocuments%5Fcontractuels%2F1%2EMarch%C3%A9s%20ouverts%20%C3%A0%20TOUS%2F4%2EFonctionnement%20Courant%2F2020PFOBJPUBLI&amp;View=%7B6F884D63%2DDCF1%2D49B2%2DBCDC%2DBDF571290E5C%7D" xr:uid="{BAD88FDC-4008-4806-82F0-931A927F9D5E}"/>
    <hyperlink ref="U416" r:id="rId226" display="https://upecnumerique.sharepoint.com/sites/DAF-PRB/documents_contractuels/Forms/AllItems.aspx?RootFolder=/sites%2FDAF%2DPRB%2Fdocuments%5Fcontractuels%2F2%2EMarch%C3%A9s%20acc%C3%A8s%20LIMITE%2F2%2EPrestations%20d%27accompagnement%2DConseil%2F2024PFHACMQBAT&amp;View=%7B6F884D63%2DDCF1%2D49B2%2DBCDC%2DBDF571290E5C%7D" xr:uid="{D3601B9B-F02F-4B1C-92B0-4B8AACDC71C6}"/>
    <hyperlink ref="U422" r:id="rId227" display="https://upecnumerique.sharepoint.com/sites/DAF-PRB/documents_contractuels/Forms/AllItems.aspx?RootFolder=/sites%2FDAF%2DPRB%2Fdocuments%5Fcontractuels%2F1%2EMarch%C3%A9s%20ouverts%20%C3%A0%20TOUS%2F4%2EFonctionnement%20Courant%2F2018PFCOPIEURS&amp;View=%7B6F884D63%2DDCF1%2D49B2%2DBCDC%2DBDF571290E5C%7D" xr:uid="{45614CC3-BD14-4239-8FA3-DABE6F3547C6}"/>
    <hyperlink ref="U429" r:id="rId228" display="https://upecnumerique.sharepoint.com/sites/DAF-PRB/documents_contractuels/Forms/AllItems.aspx?RootFolder=/sites%2FDAF%2DPRB%2Fdocuments%5Fcontractuels%2F1%2EMarch%C3%A9s%20ouverts%20%C3%A0%20TOUS%2F3%2ETraiteur%2DAlimentaire%2F2020PATRAITEUR&amp;View=%7B6F884D63%2DDCF1%2D49B2%2DBCDC%2DBDF571290E5C%7D" xr:uid="{AD2E2EFA-DD90-4B61-9719-2A0BA6250A90}"/>
    <hyperlink ref="U430" r:id="rId229" display="https://upecnumerique.sharepoint.com/sites/DAF-PRB/documents_contractuels/Forms/AllItems.aspx?RootFolder=/sites%2FDAF%2DPRB%2Fdocuments%5Fcontractuels%2F1%2EMarch%C3%A9s%20ouverts%20%C3%A0%20TOUS%2F3%2ETraiteur%2DAlimentaire%2F2020PATRAITEUR&amp;View=%7B6F884D63%2DDCF1%2D49B2%2DBCDC%2DBDF571290E5C%7D" xr:uid="{4BBA6026-363E-4D42-B087-24DDC69ABDA3}"/>
    <hyperlink ref="U431" r:id="rId230" display="https://upecnumerique.sharepoint.com/sites/DAF-PRB/documents_contractuels/Forms/AllItems.aspx?RootFolder=/sites%2FDAF%2DPRB%2Fdocuments%5Fcontractuels%2F1%2EMarch%C3%A9s%20ouverts%20%C3%A0%20TOUS%2F3%2ETraiteur%2DAlimentaire%2F2020PATRAITEUR&amp;View=%7B6F884D63%2DDCF1%2D49B2%2DBCDC%2DBDF571290E5C%7D" xr:uid="{2B47C0C4-9CE2-4EF6-8354-AF45D42094D1}"/>
    <hyperlink ref="U432" r:id="rId231" display="https://upecnumerique.sharepoint.com/sites/DAF-PRB/documents_contractuels/Forms/AllItems.aspx?RootFolder=/sites%2FDAF%2DPRB%2Fdocuments%5Fcontractuels%2F1%2EMarch%C3%A9s%20ouverts%20%C3%A0%20TOUS%2F3%2ETraiteur%2DAlimentaire%2F2020PATRAITEUR&amp;View=%7B6F884D63%2DDCF1%2D49B2%2DBCDC%2DBDF571290E5C%7D" xr:uid="{B1B51023-A2D1-42DF-9ACB-4C3887A60A8F}"/>
    <hyperlink ref="U433" r:id="rId232" display="https://upecnumerique.sharepoint.com/sites/DAF-PRB/documents_contractuels/Forms/AllItems.aspx?RootFolder=/sites%2FDAF%2DPRB%2Fdocuments%5Fcontractuels%2F1%2EMarch%C3%A9s%20ouverts%20%C3%A0%20TOUS%2F3%2ETraiteur%2DAlimentaire%2F2020PATRAITEUR&amp;View=%7B6F884D63%2DDCF1%2D49B2%2DBCDC%2DBDF571290E5C%7D" xr:uid="{0AFD604D-D646-4472-B940-E849C9D476A1}"/>
    <hyperlink ref="U434" r:id="rId233" display="https://upecnumerique.sharepoint.com/sites/DAF-PRB/documents_contractuels/Forms/AllItems.aspx?RootFolder=/sites%2FDAF%2DPRB%2Fdocuments%5Fcontractuels%2F1%2EMarch%C3%A9s%20ouverts%20%C3%A0%20TOUS%2F3%2ETraiteur%2DAlimentaire%2F2020PATRAITEUR&amp;View=%7B6F884D63%2DDCF1%2D49B2%2DBCDC%2DBDF571290E5C%7D" xr:uid="{B8BFC127-5797-445D-B42B-D9F15DC4B2A0}"/>
    <hyperlink ref="U435" r:id="rId234" display="https://upecnumerique.sharepoint.com/sites/DAF-PRB/documents_contractuels/Forms/AllItems.aspx?RootFolder=/sites%2FDAF%2DPRB%2Fdocuments%5Fcontractuels%2F1%2EMarch%C3%A9s%20ouverts%20%C3%A0%20TOUS%2F3%2ETraiteur%2DAlimentaire%2F2020PATRAITEUR&amp;View=%7B6F884D63%2DDCF1%2D49B2%2DBCDC%2DBDF571290E5C%7D" xr:uid="{CCC68872-6FE4-443C-AF66-E2F4C9568E7C}"/>
    <hyperlink ref="U436" r:id="rId235" display="https://upecnumerique.sharepoint.com/sites/DAF-PRB/documents_contractuels/Forms/AllItems.aspx?RootFolder=/sites%2FDAF%2DPRB%2Fdocuments%5Fcontractuels%2F1%2EMarch%C3%A9s%20ouverts%20%C3%A0%20TOUS%2F3%2ETraiteur%2DAlimentaire%2F2020PATRAITEUR&amp;View=%7B6F884D63%2DDCF1%2D49B2%2DBCDC%2DBDF571290E5C%7D" xr:uid="{CA691C50-B9E5-4321-B368-B573509C978C}"/>
    <hyperlink ref="U437" r:id="rId236" display="https://upecnumerique.sharepoint.com/sites/DAF-PRB/documents_contractuels/Forms/AllItems.aspx?RootFolder=/sites%2FDAF%2DPRB%2Fdocuments%5Fcontractuels%2F1%2EMarch%C3%A9s%20ouverts%20%C3%A0%20TOUS%2F3%2ETraiteur%2DAlimentaire%2F2020PATRAITEUR&amp;View=%7B6F884D63%2DDCF1%2D49B2%2DBCDC%2DBDF571290E5C%7D" xr:uid="{274B93C9-93C5-49AD-A37A-3AD74A11F536}"/>
    <hyperlink ref="U438" r:id="rId237" display="https://upecnumerique.sharepoint.com/sites/DAF-PRB/documents_contractuels/Forms/AllItems.aspx?RootFolder=/sites%2FDAF%2DPRB%2Fdocuments%5Fcontractuels%2F1%2EMarch%C3%A9s%20ouverts%20%C3%A0%20TOUS%2F3%2ETraiteur%2DAlimentaire%2F2020PATRAITEUR&amp;View=%7B6F884D63%2DDCF1%2D49B2%2DBCDC%2DBDF571290E5C%7D" xr:uid="{30BC2B47-74D7-43E4-B610-E5A2A23F77FA}"/>
    <hyperlink ref="U512" r:id="rId238" display="https://upecnumerique.sharepoint.com/sites/DAF-PRB/documents_contractuels/Forms/AllItems.aspx?RootFolder=/sites%2FDAF%2DPRB%2Fdocuments%5Fcontractuels%2F2%2EMarch%C3%A9s%20acc%C3%A8s%20LIMITE%2F6%2EServices%20%2DMaintenance%2F2024PFMCECPRCH%2F2024PFMCECPRCH&amp;View=%7B6F884D63%2DDCF1%2D49B2%2DBCDC%2DBDF571290E5C%7D" xr:uid="{5B759361-D532-4D65-B597-4C99909018EA}"/>
    <hyperlink ref="U15" r:id="rId239" display="https://upecnumerique.sharepoint.com/sites/DAF-PRB/documents_contractuels/Forms/AllItems.aspx?RootFolder=/sites%2FDAF%2DPRB%2Fdocuments%5Fcontractuels%2F1%2EMarch%C3%A9s%20ouverts%20%C3%A0%20TOUS%2F7%2ETravaux%2DMaitrise%20d%27%C5%93uvre%2D%20Coordination%2F2022PFFOURQUIN&amp;View=%7B6F884D63%2DDCF1%2D49B2%2DBCDC%2DBDF571290E5C%7D" xr:uid="{26D386D1-6496-4B4B-B0FF-CFAF21FE0BF8}"/>
    <hyperlink ref="U16" r:id="rId240" display="https://upecnumerique.sharepoint.com/sites/DAF-PRB/documents_contractuels/Forms/AllItems.aspx?RootFolder=/sites%2FDAF%2DPRB%2Fdocuments%5Fcontractuels%2F2%2EMarch%C3%A9s%20acc%C3%A8s%20LIMITE%2F6%2EServices%20%2DMaintenance%2F2023PFMCEASCEN&amp;View=%7B6F884D63%2DDCF1%2D49B2%2DBCDC%2DBDF571290E5C%7D" xr:uid="{2DE289CC-E86C-44BC-81C2-A61E098D2D7E}"/>
    <hyperlink ref="U17" r:id="rId241" display="https://upecnumerique.sharepoint.com/sites/DAF-PRB/documents_contractuels/Forms/AllItems.aspx?RootFolder=/sites%2FDAF%2DPRB%2Fdocuments%5Fcontractuels%2F2%2EMarch%C3%A9s%20acc%C3%A8s%20LIMITE%2F6%2EServices%20%2DMaintenance%2F2023PFSDECHETS&amp;View=%7B6F884D63%2DDCF1%2D49B2%2DBCDC%2DBDF571290E5C%7D" xr:uid="{2932AED0-8893-40B5-ABB1-9BB847A140AB}"/>
    <hyperlink ref="U18" r:id="rId242" display="https://upecnumerique.sharepoint.com/sites/DAF-PRB/documents_contractuels/Forms/AllItems.aspx?RootFolder=/sites%2FDAF%2DPRB%2Fdocuments%5Fcontractuels%2F2%2EMarch%C3%A9s%20acc%C3%A8s%20LIMITE%2F6%2EServices%20%2DMaintenance%2F2023PFSDECHETS&amp;View=%7B6F884D63%2DDCF1%2D49B2%2DBCDC%2DBDF571290E5C%7D" xr:uid="{729DC345-6B69-47F1-9A6E-3168F4E1C01A}"/>
    <hyperlink ref="U19" r:id="rId243" display="https://upecnumerique.sharepoint.com/sites/DAF-PRB/documents_contractuels/Forms/AllItems.aspx?RootFolder=/sites%2FDAF%2DPRB%2Fdocuments%5Fcontractuels%2F2%2EMarch%C3%A9s%20acc%C3%A8s%20LIMITE%2F6%2EServices%20%2DMaintenance%2F2023PFGARDUPEC&amp;View=%7B6F884D63%2DDCF1%2D49B2%2DBCDC%2DBDF571290E5C%7D" xr:uid="{6603B016-92DF-4E51-A2A8-4BFB5BB23824}"/>
    <hyperlink ref="U20" r:id="rId244" display="https://upecnumerique.sharepoint.com/sites/DAF-PRB/documents_contractuels/Forms/AllItems.aspx?RootFolder=/sites%2FDAF%2DPRB%2Fdocuments%5Fcontractuels%2F2%2EMarch%C3%A9s%20acc%C3%A8s%20LIMITE%2F6%2EServices%20%2DMaintenance%2F2023PFNTCAMPUS&amp;View=%7B6F884D63%2DDCF1%2D49B2%2DBCDC%2DBDF571290E5C%7D" xr:uid="{9BEA7A54-258B-46FC-9A8B-D27FD327EC28}"/>
    <hyperlink ref="U21" r:id="rId245" display="https://upecnumerique.sharepoint.com/sites/DAF-PRB/documents_contractuels/Forms/AllItems.aspx?RootFolder=/sites%2FDAF%2DPRB%2Fdocuments%5Fcontractuels%2F2%2EMarch%C3%A9s%20acc%C3%A8s%20LIMITE%2F6%2EServices%20%2DMaintenance%2F2023PFNTCAMPUS&amp;View=%7B6F884D63%2DDCF1%2D49B2%2DBCDC%2DBDF571290E5C%7D" xr:uid="{97A6BB1E-2363-4928-BB80-528243C90B24}"/>
    <hyperlink ref="U22" r:id="rId246" display="https://upecnumerique.sharepoint.com/sites/DAF-PRB/documents_contractuels/Forms/AllItems.aspx?RootFolder=/sites%2FDAF%2DPRB%2Fdocuments%5Fcontractuels%2F2%2EMarch%C3%A9s%20acc%C3%A8s%20LIMITE%2F6%2EServices%20%2DMaintenance%2F2023PFNTCAMPUS&amp;View=%7B6F884D63%2DDCF1%2D49B2%2DBCDC%2DBDF571290E5C%7D" xr:uid="{C5FF45EF-C5E8-405B-B3B4-AD1D17F27EF6}"/>
    <hyperlink ref="U23" r:id="rId247" display="https://upecnumerique.sharepoint.com/sites/DAF-PRB/documents_contractuels/Forms/AllItems.aspx?RootFolder=/sites%2FDAF%2DPRB%2Fdocuments%5Fcontractuels%2F2%2EMarch%C3%A9s%20acc%C3%A8s%20LIMITE%2F6%2EServices%20%2DMaintenance%2F2023PFNTCAMPUS&amp;View=%7B6F884D63%2DDCF1%2D49B2%2DBCDC%2DBDF571290E5C%7D" xr:uid="{34496377-A194-4FD9-9451-F414CBD9CCD0}"/>
    <hyperlink ref="U24" r:id="rId248" display="https://upecnumerique.sharepoint.com/sites/DAF-PRB/documents_contractuels/Forms/AllItems.aspx?RootFolder=/sites%2FDAF%2DPRB%2Fdocuments%5Fcontractuels%2F2%2EMarch%C3%A9s%20acc%C3%A8s%20LIMITE%2F6%2EServices%20%2DMaintenance%2F2024PFMCECPRCH%2F2024PFMCECPRCH&amp;View=%7B6F884D63%2DDCF1%2D49B2%2DBCDC%2DBDF571290E5C%7D" xr:uid="{82897D3E-65B4-4C87-B17A-10AEDA6A7756}"/>
    <hyperlink ref="U25" r:id="rId249" display="https://upecnumerique.sharepoint.com/sites/DAF-PRB/documents_contractuels/Forms/AllItems.aspx?RootFolder=/sites%2FDAF%2DPRB%2Fdocuments%5Fcontractuels%2F2%2EMarch%C3%A9s%20acc%C3%A8s%20LIMITE%2F6%2EServices%20%2DMaintenance%2F2024PFMCECPRCH%2F2024PFMCECPRCH&amp;View=%7B6F884D63%2DDCF1%2D49B2%2DBCDC%2DBDF571290E5C%7D" xr:uid="{1B2CA0B1-D071-45B2-A68C-AFBF9041456B}"/>
    <hyperlink ref="U26" r:id="rId250" display="https://upecnumerique.sharepoint.com/sites/DAF-PRB/documents_contractuels/Forms/AllItems.aspx?RootFolder=/sites%2FDAF%2DPRB%2Fdocuments%5Fcontractuels%2F2%2EMarch%C3%A9s%20acc%C3%A8s%20LIMITE%2F6%2EServices%20%2DMaintenance%2F2024PFMCECPRCH%2F2024PFMCECPRCH&amp;View=%7B6F884D63%2DDCF1%2D49B2%2DBCDC%2DBDF571290E5C%7D" xr:uid="{31784A07-B395-4297-91C9-2BB8F0A0D672}"/>
    <hyperlink ref="U27" r:id="rId251" display="https://upecnumerique.sharepoint.com/sites/DAF-PRB/documents_contractuels/Forms/AllItems.aspx?RootFolder=/sites%2FDAF%2DPRB%2Fdocuments%5Fcontractuels%2F1%2EMarch%C3%A9s%20ouverts%20%C3%A0%20TOUS%2F6%2EServices%2DMaintenance%2F2026PFMCECHAUF&amp;View=%7B6F884D63%2DDCF1%2D49B2%2DBCDC%2DBDF571290E5C%7D" xr:uid="{EEE355A6-ABAB-420A-936E-384B1107A498}"/>
    <hyperlink ref="U28" r:id="rId252" display="https://upecnumerique.sharepoint.com/sites/DAF-PRB/documents_contractuels/Forms/AllItems.aspx?RootFolder=/sites%2FDAF%2DPRB%2Fdocuments%5Fcontractuels%2F1%2EMarch%C3%A9s%20ouverts%20%C3%A0%20TOUS%2F6%2EServices%2DMaintenance%2F2026PFMCECHAUF&amp;View=%7B6F884D63%2DDCF1%2D49B2%2DBCDC%2DBDF571290E5C%7D" xr:uid="{4A4855CB-E00D-46FC-8285-46F1C1E07D63}"/>
    <hyperlink ref="U29" r:id="rId253" display="https://upecnumerique.sharepoint.com/sites/DAF-PRB/documents_contractuels/Forms/AllItems.aspx?RootFolder=/sites%2FDAF%2DPRB%2Fdocuments%5Fcontractuels%2F1%2EMarch%C3%A9s%20ouverts%20%C3%A0%20TOUS%2F6%2EServices%2DMaintenance%2F2026PFMCECHAUF&amp;View=%7B6F884D63%2DDCF1%2D49B2%2DBCDC%2DBDF571290E5C%7D" xr:uid="{48ABF073-859B-4096-AF47-EB7B8BB10EE4}"/>
    <hyperlink ref="U30" r:id="rId254" display="https://upecnumerique.sharepoint.com/sites/DAF-PRB/documents_contractuels/Forms/AllItems.aspx?RootFolder=/sites%2FDAF%2DPRB%2Fdocuments%5Fcontractuels%2F1%2EMarch%C3%A9s%20ouverts%20%C3%A0%20TOUS%2F6%2EServices%2DMaintenance%2F2026PFMCECHAUF&amp;View=%7B6F884D63%2DDCF1%2D49B2%2DBCDC%2DBDF571290E5C%7D" xr:uid="{A3223A16-D404-4745-A34A-5594D4AD1E17}"/>
    <hyperlink ref="U31" r:id="rId255" display="https://upecnumerique.sharepoint.com/sites/DAF-PRB/documents_contractuels/Forms/AllItems.aspx?RootFolder=/sites%2FDAF%2DPRB%2Fdocuments%5Fcontractuels%2F1%2EMarch%C3%A9s%20ouverts%20%C3%A0%20TOUS%2F6%2EServices%2DMaintenance%2F2026PFMCECHAUF&amp;View=%7B6F884D63%2DDCF1%2D49B2%2DBCDC%2DBDF571290E5C%7D" xr:uid="{7B2195B4-5F58-4CCA-83A2-B76DFE63914D}"/>
    <hyperlink ref="U32" r:id="rId256" display="https://upecnumerique.sharepoint.com/sites/DAF-PRB/documents_contractuels/Forms/AllItems.aspx?RootFolder=/sites%2FDAF%2DPRB%2Fdocuments%5Fcontractuels%2F1%2EMarch%C3%A9s%20ouverts%20%C3%A0%20TOUS%2F6%2EServices%2DMaintenance%2F2026PFMCECHAUF&amp;View=%7B6F884D63%2DDCF1%2D49B2%2DBCDC%2DBDF571290E5C%7D" xr:uid="{D194491C-5ACB-4693-B835-A3465A521BD5}"/>
    <hyperlink ref="U39" r:id="rId257" display="https://upecnumerique.sharepoint.com/sites/DAF-PRB/documents_contractuels/Forms/AllItems.aspx?RootFolder=/sites%2FDAF%2DPRB%2Fdocuments%5Fcontractuels%2F2%2EMarch%C3%A9s%20acc%C3%A8s%20LIMITE%2F4%2EFonctionnement%20courant%2F2024PFESPVERTS&amp;View=%7B6F884D63%2DDCF1%2D49B2%2DBCDC%2DBDF571290E5C%7D" xr:uid="{BBD8AC6A-AF77-4697-8E31-6B2E0EC0D0BD}"/>
    <hyperlink ref="U40" r:id="rId258" display="https://upecnumerique.sharepoint.com/sites/DAF-PRB/documents_contractuels/Forms/AllItems.aspx?RootFolder=/sites%2FDAF%2DPRB%2Fdocuments%5Fcontractuels%2F2%2EMarch%C3%A9s%20acc%C3%A8s%20LIMITE%2F4%2EFonctionnement%20courant%2F2024PFESPVERTS&amp;View=%7B6F884D63%2DDCF1%2D49B2%2DBCDC%2DBDF571290E5C%7D" xr:uid="{A17E8ABD-2A06-4DAF-8AB0-F820F417EC21}"/>
    <hyperlink ref="U41" r:id="rId259" display="https://upecnumerique.sharepoint.com/sites/DAF-PRB/documents_contractuels/Forms/AllItems.aspx?RootFolder=/sites%2FDAF%2DPRB%2Fdocuments%5Fcontractuels%2F2%2EMarch%C3%A9s%20acc%C3%A8s%20LIMITE%2F4%2EFonctionnement%20courant%2F2024PFESPVERTS&amp;View=%7B6F884D63%2DDCF1%2D49B2%2DBCDC%2DBDF571290E5C%7D" xr:uid="{48280C55-1C89-42D1-9711-96E7A4EE3DC4}"/>
    <hyperlink ref="U48" r:id="rId260" display="https://upecnumerique.sharepoint.com/sites/DAF-PRB/documents_contractuels/Forms/AllItems.aspx?RootFolder=/sites%2FDAF%2DPRB%2Fdocuments%5Fcontractuels%2F2%2EMarch%C3%A9s%20acc%C3%A8s%20LIMITE%2F7%2ETravaux%20%2D%20maitrise%20d%27%C5%93uvre%20%2Dcoordination%2F2023PACOORDSSI&amp;View=%7B6F884D63%2DDCF1%2D49B2%2DBCDC%2DBDF571290E5C%7D" xr:uid="{42C3B037-B633-4B73-BC0E-6AEBC89940E7}"/>
    <hyperlink ref="U49" r:id="rId261" display="https://upecnumerique.sharepoint.com/sites/DAF-PRB/documents_contractuels/Forms/AllItems.aspx?RootFolder=/sites%2FDAF%2DPRB%2Fdocuments%5Fcontractuels%2F2%2EMarch%C3%A9s%20acc%C3%A8s%20LIMITE%2F7%2ETravaux%20%2D%20maitrise%20d%27%C5%93uvre%20%2Dcoordination%2F2023PACOORDSSI&amp;View=%7B6F884D63%2DDCF1%2D49B2%2DBCDC%2DBDF571290E5C%7D" xr:uid="{29C3F30A-00BD-465E-8B32-711F368C61D7}"/>
    <hyperlink ref="U81" r:id="rId262" display="https://upecnumerique.sharepoint.com/sites/DAF-PRB/documents_contractuels/Forms/AllItems.aspx?RootFolder=/sites%2FDAF%2DPRB%2Fdocuments%5Fcontractuels%2F1%2EMarch%C3%A9s%20ouverts%20%C3%A0%20TOUS%2F7%2ETravaux%2DMaitrise%20d%27%C5%93uvre%2D%20Coordination%2F2021PFTVXENTRE&amp;View=%7B6F884D63%2DDCF1%2D49B2%2DBCDC%2DBDF571290E5C%7D" xr:uid="{F4235291-BCC0-488F-8967-E92FD2391F12}"/>
    <hyperlink ref="U169" r:id="rId263" display="https://upecnumerique.sharepoint.com/sites/DAF-PRB/documents_contractuels/Forms/AllItems.aspx?RootFolder=/sites%2FDAF%2DPRB%2Fdocuments%5Fcontractuels%2F2%2EMarch%C3%A9s%20acc%C3%A8s%20LIMITE%2F7%2ETravaux%20%2D%20maitrise%20d%27%C5%93uvre%20%2Dcoordination%2F2022PFTVXSANTE&amp;View=%7B6F884D63%2DDCF1%2D49B2%2DBCDC%2DBDF571290E5C%7D" xr:uid="{2259C58B-6CF8-4EEE-AAF9-0385FCF20C73}"/>
    <hyperlink ref="U170" r:id="rId264" display="https://upecnumerique.sharepoint.com/sites/DAF-PRB/documents_contractuels/Forms/AllItems.aspx?RootFolder=/sites%2FDAF%2DPRB%2Fdocuments%5Fcontractuels%2F2%2EMarch%C3%A9s%20acc%C3%A8s%20LIMITE%2F7%2ETravaux%20%2D%20maitrise%20d%27%C5%93uvre%20%2Dcoordination%2F2022PFTVXSANTE&amp;View=%7B6F884D63%2DDCF1%2D49B2%2DBCDC%2DBDF571290E5C%7D" xr:uid="{D769B8F5-00C5-4C30-90E3-79B4A580ACEC}"/>
    <hyperlink ref="U171" r:id="rId265" display="https://upecnumerique.sharepoint.com/sites/DAF-PRB/documents_contractuels/Forms/AllItems.aspx?RootFolder=/sites%2FDAF%2DPRB%2Fdocuments%5Fcontractuels%2F2%2EMarch%C3%A9s%20acc%C3%A8s%20LIMITE%2F7%2ETravaux%20%2D%20maitrise%20d%27%C5%93uvre%20%2Dcoordination%2F2022PFTVXSANTE&amp;View=%7B6F884D63%2DDCF1%2D49B2%2DBCDC%2DBDF571290E5C%7D" xr:uid="{F0F7B7FC-E281-439C-9F02-CF5A0D8E6E3C}"/>
    <hyperlink ref="U172" r:id="rId266" display="https://upecnumerique.sharepoint.com/sites/DAF-PRB/documents_contractuels/Forms/AllItems.aspx?RootFolder=/sites%2FDAF%2DPRB%2Fdocuments%5Fcontractuels%2F2%2EMarch%C3%A9s%20acc%C3%A8s%20LIMITE%2F7%2ETravaux%20%2D%20maitrise%20d%27%C5%93uvre%20%2Dcoordination%2F2022PFTVXSANTE&amp;View=%7B6F884D63%2DDCF1%2D49B2%2DBCDC%2DBDF571290E5C%7D" xr:uid="{611E59E5-876C-4477-8B8A-4FA8BDE31D2A}"/>
    <hyperlink ref="U173" r:id="rId267" display="https://upecnumerique.sharepoint.com/sites/DAF-PRB/documents_contractuels/Forms/AllItems.aspx?RootFolder=/sites%2FDAF%2DPRB%2Fdocuments%5Fcontractuels%2F2%2EMarch%C3%A9s%20acc%C3%A8s%20LIMITE%2F6%2EServices%20%2DMaintenance%2F2023PFNTCAMPUS&amp;View=%7B6F884D63%2DDCF1%2D49B2%2DBCDC%2DBDF571290E5C%7D" xr:uid="{3D1D6B9C-B4F9-46C9-B812-5918E86AFD42}"/>
    <hyperlink ref="U178" r:id="rId268" display="https://upecnumerique.sharepoint.com/sites/DAF-PRB/documents_contractuels/Forms/AllItems.aspx?RootFolder=/sites%2FDAF%2DPRB%2Fdocuments%5Fcontractuels%2F2%2EMarch%C3%A9s%20acc%C3%A8s%20LIMITE%2F4%2EFonctionnement%20courant%2F2024PFESPVERTS&amp;View=%7B6F884D63%2DDCF1%2D49B2%2DBCDC%2DBDF571290E5C%7D" xr:uid="{D071E21B-2BF9-4244-8731-EB8D01B88453}"/>
    <hyperlink ref="U189" r:id="rId269" display="https://upecnumerique.sharepoint.com/sites/DAF-PRB/documents_contractuels/Forms/AllItems.aspx?RootFolder=/sites%2FDAF%2DPRB%2Fdocuments%5Fcontractuels%2F2%2EMarch%C3%A9s%20acc%C3%A8s%20LIMITE%2F6%2EServices%20%2DMaintenance%2F2024PFMCECPRCH%2F2024PFMCECPRCH&amp;View=%7B6F884D63%2DDCF1%2D49B2%2DBCDC%2DBDF571290E5C%7D" xr:uid="{0EF4EC8F-FBDD-45D5-9C73-C09E1A30FCF2}"/>
    <hyperlink ref="U215" r:id="rId270" display="https://upecnumerique.sharepoint.com/sites/DAF-PRB/documents_contractuels/Forms/AllItems.aspx?RootFolder=/sites%2FDAF%2DPRB%2Fdocuments%5Fcontractuels%2F2%2EMarch%C3%A9s%20acc%C3%A8s%20LIMITE%2F6%2EServices%20%2DMaintenance%2F2025PFMCESYSSI&amp;View=%7B6F884D63%2DDCF1%2D49B2%2DBCDC%2DBDF571290E5C%7D" xr:uid="{7EC4FB99-6AD5-40B4-9FC8-6763573B96EC}"/>
    <hyperlink ref="U216" r:id="rId271" display="https://upecnumerique.sharepoint.com/sites/DAF-PRB/documents_contractuels/Forms/AllItems.aspx?RootFolder=/sites%2FDAF%2DPRB%2Fdocuments%5Fcontractuels%2F2%2EMarch%C3%A9s%20acc%C3%A8s%20LIMITE%2F6%2EServices%20%2DMaintenance%2F2025PFMCESYSSI&amp;View=%7B6F884D63%2DDCF1%2D49B2%2DBCDC%2DBDF571290E5C%7D" xr:uid="{2D4476C6-A47A-4147-9E06-19FED732B323}"/>
    <hyperlink ref="U262" r:id="rId272" display="https://upecnumerique.sharepoint.com/sites/DAF-PRB/documents_contractuels/Forms/AllItems.aspx?RootFolder=/sites%2FDAF%2DPRB%2Fdocuments%5Fcontractuels%2F2%2EMarch%C3%A9s%20acc%C3%A8s%20LIMITE%2F5%2EInformatiques%2Dbureatiques%2F2023PFAUTOCOMM&amp;View=%7B6F884D63%2DDCF1%2D49B2%2DBCDC%2DBDF571290E5C%7D" xr:uid="{BEB0784F-05A1-495C-9EE8-0F8F468EE4CD}"/>
    <hyperlink ref="U265" r:id="rId273" display="https://upecnumerique.sharepoint.com/sites/DAF-PRB/documents_contractuels/Forms/AllItems.aspx?RootFolder=/sites%2FDAF%2DPRB%2Fdocuments%5Fcontractuels%2F2%2EMarch%C3%A9s%20acc%C3%A8s%20LIMITE%2F5%2EInformatiques%2Dbureatiques%2F2024PFPRESINFO&amp;View=%7B6F884D63%2DDCF1%2D49B2%2DBCDC%2DBDF571290E5C%7D" xr:uid="{E28B6F04-D3E7-4A70-BB76-D13748A56141}"/>
    <hyperlink ref="U266" r:id="rId274" display="https://upecnumerique.sharepoint.com/sites/DAF-PRB/documents_contractuels/Forms/AllItems.aspx?RootFolder=/sites%2FDAF%2DPRB%2Fdocuments%5Fcontractuels%2F2%2EMarch%C3%A9s%20acc%C3%A8s%20LIMITE%2F5%2EInformatiques%2Dbureatiques%2F2024PFPRESINFO&amp;View=%7B6F884D63%2DDCF1%2D49B2%2DBCDC%2DBDF571290E5C%7D" xr:uid="{F0A0612B-AF95-4209-9A12-AB0824F4BECD}"/>
    <hyperlink ref="U269" r:id="rId275" display="https://upecnumerique.sharepoint.com/sites/DAF-PRB/documents_contractuels/Forms/AllItems.aspx?RootFolder=/sites%2FDAF%2DPRB%2Fdocuments%5Fcontractuels%2F2%2EMarch%C3%A9s%20acc%C3%A8s%20LIMITE%2F5%2EInformatiques%2Dbureatiques%2F2024PFPRESINFO&amp;View=%7B6F884D63%2DDCF1%2D49B2%2DBCDC%2DBDF571290E5C%7D" xr:uid="{C5AB49EE-909F-487D-B425-FC6D955BC106}"/>
    <hyperlink ref="U270" r:id="rId276" display="https://upecnumerique.sharepoint.com/sites/DAF-PRB/documents_contractuels/Forms/AllItems.aspx?RootFolder=/sites%2FDAF%2DPRB%2Fdocuments%5Fcontractuels%2F2%2EMarch%C3%A9s%20acc%C3%A8s%20LIMITE%2F5%2EInformatiques%2Dbureatiques%2F2024PFPRESINFO&amp;View=%7B6F884D63%2DDCF1%2D49B2%2DBCDC%2DBDF571290E5C%7D" xr:uid="{C347A733-FC27-471B-9689-6CC974A20C38}"/>
    <hyperlink ref="U272" r:id="rId277" display="https://upecnumerique.sharepoint.com/sites/DAF-PRB/documents_contractuels/Forms/AllItems.aspx?RootFolder=/sites%2FDAF%2DPRB%2Fdocuments%5Fcontractuels%2F2%2EMarch%C3%A9s%20acc%C3%A8s%20LIMITE%2F5%2EInformatiques%2Dbureatiques%2F2024PFPRESINFO&amp;View=%7B6F884D63%2DDCF1%2D49B2%2DBCDC%2DBDF571290E5C%7D" xr:uid="{4AA8145C-1464-4E5E-94F3-8BA41E0C60C1}"/>
    <hyperlink ref="U273" r:id="rId278" display="https://upecnumerique.sharepoint.com/sites/DAF-PRB/documents_contractuels/Forms/AllItems.aspx?RootFolder=/sites%2FDAF%2DPRB%2Fdocuments%5Fcontractuels%2F2%2EMarch%C3%A9s%20acc%C3%A8s%20LIMITE%2F5%2EInformatiques%2Dbureatiques%2F2024PFPRESINFO&amp;View=%7B6F884D63%2DDCF1%2D49B2%2DBCDC%2DBDF571290E5C%7D" xr:uid="{80151848-62C4-4340-8CA7-8D9B1F1AD4D0}"/>
    <hyperlink ref="U274" r:id="rId279" display="https://upecnumerique.sharepoint.com/sites/DAF-PRB/documents_contractuels/Forms/AllItems.aspx?RootFolder=/sites%2FDAF%2DPRB%2Fdocuments%5Fcontractuels%2F2%2EMarch%C3%A9s%20acc%C3%A8s%20LIMITE%2F5%2EInformatiques%2Dbureatiques%2F2024PFPRESINFO&amp;View=%7B6F884D63%2DDCF1%2D49B2%2DBCDC%2DBDF571290E5C%7D" xr:uid="{269C8393-8A53-420F-8296-747E42698DF6}"/>
    <hyperlink ref="U275" r:id="rId280" display="https://upecnumerique.sharepoint.com/sites/DAF-PRB/documents_contractuels/Forms/AllItems.aspx?RootFolder=/sites%2FDAF%2DPRB%2Fdocuments%5Fcontractuels%2F2%2EMarch%C3%A9s%20acc%C3%A8s%20LIMITE%2F5%2EInformatiques%2Dbureatiques%2F2024PFPRESINFO&amp;View=%7B6F884D63%2DDCF1%2D49B2%2DBCDC%2DBDF571290E5C%7D" xr:uid="{195C9202-9512-42AC-867D-95C08D1A6A33}"/>
    <hyperlink ref="U281" r:id="rId281" display="https://upecnumerique.sharepoint.com/sites/DAF-PRB/documents_contractuels/Forms/AllItems.aspx?RootFolder=/sites%2FDAF%2DPRB%2Fdocuments%5Fcontractuels%2F2%2EMarch%C3%A9s%20acc%C3%A8s%20LIMITE%2F10%2ECellule%20nationale%20logicielle%20%2DCNL%2F2025MSLOGMSOFT&amp;View=%7B6F884D63%2DDCF1%2D49B2%2DBCDC%2DBDF571290E5C%7D" xr:uid="{8D0E35F1-91BF-4744-B50A-0901B8BFE543}"/>
    <hyperlink ref="U282" r:id="rId282" display="https://upecnumerique.sharepoint.com/sites/DAF-PRB/documents_contractuels/Forms/AllItems.aspx?RootFolder=/sites%2FDAF%2DPRB%2Fdocuments%5Fcontractuels%2F2%2EMarch%C3%A9s%20acc%C3%A8s%20LIMITE%2F10%2ECellule%20nationale%20logicielle%20%2DCNL%2F2025MSLOGMSOFT&amp;View=%7B6F884D63%2DDCF1%2D49B2%2DBCDC%2DBDF571290E5C%7D" xr:uid="{C9CA5825-BFCC-4D61-B5FE-F00930507965}"/>
    <hyperlink ref="U283" r:id="rId283" display="https://upecnumerique.sharepoint.com/sites/DAF-PRB/documents_contractuels/Forms/AllItems.aspx?RootFolder=/sites%2FDAF%2DPRB%2Fdocuments%5Fcontractuels%2F2%2EMarch%C3%A9s%20acc%C3%A8s%20LIMITE%2F10%2ECellule%20nationale%20logicielle%20%2DCNL%2F2025MSLOGREDHA&amp;View=%7B6F884D63%2DDCF1%2D49B2%2DBCDC%2DBDF571290E5C%7D" xr:uid="{5B5D89C5-39DE-4D58-8D7D-39189860D143}"/>
    <hyperlink ref="U284" r:id="rId284" display="https://upecnumerique.sharepoint.com/sites/DAF-PRB/documents_contractuels/Forms/AllItems.aspx?RootFolder=/sites%2FDAF%2DPRB%2Fdocuments%5Fcontractuels%2F2%2EMarch%C3%A9s%20acc%C3%A8s%20LIMITE%2F6%2EServices%20%2DMaintenance%2F2024PAVIDEOSAN&amp;View=%7B6F884D63%2DDCF1%2D49B2%2DBCDC%2DBDF571290E5C%7D" xr:uid="{54D6844C-DCE6-4C50-B901-8D7BD2D85923}"/>
    <hyperlink ref="U315" r:id="rId285" display="https://upecnumerique.sharepoint.com/sites/DAF-PRB/documents_contractuels/Forms/AllItems.aspx?RootFolder=/sites%2FDAF%2DPRB%2Fdocuments%5Fcontractuels%2F2%2EMarch%C3%A9s%20acc%C3%A8s%20LIMITE%2F5%2EInformatiques%2Dbureatiques%2F2024PFPRESINFO&amp;View=%7B6F884D63%2DDCF1%2D49B2%2DBCDC%2DBDF571290E5C%7D" xr:uid="{74A34921-3479-47FA-BAEE-813689D011FC}"/>
    <hyperlink ref="U345" r:id="rId286" display="https://upecnumerique.sharepoint.com/sites/DAF-PRB/documents_contractuels/Forms/AllItems.aspx?RootFolder=/sites%2FDAF%2DPRB%2Fdocuments%5Fcontractuels%2F2%2EMarch%C3%A9s%20acc%C3%A8s%20LIMITE%2F5%2EInformatiques%2Dbureatiques%2F2020PNMCEBADGE&amp;View=%7B6F884D63%2DDCF1%2D49B2%2DBCDC%2DBDF571290E5C%7D" xr:uid="{6C649611-BC55-4662-BF29-B456E14E1AFF}"/>
    <hyperlink ref="U354" r:id="rId287" display="https://upecnumerique.sharepoint.com/sites/DAF-PRB/documents_contractuels/Forms/AllItems.aspx?RootFolder=/sites%2FDAF%2DPRB%2Fdocuments%5Fcontractuels%2F2%2EMarch%C3%A9s%20acc%C3%A8s%20LIMITE%2F6%2EServices%20%2DMaintenance%2F2024PNPRAMMICS&amp;View=%7B6F884D63%2DDCF1%2D49B2%2DBCDC%2DBDF571290E5C%7D" xr:uid="{846FFBD8-D996-43FF-B8DB-2B66B1301898}"/>
    <hyperlink ref="U389" r:id="rId288" display="https://upecnumerique.sharepoint.com/sites/DAF-PRB/documents_contractuels/Forms/AllItems.aspx?RootFolder=/sites%2FDAF%2DPRB%2Fdocuments%5Fcontractuels%2F1%2EMarch%C3%A9s%20ouverts%20%C3%A0%20TOUS%2F2%2EOuvrages%2Dabonnements%2F2024MSABONMENT&amp;View=%7B6F884D63%2DDCF1%2D49B2%2DBCDC%2DBDF571290E5C%7D" xr:uid="{7C07B09C-58D7-4FC5-B916-E9B287E2347C}"/>
    <hyperlink ref="U392" r:id="rId289" display="https://upecnumerique.sharepoint.com/sites/DAF-PRB/documents_contractuels/Forms/AllItems.aspx?RootFolder=/sites%2FDAF%2DPRB%2Fdocuments%5Fcontractuels%2F1%2EMarch%C3%A9s%20ouverts%20%C3%A0%20TOUS%2F2%2EOuvrages%2Dabonnements%2F2024MSABONMENT&amp;View=%7B6F884D63%2DDCF1%2D49B2%2DBCDC%2DBDF571290E5C%7D" xr:uid="{B1E6443E-67ED-44FF-8EC9-CA5B035C39B5}"/>
    <hyperlink ref="U393" r:id="rId290" display="https://upecnumerique.sharepoint.com/sites/DAF-PRB/documents_contractuels/Forms/AllItems.aspx?RootFolder=/sites%2FDAF%2DPRB%2Fdocuments%5Fcontractuels%2F1%2EMarch%C3%A9s%20ouverts%20%C3%A0%20TOUS%2F2%2EOuvrages%2Dabonnements%2F2023PFOUVRAGES&amp;View=%7B6F884D63%2DDCF1%2D49B2%2DBCDC%2DBDF571290E5C%7D" xr:uid="{BF4B65F7-D535-4130-9629-06AD38CD00E0}"/>
    <hyperlink ref="U394" r:id="rId291" display="https://upecnumerique.sharepoint.com/sites/DAF-PRB/documents_contractuels/Forms/AllItems.aspx?RootFolder=/sites%2FDAF%2DPRB%2Fdocuments%5Fcontractuels%2F1%2EMarch%C3%A9s%20ouverts%20%C3%A0%20TOUS%2F2%2EOuvrages%2Dabonnements%2F2023PFOUVRAGES&amp;View=%7B6F884D63%2DDCF1%2D49B2%2DBCDC%2DBDF571290E5C%7D" xr:uid="{3047393B-CA50-4B18-9FA4-6EA46AD65222}"/>
    <hyperlink ref="U395" r:id="rId292" display="https://upecnumerique.sharepoint.com/sites/DAF-PRB/documents_contractuels/Forms/AllItems.aspx?RootFolder=/sites%2FDAF%2DPRB%2Fdocuments%5Fcontractuels%2F1%2EMarch%C3%A9s%20ouverts%20%C3%A0%20TOUS%2F2%2EOuvrages%2Dabonnements%2F2023PFOUVRAGES&amp;View=%7B6F884D63%2DDCF1%2D49B2%2DBCDC%2DBDF571290E5C%7D" xr:uid="{4854A9B1-641F-4C05-AC48-08DAABA6D24F}"/>
    <hyperlink ref="U396" r:id="rId293" display="https://upecnumerique.sharepoint.com/sites/DAF-PRB/documents_contractuels/Forms/AllItems.aspx?RootFolder=/sites%2FDAF%2DPRB%2Fdocuments%5Fcontractuels%2F1%2EMarch%C3%A9s%20ouverts%20%C3%A0%20TOUS%2F2%2EOuvrages%2Dabonnements%2F2023PFOUVRAGES&amp;View=%7B6F884D63%2DDCF1%2D49B2%2DBCDC%2DBDF571290E5C%7D" xr:uid="{2B5E3740-79E0-4AE7-9791-6CD848212566}"/>
    <hyperlink ref="U397" r:id="rId294" display="https://upecnumerique.sharepoint.com/sites/DAF-PRB/documents_contractuels/Forms/AllItems.aspx?RootFolder=/sites%2FDAF%2DPRB%2Fdocuments%5Fcontractuels%2F1%2EMarch%C3%A9s%20ouverts%20%C3%A0%20TOUS%2F2%2EOuvrages%2Dabonnements%2F2023PFOUVRAGES&amp;View=%7B6F884D63%2DDCF1%2D49B2%2DBCDC%2DBDF571290E5C%7D" xr:uid="{64F3936C-4889-4EEA-841F-DE1CD42EA35C}"/>
    <hyperlink ref="U398" r:id="rId295" display="https://upecnumerique.sharepoint.com/sites/DAF-PRB/documents_contractuels/Forms/AllItems.aspx?RootFolder=/sites%2FDAF%2DPRB%2Fdocuments%5Fcontractuels%2F1%2EMarch%C3%A9s%20ouverts%20%C3%A0%20TOUS%2F2%2EOuvrages%2Dabonnements%2F2023PFOUVRAGES&amp;View=%7B6F884D63%2DDCF1%2D49B2%2DBCDC%2DBDF571290E5C%7D" xr:uid="{1554670E-8794-4A9B-96B6-D749E0CA2139}"/>
    <hyperlink ref="U399" r:id="rId296" display="https://upecnumerique.sharepoint.com/sites/DAF-PRB/documents_contractuels/Forms/AllItems.aspx?RootFolder=/sites%2FDAF%2DPRB%2Fdocuments%5Fcontractuels%2F1%2EMarch%C3%A9s%20ouverts%20%C3%A0%20TOUS%2F2%2EOuvrages%2Dabonnements%2F2023PFOUVRAGES&amp;View=%7B6F884D63%2DDCF1%2D49B2%2DBCDC%2DBDF571290E5C%7D" xr:uid="{BAAB330A-8D71-431F-A730-00EBF2FD5153}"/>
    <hyperlink ref="U400" r:id="rId297" display="https://upecnumerique.sharepoint.com/sites/DAF-PRB/documents_contractuels/Forms/AllItems.aspx?RootFolder=/sites%2FDAF%2DPRB%2Fdocuments%5Fcontractuels%2F1%2EMarch%C3%A9s%20ouverts%20%C3%A0%20TOUS%2F2%2EOuvrages%2Dabonnements%2F2023PFOUVRAGES&amp;View=%7B6F884D63%2DDCF1%2D49B2%2DBCDC%2DBDF571290E5C%7D" xr:uid="{D8B74F78-B8AC-4AF1-BB61-A84BE234E103}"/>
    <hyperlink ref="U401" r:id="rId298" display="https://upecnumerique.sharepoint.com/sites/DAF-PRB/documents_contractuels/Forms/AllItems.aspx?RootFolder=/sites%2FDAF%2DPRB%2Fdocuments%5Fcontractuels%2F1%2EMarch%C3%A9s%20ouverts%20%C3%A0%20TOUS%2F2%2EOuvrages%2Dabonnements%2F2023PFOUVRAGES&amp;View=%7B6F884D63%2DDCF1%2D49B2%2DBCDC%2DBDF571290E5C%7D" xr:uid="{B56C2848-ECB8-4408-AA96-ABBC6DE11A67}"/>
    <hyperlink ref="U423" r:id="rId299" display="https://upecnumerique.sharepoint.com/sites/DAF-PRB/documents_contractuels/Forms/AllItems.aspx?RootFolder=/sites%2FDAF%2DPRB%2Fdocuments%5Fcontractuels%2F1%2EMarch%C3%A9s%20ouverts%20%C3%A0%20TOUS%2F4%2EFonctionnement%20Courant%2F2025PFREPROETU&amp;View=%7B6F884D63%2DDCF1%2D49B2%2DBCDC%2DBDF571290E5C%7D" xr:uid="{BE43CCC7-61BB-486C-B934-099C725EF273}"/>
    <hyperlink ref="U454" r:id="rId300" display="https://upecnumerique.sharepoint.com/sites/DAF-PRB/documents_contractuels/Forms/AllItems.aspx?RootFolder=/sites%2FDAF%2DPRB%2Fdocuments%5Fcontractuels%2F1%2EMarch%C3%A9s%20ouverts%20%C3%A0%20TOUS%2F4%2EFonctionnement%20Courant%2F2025PFREPROETU&amp;View=%7B6F884D63%2DDCF1%2D49B2%2DBCDC%2DBDF571290E5C%7D" xr:uid="{135BE8A3-359E-499F-8940-234B814FD0CB}"/>
    <hyperlink ref="U508" r:id="rId301" display="https://upecnumerique.sharepoint.com/sites/DAF-PRB/documents_contractuels/Forms/AllItems.aspx?RootFolder=/sites%2FDAF%2DPRB%2Fdocuments%5Fcontractuels%2F2%2EMarch%C3%A9s%20acc%C3%A8s%20LIMITE%2F9%2EInstruments%20scientifiques%2F2023PNACHATDVS%2F02%2EDocs%20tech%20%26%20financiers%2F2023PNACHATDVS&amp;View=%7B6F884D63%2DDCF1%2D49B2%2DBCDC%2DBDF571290E5C%7D" xr:uid="{8DD4D2E5-4F49-4DD5-96E7-3646C4761288}"/>
    <hyperlink ref="U175" r:id="rId302" display="https://upecnumerique.sharepoint.com/sites/DAF-PRB/documents_contractuels/Forms/AllItems.aspx?RootFolder=/sites%2FDAF%2DPRB%2Fdocuments%5Fcontractuels%2F2%2EMarch%C3%A9s%20acc%C3%A8s%20LIMITE%2F1%2EAchats%20mutualis%C3%A9s%2F2023DAEMSELECT%2DElectricit%C3%A9%2DGAZ%202024%2D2027&amp;View=%7B6F884D63%2DDCF1%2D49B2%2DBCDC%2DBDF571290E5C%7D" xr:uid="{D5DAFC0B-AA85-40C3-8BE4-84014EAE7A9B}"/>
    <hyperlink ref="U176" r:id="rId303" display="https://upecnumerique.sharepoint.com/sites/DAF-PRB/documents_contractuels/Forms/AllItems.aspx?RootFolder=/sites%2FDAF%2DPRB%2Fdocuments%5Fcontractuels%2F2%2EMarch%C3%A9s%20acc%C3%A8s%20LIMITE%2F1%2EAchats%20mutualis%C3%A9s%2F2023DAEMSELECT%2DElectricit%C3%A9%2DGAZ%202024%2D2027&amp;View=%7B6F884D63%2DDCF1%2D49B2%2DBCDC%2DBDF571290E5C%7D" xr:uid="{836664D6-E493-4A1D-9429-AFE6A6E3C6A1}"/>
    <hyperlink ref="U177" r:id="rId304" display="https://upecnumerique.sharepoint.com/sites/DAF-PRB/documents_contractuels/Forms/AllItems.aspx?RootFolder=/sites%2FDAF%2DPRB%2Fdocuments%5Fcontractuels%2F2%2EMarch%C3%A9s%20acc%C3%A8s%20LIMITE%2F1%2EAchats%20mutualis%C3%A9s%2F2023DAEMSELECT%2DElectricit%C3%A9%2DGAZ%202024%2D2027&amp;View=%7B6F884D63%2DDCF1%2D49B2%2DBCDC%2DBDF571290E5C%7D" xr:uid="{494BFAD1-1E42-4794-8CF9-2560AEA4D166}"/>
    <hyperlink ref="U312" r:id="rId305" display="https://upecnumerique.sharepoint.com/sites/DAF-PRB/documents_contractuels/Forms/AllItems.aspx?RootFolder=/sites%2FDAF%2DPRB%2Fdocuments%5Fcontractuels%2F1%2EMarch%C3%A9s%20ouverts%20%C3%A0%20TOUS%2F1%2E%20Achats%20Mutualis%C3%A9s%2FCNL%2F2023CELULOGICI%2DADOBE&amp;View=%7B6F884D63%2DDCF1%2D49B2%2DBCDC%2DBDF571290E5C%7D" xr:uid="{8E279973-CEDF-4BAB-94F1-17BAB2175C1A}"/>
    <hyperlink ref="U320" r:id="rId306" display="https://upecnumerique.sharepoint.com/sites/DAF-PRB/documents_contractuels/Forms/AllItems.aspx?RootFolder=/sites%2FDAF%2DPRB%2Fdocuments%5Fcontractuels%2F1%2EMarch%C3%A9s%20ouverts%20%C3%A0%20TOUS%2F1%2E%20Achats%20Mutualis%C3%A9s%2FCNL%2F2023CELULOGICI%2DADOBE&amp;View=%7B6F884D63%2DDCF1%2D49B2%2DBCDC%2DBDF571290E5C%7D" xr:uid="{B237767E-7600-44D2-972A-AC26EA36D2BD}"/>
    <hyperlink ref="U321" r:id="rId307" display="https://upecnumerique.sharepoint.com/sites/DAF-PRB/documents_contractuels/Forms/AllItems.aspx?RootFolder=/sites%2FDAF%2DPRB%2Fdocuments%5Fcontractuels%2F1%2EMarch%C3%A9s%20ouverts%20%C3%A0%20TOUS%2F1%2E%20Achats%20Mutualis%C3%A9s%2FCNL%2F2023CELULOGICI%2DADOBE&amp;View=%7B6F884D63%2DDCF1%2D49B2%2DBCDC%2DBDF571290E5C%7D" xr:uid="{DB3FA129-199C-4493-8697-4B0EE5AFF982}"/>
    <hyperlink ref="U53" r:id="rId308" display="https://upecnumerique.sharepoint.com/sites/DAF-PRB/documents_contractuels/Forms/AllItems.aspx?RootFolder=/sites%2FDAF%2DPRB%2Fdocuments%5Fcontractuels%2F2%2EMarch%C3%A9s%20acc%C3%A8s%20LIMITE%2F1%2EAchats%20mutualis%C3%A9s%2FElectricit%C3%A9%202020%2D2023&amp;View=%7B6F884D63%2DDCF1%2D49B2%2DBCDC%2DBDF571290E5C%7D" xr:uid="{1A723B90-89DD-4E34-A5F3-8914EFD8A339}"/>
    <hyperlink ref="U111" r:id="rId309" display="https://upecnumerique.sharepoint.com/sites/DAF-PRB/documents_contractuels/Forms/AllItems.aspx?RootFolder=/sites%2FDAF%2DPRB%2Fdocuments%5Fcontractuels%2F2%2EMarch%C3%A9s%20acc%C3%A8s%20LIMITE%2F1%2EAchats%20mutualis%C3%A9s%2FElectricit%C3%A9%202020%2D2023&amp;View=%7B6F884D63%2DDCF1%2D49B2%2DBCDC%2DBDF571290E5C%7D" xr:uid="{04E363E2-0E9D-4A47-8615-6FCD9BD569B5}"/>
    <hyperlink ref="U122" r:id="rId310" display="https://upecnumerique.sharepoint.com/sites/DAF-PRB/documents_contractuels/Forms/AllItems.aspx?RootFolder=/sites%2FDAF%2DPRB%2Fdocuments%5Fcontractuels%2F2%2EMarch%C3%A9s%20acc%C3%A8s%20LIMITE%2F4%2EFonctionnement%20courant%2F2021MSUGAPGAZ6%2FGaz%2F2021MSUGAPGAZ6%2FSuivi%2FCommandes%2FINSPE&amp;View=%7B6F884D63%2DDCF1%2D49B2%2DBCDC%2DBDF571290E5C%7D" xr:uid="{AC36D8CF-9753-4042-A535-40D8F71D66D4}"/>
    <hyperlink ref="U161" r:id="rId311" display="https://upecnumerique.sharepoint.com/sites/DAF-PRB/documents_contractuels/Forms/AllItems.aspx?RootFolder=/sites%2FDAF%2DPRB%2Fdocuments%5Fcontractuels%2F2%2EMarch%C3%A9s%20acc%C3%A8s%20LIMITE%2F1%2EAchats%20mutualis%C3%A9s%2FElectricit%C3%A9%202020%2D2023&amp;View=%7B6F884D63%2DDCF1%2D49B2%2DBCDC%2DBDF571290E5C%7D" xr:uid="{A72C63CB-8304-4A7A-B5C3-2842E81501A8}"/>
    <hyperlink ref="U179" r:id="rId312" display="https://upecnumerique.sharepoint.com/sites/DAF-PRB/documents_contractuels/Forms/AllItems.aspx?RootFolder=/sites%2FDAF%2DPRB%2Fdocuments%5Fcontractuels%2F2%2EMarch%C3%A9s%20acc%C3%A8s%20LIMITE%2F1%2EAchats%20mutualis%C3%A9s%2F2023DAEMSELECT%2DElectricit%C3%A9%2DGAZ%202024%2D2027&amp;View=%7B6F884D63%2DDCF1%2D49B2%2DBCDC%2DBDF571290E5C%7D" xr:uid="{7FEB647E-8BA4-4434-AE8D-4D86BD4545D2}"/>
    <hyperlink ref="U180" r:id="rId313" display="https://upecnumerique.sharepoint.com/sites/DAF-PRB/documents_contractuels/Forms/AllItems.aspx?RootFolder=/sites%2FDAF%2DPRB%2Fdocuments%5Fcontractuels%2F2%2EMarch%C3%A9s%20acc%C3%A8s%20LIMITE%2F1%2EAchats%20mutualis%C3%A9s%2F2023DAEMSELECT%2DElectricit%C3%A9%2DGAZ%202024%2D2027&amp;View=%7B6F884D63%2DDCF1%2D49B2%2DBCDC%2DBDF571290E5C%7D" xr:uid="{E19759F2-1EEA-451C-988C-1B73090E67D0}"/>
    <hyperlink ref="U181" r:id="rId314" display="https://upecnumerique.sharepoint.com/sites/DAF-PRB/documents_contractuels/Forms/AllItems.aspx?RootFolder=/sites%2FDAF%2DPRB%2Fdocuments%5Fcontractuels%2F1%2EMarch%C3%A9s%20ouverts%20%C3%A0%20TOUS%2F1%2E%20Achats%20Mutualis%C3%A9s%2FUGAP&amp;View=%7B6F884D63%2DDCF1%2D49B2%2DBCDC%2DBDF571290E5C%7D" xr:uid="{1E1FA0B0-DBFA-4440-A7C5-D60D644A6017}"/>
    <hyperlink ref="U222" r:id="rId315" display="https://upecnumerique.sharepoint.com/sites/DAF-PRB/documents_contractuels/Forms/AllItems.aspx?RootFolder=/sites%2FDAF%2DPRB%2Fdocuments%5Fcontractuels%2F1%2EMarch%C3%A9s%20ouverts%20%C3%A0%20TOUS%2F1%2E%20Achats%20Mutualis%C3%A9s%2FDAE%2FDAE%20Electricit%C3%A9%20%2D%20Gaz%202026%20%2D2027&amp;View=%7B6F884D63%2DDCF1%2D49B2%2DBCDC%2DBDF571290E5C%7D" xr:uid="{7C31B53E-4C95-4A28-A54B-C9F866BE59D9}"/>
    <hyperlink ref="U223" r:id="rId316" display="https://upecnumerique.sharepoint.com/sites/DAF-PRB/documents_contractuels/Forms/AllItems.aspx?RootFolder=/sites%2FDAF%2DPRB%2Fdocuments%5Fcontractuels%2F1%2EMarch%C3%A9s%20ouverts%20%C3%A0%20TOUS%2F1%2E%20Achats%20Mutualis%C3%A9s%2FDAE%2FDAE%20Electricit%C3%A9%20%2D%20Gaz%202026%20%2D2027&amp;View=%7B6F884D63%2DDCF1%2D49B2%2DBCDC%2DBDF571290E5C%7D" xr:uid="{7E30968F-A21F-4A53-BC29-7797623EAE8D}"/>
    <hyperlink ref="U224" r:id="rId317" display="https://upecnumerique.sharepoint.com/sites/DAF-PRB/documents_contractuels/Forms/AllItems.aspx?RootFolder=/sites%2FDAF%2DPRB%2Fdocuments%5Fcontractuels%2F1%2EMarch%C3%A9s%20ouverts%20%C3%A0%20TOUS%2F1%2E%20Achats%20Mutualis%C3%A9s%2FDAE%2FDAE%20Electricit%C3%A9%20%2D%20Gaz%202026%20%2D2027&amp;View=%7B6F884D63%2DDCF1%2D49B2%2DBCDC%2DBDF571290E5C%7D" xr:uid="{06C600F9-01D5-4A3B-97DD-FD394D2329A0}"/>
    <hyperlink ref="U225" r:id="rId318" display="https://upecnumerique.sharepoint.com/sites/DAF-PRB/documents_contractuels/Forms/AllItems.aspx?RootFolder=/sites%2FDAF%2DPRB%2Fdocuments%5Fcontractuels%2F1%2EMarch%C3%A9s%20ouverts%20%C3%A0%20TOUS%2F1%2E%20Achats%20Mutualis%C3%A9s%2FDAE%2FDAE%20Electricit%C3%A9%20%2D%20Gaz%202026%20%2D2027&amp;View=%7B6F884D63%2DDCF1%2D49B2%2DBCDC%2DBDF571290E5C%7D" xr:uid="{C8F974BA-9F85-4E4D-B865-166097F4D094}"/>
    <hyperlink ref="U226" r:id="rId319" display="https://upecnumerique.sharepoint.com/sites/DAF-PRB/documents_contractuels/Forms/AllItems.aspx?RootFolder=/sites%2FDAF%2DPRB%2Fdocuments%5Fcontractuels%2F1%2EMarch%C3%A9s%20ouverts%20%C3%A0%20TOUS%2F1%2E%20Achats%20Mutualis%C3%A9s%2FDAE%2FDAE%20Electricit%C3%A9%20%2D%20Gaz%202026%20%2D2027&amp;View=%7B6F884D63%2DDCF1%2D49B2%2DBCDC%2DBDF571290E5C%7D" xr:uid="{0A848959-0375-440D-B9CD-050880ABDFB4}"/>
    <hyperlink ref="U259" r:id="rId320" display="https://upecnumerique.sharepoint.com/sites/DAF-PRB/documents_contractuels/Forms/AllItems.aspx?RootFolder=/sites%2FDAF%2DPRB%2Fdocuments%5Fcontractuels%2F1%2EMarch%C3%A9s%20ouverts%20%C3%A0%20TOUS%2F1%2E%20Achats%20Mutualis%C3%A9s%2FCNL&amp;View=%7B6F884D63%2DDCF1%2D49B2%2DBCDC%2DBDF571290E5C%7D" xr:uid="{8F7E6F34-443B-4315-A822-9482DA2DE9DD}"/>
    <hyperlink ref="U263" r:id="rId321" display="https://upecnumerique.sharepoint.com/sites/DAF-PRB/documents_contractuels/Forms/AllItems.aspx?RootFolder=/sites%2FDAF%2DPRB%2Fdocuments%5Fcontractuels%2F1%2EMarch%C3%A9s%20ouverts%20%C3%A0%20TOUS%2F1%2E%20Achats%20Mutualis%C3%A9s%2FCNL%2F2023CELULOGICI%2DADOBE&amp;View=%7B6F884D63%2DDCF1%2D49B2%2DBCDC%2DBDF571290E5C%7D" xr:uid="{C7A56C50-81F3-4578-8C81-C8EA22CBF78C}"/>
    <hyperlink ref="U264" r:id="rId322" display="https://upecnumerique.sharepoint.com/sites/DAF-PRB/documents_contractuels/Forms/AllItems.aspx?RootFolder=/sites%2FDAF%2DPRB%2Fdocuments%5Fcontractuels%2F1%2EMarch%C3%A9s%20ouverts%20%C3%A0%20TOUS%2F1%2E%20Achats%20Mutualis%C3%A9s%2FCNL%2F2023CELULOGICI%2DOracle&amp;View=%7B6F884D63%2DDCF1%2D49B2%2DBCDC%2DBDF571290E5C%7D" xr:uid="{719AEF29-8BA4-4458-A2B1-80A42A596F13}"/>
    <hyperlink ref="U303" r:id="rId323" display="https://upecnumerique.sharepoint.com/sites/DAF-PRB/documents_contractuels/Forms/AllItems.aspx?RootFolder=/sites%2FDAF%2DPRB%2Fdocuments%5Fcontractuels%2F1%2EMarch%C3%A9s%20ouverts%20%C3%A0%20TOUS%2F1%2E%20Achats%20Mutualis%C3%A9s%2FUGAP&amp;View=%7B6F884D63%2DDCF1%2D49B2%2DBCDC%2DBDF571290E5C%7D" xr:uid="{A63EF839-F3D1-44F3-9444-863CD98A7C0F}"/>
    <hyperlink ref="U309" r:id="rId324" display="https://upecnumerique.sharepoint.com/sites/DAF-PRB/documents_contractuels/Forms/AllItems.aspx?RootFolder=/sites%2FDAF%2DPRB%2Fdocuments%5Fcontractuels%2F1%2EMarch%C3%A9s%20ouverts%20%C3%A0%20TOUS%2F1%2E%20Achats%20Mutualis%C3%A9s%2FCNL%2F2021MSLOGMSOFT%2DMicrosoft%20CRAYON&amp;View=%7B6F884D63%2DDCF1%2D49B2%2DBCDC%2DBDF571290E5C%7D" xr:uid="{F5FA3965-E71C-4ED0-A03A-0E7EC52B4C75}"/>
    <hyperlink ref="U310" r:id="rId325" display="https://upecnumerique.sharepoint.com/sites/DAF-PRB/documents_contractuels/Forms/AllItems.aspx?RootFolder=/sites%2FDAF%2DPRB%2Fdocuments%5Fcontractuels%2F1%2EMarch%C3%A9s%20ouverts%20%C3%A0%20TOUS%2F1%2E%20Achats%20Mutualis%C3%A9s%2FCNL&amp;View=%7B6F884D63%2DDCF1%2D49B2%2DBCDC%2DBDF571290E5C%7D" xr:uid="{964828BC-FCDB-453E-BCE7-EF354DC976F3}"/>
    <hyperlink ref="U324" r:id="rId326" display="https://upecnumerique.sharepoint.com/sites/DAF-PRB/documents_contractuels/Forms/AllItems.aspx?RootFolder=/sites%2FDAF%2DPRB%2Fdocuments%5Fcontractuels%2F1%2EMarch%C3%A9s%20ouverts%20%C3%A0%20TOUS%2F1%2E%20Achats%20Mutualis%C3%A9s%2FCNL&amp;View=%7B6F884D63%2DDCF1%2D49B2%2DBCDC%2DBDF571290E5C%7D" xr:uid="{81156021-6AC9-474A-BBF5-0D5291593283}"/>
    <hyperlink ref="U337" r:id="rId327" display="https://upecnumerique.sharepoint.com/sites/DAF-PRB/documents_contractuels/Forms/AllItems.aspx?RootFolder=/sites%2FDAF%2DPRB%2Fdocuments%5Fcontractuels%2F1%2EMarch%C3%A9s%20ouverts%20%C3%A0%20TOUS%2F1%2E%20Achats%20Mutualis%C3%A9s%2FCNL&amp;View=%7B6F884D63%2DDCF1%2D49B2%2DBCDC%2DBDF571290E5C%7D" xr:uid="{B75685FE-45F1-4BB3-B132-28378C1833AF}"/>
    <hyperlink ref="U368" r:id="rId328" display="https://upecnumerique.sharepoint.com/sites/DAF-PRB/documents_contractuels/Forms/AllItems.aspx?RootFolder=/sites%2FDAF%2DPRB%2Fdocuments%5Fcontractuels%2F1%2EMarch%C3%A9s%20ouverts%20%C3%A0%20TOUS%2F1%2E%20Achats%20Mutualis%C3%A9s%2FUGAP&amp;View=%7B6F884D63%2DDCF1%2D49B2%2DBCDC%2DBDF571290E5C%7D" xr:uid="{378A4BED-01CE-45F3-AED5-F4E68CD2FC48}"/>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8A4471-85F8-40BB-92FB-3968A84A824F}">
  <sheetPr>
    <tabColor rgb="FF2E7D32"/>
  </sheetPr>
  <dimension ref="A1:X999"/>
  <sheetViews>
    <sheetView zoomScale="60" zoomScaleNormal="60" workbookViewId="0">
      <pane ySplit="5" topLeftCell="A30" activePane="bottomLeft" state="frozen"/>
      <selection pane="bottomLeft" activeCell="F49" sqref="F49"/>
    </sheetView>
  </sheetViews>
  <sheetFormatPr baseColWidth="10" defaultRowHeight="15" x14ac:dyDescent="0.25"/>
  <cols>
    <col min="1" max="1" width="30.42578125" style="99" customWidth="1"/>
    <col min="2" max="2" width="17.140625" hidden="1" customWidth="1"/>
    <col min="3" max="3" width="30.42578125" hidden="1" customWidth="1"/>
    <col min="4" max="4" width="17.140625" customWidth="1"/>
    <col min="5" max="5" width="21.85546875" customWidth="1"/>
    <col min="6" max="6" width="34.28515625" customWidth="1"/>
    <col min="7" max="7" width="21.85546875" customWidth="1"/>
    <col min="8" max="8" width="30.42578125" customWidth="1"/>
    <col min="9" max="9" width="21.85546875" customWidth="1"/>
    <col min="10" max="11" width="21" customWidth="1"/>
    <col min="12" max="13" width="17.140625" style="2" customWidth="1"/>
    <col min="14" max="14" width="18.140625" customWidth="1"/>
    <col min="15" max="15" width="18.140625" style="1" customWidth="1"/>
    <col min="16" max="16" width="30.42578125" customWidth="1"/>
    <col min="17" max="17" width="15.28515625" customWidth="1"/>
    <col min="18" max="18" width="32.42578125" customWidth="1"/>
    <col min="19" max="19" width="34.28515625" customWidth="1"/>
    <col min="20" max="20" width="8.5703125" customWidth="1"/>
    <col min="21" max="21" width="19" customWidth="1"/>
    <col min="22" max="22" width="34.28515625" customWidth="1"/>
    <col min="23" max="23" width="16.140625" customWidth="1"/>
    <col min="24" max="24" width="34.28515625" customWidth="1"/>
  </cols>
  <sheetData>
    <row r="1" spans="1:24" ht="5.0999999999999996" customHeight="1" x14ac:dyDescent="0.25">
      <c r="D1" s="7"/>
      <c r="E1" s="7"/>
      <c r="F1" s="7"/>
      <c r="G1" s="7"/>
      <c r="H1" s="7"/>
      <c r="I1" s="7"/>
      <c r="J1" s="7"/>
      <c r="K1" s="7"/>
      <c r="L1" s="7"/>
      <c r="M1" s="7"/>
      <c r="N1" s="7"/>
      <c r="O1" s="7"/>
      <c r="P1" s="7"/>
      <c r="Q1" s="7"/>
      <c r="R1" s="7"/>
      <c r="S1" s="7"/>
      <c r="T1" s="7"/>
      <c r="U1" s="7"/>
      <c r="V1" s="7"/>
      <c r="W1" s="7"/>
      <c r="X1" s="7"/>
    </row>
    <row r="2" spans="1:24" ht="30" customHeight="1" x14ac:dyDescent="0.25">
      <c r="D2" s="747" t="s">
        <v>20</v>
      </c>
      <c r="E2" s="748"/>
      <c r="F2" s="748"/>
      <c r="G2" s="748"/>
      <c r="H2" s="748"/>
      <c r="I2" s="748"/>
      <c r="J2" s="748"/>
      <c r="K2" s="748"/>
      <c r="L2" s="748"/>
      <c r="M2" s="748"/>
      <c r="N2" s="748"/>
      <c r="O2" s="748"/>
      <c r="P2" s="748"/>
      <c r="Q2" s="748"/>
      <c r="R2" s="748"/>
      <c r="S2" s="748"/>
      <c r="T2" s="748"/>
      <c r="U2" s="748"/>
      <c r="V2" s="748"/>
      <c r="W2" s="748"/>
      <c r="X2" s="749"/>
    </row>
    <row r="3" spans="1:24" ht="20.100000000000001" customHeight="1" x14ac:dyDescent="0.25">
      <c r="D3" s="750" t="s">
        <v>21</v>
      </c>
      <c r="E3" s="750"/>
      <c r="F3" s="750"/>
      <c r="G3" s="750"/>
      <c r="H3" s="750"/>
      <c r="I3" s="750"/>
      <c r="J3" s="750"/>
      <c r="K3" s="750"/>
      <c r="L3" s="750"/>
      <c r="M3" s="750"/>
      <c r="N3" s="750"/>
      <c r="O3" s="750"/>
      <c r="P3" s="750"/>
      <c r="Q3" s="750"/>
      <c r="R3" s="750"/>
      <c r="S3" s="750"/>
      <c r="T3" s="750"/>
      <c r="U3" s="750"/>
      <c r="V3" s="750"/>
      <c r="W3" s="750"/>
      <c r="X3" s="750"/>
    </row>
    <row r="4" spans="1:24" ht="5.0999999999999996" customHeight="1" x14ac:dyDescent="0.25">
      <c r="D4" s="8"/>
      <c r="E4" s="8"/>
      <c r="F4" s="8"/>
      <c r="G4" s="8"/>
      <c r="H4" s="8"/>
      <c r="I4" s="8"/>
      <c r="J4" s="8"/>
      <c r="K4" s="8"/>
      <c r="L4" s="9"/>
      <c r="M4" s="9"/>
      <c r="N4" s="8"/>
      <c r="O4" s="10"/>
      <c r="P4" s="8"/>
      <c r="Q4" s="8"/>
      <c r="R4" s="8"/>
      <c r="S4" s="8"/>
      <c r="T4" s="8"/>
      <c r="U4" s="8"/>
      <c r="V4" s="8"/>
      <c r="W4" s="8"/>
      <c r="X4" s="8"/>
    </row>
    <row r="5" spans="1:24" ht="45" customHeight="1" x14ac:dyDescent="0.25">
      <c r="A5" s="598" t="s">
        <v>1771</v>
      </c>
      <c r="B5" s="599" t="s">
        <v>2529</v>
      </c>
      <c r="C5" s="599" t="s">
        <v>1147</v>
      </c>
      <c r="D5" s="191" t="s">
        <v>0</v>
      </c>
      <c r="E5" s="192" t="s">
        <v>1</v>
      </c>
      <c r="F5" s="192" t="s">
        <v>2</v>
      </c>
      <c r="G5" s="192" t="s">
        <v>242</v>
      </c>
      <c r="H5" s="192" t="s">
        <v>3</v>
      </c>
      <c r="I5" s="192" t="s">
        <v>4</v>
      </c>
      <c r="J5" s="192" t="s">
        <v>5</v>
      </c>
      <c r="K5" s="192" t="s">
        <v>6</v>
      </c>
      <c r="L5" s="193" t="s">
        <v>7</v>
      </c>
      <c r="M5" s="193" t="s">
        <v>8</v>
      </c>
      <c r="N5" s="192" t="s">
        <v>9</v>
      </c>
      <c r="O5" s="194" t="s">
        <v>10</v>
      </c>
      <c r="P5" s="192" t="s">
        <v>11</v>
      </c>
      <c r="Q5" s="192" t="s">
        <v>12</v>
      </c>
      <c r="R5" s="192" t="s">
        <v>13</v>
      </c>
      <c r="S5" s="192" t="s">
        <v>14</v>
      </c>
      <c r="T5" s="192" t="s">
        <v>15</v>
      </c>
      <c r="U5" s="192" t="s">
        <v>16</v>
      </c>
      <c r="V5" s="192" t="s">
        <v>17</v>
      </c>
      <c r="W5" s="192" t="s">
        <v>516</v>
      </c>
      <c r="X5" s="195" t="s">
        <v>19</v>
      </c>
    </row>
    <row r="6" spans="1:24" ht="50.1" customHeight="1" x14ac:dyDescent="0.25">
      <c r="A6" s="196" t="str">
        <f ca="1">IF(M6&lt;TODAY(),"Marché terminé","Marché en cours")</f>
        <v>Marché terminé</v>
      </c>
      <c r="B6" s="238" t="s">
        <v>1732</v>
      </c>
      <c r="C6" s="239" t="s">
        <v>2584</v>
      </c>
      <c r="D6" s="240" t="s">
        <v>777</v>
      </c>
      <c r="E6" s="241" t="s">
        <v>33</v>
      </c>
      <c r="F6" s="240" t="s">
        <v>1693</v>
      </c>
      <c r="G6" s="241" t="s">
        <v>33</v>
      </c>
      <c r="H6" s="240" t="s">
        <v>1693</v>
      </c>
      <c r="I6" s="242" t="s">
        <v>1095</v>
      </c>
      <c r="J6" s="242" t="s">
        <v>798</v>
      </c>
      <c r="K6" s="242" t="s">
        <v>799</v>
      </c>
      <c r="L6" s="243">
        <v>43525</v>
      </c>
      <c r="M6" s="243">
        <v>44985</v>
      </c>
      <c r="N6" s="241">
        <v>4600002940</v>
      </c>
      <c r="O6" s="244">
        <v>2000000</v>
      </c>
      <c r="P6" s="240" t="s">
        <v>800</v>
      </c>
      <c r="Q6" s="241">
        <v>56</v>
      </c>
      <c r="R6" s="245" t="s">
        <v>1928</v>
      </c>
      <c r="S6" s="240" t="s">
        <v>1694</v>
      </c>
      <c r="T6" s="241" t="s">
        <v>54</v>
      </c>
      <c r="U6" s="241" t="s">
        <v>2531</v>
      </c>
      <c r="V6" s="240" t="s">
        <v>1103</v>
      </c>
      <c r="W6" s="241" t="s">
        <v>515</v>
      </c>
      <c r="X6" s="246" t="s">
        <v>517</v>
      </c>
    </row>
    <row r="7" spans="1:24" ht="50.1" customHeight="1" x14ac:dyDescent="0.25">
      <c r="A7" s="197" t="str">
        <f ca="1">IF(M7&lt;TODAY(),"Marché terminé","Marché en cours")</f>
        <v>Marché terminé</v>
      </c>
      <c r="B7" s="247" t="s">
        <v>1732</v>
      </c>
      <c r="C7" s="248" t="s">
        <v>2584</v>
      </c>
      <c r="D7" s="249" t="s">
        <v>777</v>
      </c>
      <c r="E7" s="250" t="s">
        <v>513</v>
      </c>
      <c r="F7" s="249" t="s">
        <v>1695</v>
      </c>
      <c r="G7" s="250" t="s">
        <v>513</v>
      </c>
      <c r="H7" s="249" t="s">
        <v>1695</v>
      </c>
      <c r="I7" s="251" t="s">
        <v>1096</v>
      </c>
      <c r="J7" s="251" t="s">
        <v>855</v>
      </c>
      <c r="K7" s="251" t="s">
        <v>2191</v>
      </c>
      <c r="L7" s="252">
        <v>43612</v>
      </c>
      <c r="M7" s="252">
        <v>44707</v>
      </c>
      <c r="N7" s="250">
        <v>4600002963</v>
      </c>
      <c r="O7" s="253">
        <v>0</v>
      </c>
      <c r="P7" s="249" t="s">
        <v>800</v>
      </c>
      <c r="Q7" s="250">
        <v>9182</v>
      </c>
      <c r="R7" s="254" t="s">
        <v>1929</v>
      </c>
      <c r="S7" s="249" t="s">
        <v>765</v>
      </c>
      <c r="T7" s="250" t="s">
        <v>54</v>
      </c>
      <c r="U7" s="250" t="s">
        <v>2568</v>
      </c>
      <c r="V7" s="249" t="s">
        <v>1103</v>
      </c>
      <c r="W7" s="250" t="s">
        <v>55</v>
      </c>
      <c r="X7" s="255" t="s">
        <v>517</v>
      </c>
    </row>
    <row r="8" spans="1:24" ht="50.1" customHeight="1" x14ac:dyDescent="0.25">
      <c r="A8" s="197" t="str">
        <f ca="1">IF(M8&lt;TODAY(),"Marché terminé","Marché en cours")</f>
        <v>Marché terminé</v>
      </c>
      <c r="B8" s="247" t="s">
        <v>1732</v>
      </c>
      <c r="C8" s="248" t="s">
        <v>2584</v>
      </c>
      <c r="D8" s="249" t="s">
        <v>777</v>
      </c>
      <c r="E8" s="250" t="s">
        <v>514</v>
      </c>
      <c r="F8" s="249" t="s">
        <v>1114</v>
      </c>
      <c r="G8" s="250" t="s">
        <v>514</v>
      </c>
      <c r="H8" s="249" t="s">
        <v>1114</v>
      </c>
      <c r="I8" s="251" t="s">
        <v>1096</v>
      </c>
      <c r="J8" s="251" t="s">
        <v>2191</v>
      </c>
      <c r="K8" s="251" t="s">
        <v>2191</v>
      </c>
      <c r="L8" s="252">
        <v>43501</v>
      </c>
      <c r="M8" s="252">
        <v>44931</v>
      </c>
      <c r="N8" s="250">
        <v>4600003036</v>
      </c>
      <c r="O8" s="253">
        <v>134300</v>
      </c>
      <c r="P8" s="249" t="s">
        <v>800</v>
      </c>
      <c r="Q8" s="250">
        <v>1745</v>
      </c>
      <c r="R8" s="254" t="s">
        <v>1930</v>
      </c>
      <c r="S8" s="249" t="s">
        <v>687</v>
      </c>
      <c r="T8" s="250" t="s">
        <v>54</v>
      </c>
      <c r="U8" s="256"/>
      <c r="V8" s="249" t="s">
        <v>1103</v>
      </c>
      <c r="W8" s="250" t="s">
        <v>56</v>
      </c>
      <c r="X8" s="255" t="s">
        <v>518</v>
      </c>
    </row>
    <row r="9" spans="1:24" ht="50.1" customHeight="1" x14ac:dyDescent="0.25">
      <c r="A9" s="197" t="str">
        <f ca="1">IF(M9&lt;TODAY(),"Marché terminé","Marché en cours")</f>
        <v>Marché terminé</v>
      </c>
      <c r="B9" s="247" t="s">
        <v>1732</v>
      </c>
      <c r="C9" s="248" t="s">
        <v>2584</v>
      </c>
      <c r="D9" s="249" t="s">
        <v>777</v>
      </c>
      <c r="E9" s="250" t="s">
        <v>514</v>
      </c>
      <c r="F9" s="249" t="s">
        <v>1011</v>
      </c>
      <c r="G9" s="250" t="s">
        <v>514</v>
      </c>
      <c r="H9" s="249" t="s">
        <v>1011</v>
      </c>
      <c r="I9" s="251" t="s">
        <v>1096</v>
      </c>
      <c r="J9" s="251" t="s">
        <v>855</v>
      </c>
      <c r="K9" s="251" t="s">
        <v>2191</v>
      </c>
      <c r="L9" s="252">
        <v>43587</v>
      </c>
      <c r="M9" s="252">
        <v>45047</v>
      </c>
      <c r="N9" s="250">
        <v>4600003040</v>
      </c>
      <c r="O9" s="253">
        <v>10000</v>
      </c>
      <c r="P9" s="249" t="s">
        <v>800</v>
      </c>
      <c r="Q9" s="250">
        <v>12917</v>
      </c>
      <c r="R9" s="254" t="s">
        <v>1931</v>
      </c>
      <c r="S9" s="249" t="s">
        <v>1696</v>
      </c>
      <c r="T9" s="250" t="s">
        <v>54</v>
      </c>
      <c r="U9" s="256"/>
      <c r="V9" s="249" t="s">
        <v>1103</v>
      </c>
      <c r="W9" s="250" t="s">
        <v>56</v>
      </c>
      <c r="X9" s="255" t="s">
        <v>518</v>
      </c>
    </row>
    <row r="10" spans="1:24" ht="50.1" customHeight="1" x14ac:dyDescent="0.25">
      <c r="A10" s="197" t="str">
        <f ca="1">IF(M10&lt;TODAY(),"Marché terminé","Marché en cours")</f>
        <v>Marché terminé</v>
      </c>
      <c r="B10" s="247" t="s">
        <v>1732</v>
      </c>
      <c r="C10" s="248" t="s">
        <v>2584</v>
      </c>
      <c r="D10" s="249" t="s">
        <v>777</v>
      </c>
      <c r="E10" s="250" t="s">
        <v>514</v>
      </c>
      <c r="F10" s="249" t="s">
        <v>1011</v>
      </c>
      <c r="G10" s="250" t="s">
        <v>514</v>
      </c>
      <c r="H10" s="249" t="s">
        <v>1011</v>
      </c>
      <c r="I10" s="251" t="s">
        <v>1096</v>
      </c>
      <c r="J10" s="251" t="s">
        <v>2191</v>
      </c>
      <c r="K10" s="251" t="s">
        <v>2191</v>
      </c>
      <c r="L10" s="252">
        <v>43501</v>
      </c>
      <c r="M10" s="252">
        <v>44931</v>
      </c>
      <c r="N10" s="250">
        <v>4600003044</v>
      </c>
      <c r="O10" s="253">
        <v>50000</v>
      </c>
      <c r="P10" s="249" t="s">
        <v>800</v>
      </c>
      <c r="Q10" s="250">
        <v>1745</v>
      </c>
      <c r="R10" s="254" t="s">
        <v>1930</v>
      </c>
      <c r="S10" s="249" t="s">
        <v>687</v>
      </c>
      <c r="T10" s="250" t="s">
        <v>54</v>
      </c>
      <c r="U10" s="256"/>
      <c r="V10" s="249" t="s">
        <v>1103</v>
      </c>
      <c r="W10" s="250" t="s">
        <v>56</v>
      </c>
      <c r="X10" s="255" t="s">
        <v>518</v>
      </c>
    </row>
    <row r="11" spans="1:24" ht="50.1" customHeight="1" x14ac:dyDescent="0.25">
      <c r="A11" s="197" t="str">
        <f ca="1">IF(M11&lt;TODAY(),"Marché terminé","Marché en cours")</f>
        <v>Marché terminé</v>
      </c>
      <c r="B11" s="247" t="s">
        <v>1732</v>
      </c>
      <c r="C11" s="248" t="s">
        <v>2584</v>
      </c>
      <c r="D11" s="249" t="s">
        <v>777</v>
      </c>
      <c r="E11" s="250" t="s">
        <v>514</v>
      </c>
      <c r="F11" s="249" t="s">
        <v>1011</v>
      </c>
      <c r="G11" s="250" t="s">
        <v>514</v>
      </c>
      <c r="H11" s="249" t="s">
        <v>1011</v>
      </c>
      <c r="I11" s="251" t="s">
        <v>1096</v>
      </c>
      <c r="J11" s="251" t="s">
        <v>855</v>
      </c>
      <c r="K11" s="251" t="s">
        <v>2191</v>
      </c>
      <c r="L11" s="252">
        <v>43587</v>
      </c>
      <c r="M11" s="252">
        <v>45047</v>
      </c>
      <c r="N11" s="250">
        <v>4600003048</v>
      </c>
      <c r="O11" s="253">
        <v>10000</v>
      </c>
      <c r="P11" s="249" t="s">
        <v>800</v>
      </c>
      <c r="Q11" s="250">
        <v>12917</v>
      </c>
      <c r="R11" s="254" t="s">
        <v>1931</v>
      </c>
      <c r="S11" s="249" t="s">
        <v>1696</v>
      </c>
      <c r="T11" s="250" t="s">
        <v>54</v>
      </c>
      <c r="U11" s="256"/>
      <c r="V11" s="249" t="s">
        <v>1103</v>
      </c>
      <c r="W11" s="250" t="s">
        <v>56</v>
      </c>
      <c r="X11" s="255" t="s">
        <v>518</v>
      </c>
    </row>
    <row r="12" spans="1:24" ht="50.1" customHeight="1" x14ac:dyDescent="0.25">
      <c r="A12" s="197" t="str">
        <f ca="1">IF(M12&lt;TODAY(),"Marché terminé","Marché en cours")</f>
        <v>Marché terminé</v>
      </c>
      <c r="B12" s="247" t="s">
        <v>1732</v>
      </c>
      <c r="C12" s="248" t="s">
        <v>2584</v>
      </c>
      <c r="D12" s="249" t="s">
        <v>777</v>
      </c>
      <c r="E12" s="250" t="s">
        <v>514</v>
      </c>
      <c r="F12" s="249" t="s">
        <v>1011</v>
      </c>
      <c r="G12" s="250" t="s">
        <v>514</v>
      </c>
      <c r="H12" s="249" t="s">
        <v>1011</v>
      </c>
      <c r="I12" s="251" t="s">
        <v>1096</v>
      </c>
      <c r="J12" s="251" t="s">
        <v>2191</v>
      </c>
      <c r="K12" s="251" t="s">
        <v>2191</v>
      </c>
      <c r="L12" s="252">
        <v>43501</v>
      </c>
      <c r="M12" s="252">
        <v>44931</v>
      </c>
      <c r="N12" s="250">
        <v>4600003052</v>
      </c>
      <c r="O12" s="253">
        <v>50000</v>
      </c>
      <c r="P12" s="249" t="s">
        <v>800</v>
      </c>
      <c r="Q12" s="250">
        <v>1745</v>
      </c>
      <c r="R12" s="254" t="s">
        <v>1930</v>
      </c>
      <c r="S12" s="249" t="s">
        <v>687</v>
      </c>
      <c r="T12" s="250" t="s">
        <v>54</v>
      </c>
      <c r="U12" s="256"/>
      <c r="V12" s="249" t="s">
        <v>1103</v>
      </c>
      <c r="W12" s="250" t="s">
        <v>56</v>
      </c>
      <c r="X12" s="255" t="s">
        <v>518</v>
      </c>
    </row>
    <row r="13" spans="1:24" ht="50.1" customHeight="1" x14ac:dyDescent="0.25">
      <c r="A13" s="197" t="str">
        <f ca="1">IF(M13&lt;TODAY(),"Marché terminé","Marché en cours")</f>
        <v>Marché terminé</v>
      </c>
      <c r="B13" s="247" t="s">
        <v>1732</v>
      </c>
      <c r="C13" s="248" t="s">
        <v>2584</v>
      </c>
      <c r="D13" s="249" t="s">
        <v>777</v>
      </c>
      <c r="E13" s="250" t="s">
        <v>34</v>
      </c>
      <c r="F13" s="249" t="s">
        <v>1011</v>
      </c>
      <c r="G13" s="250" t="s">
        <v>34</v>
      </c>
      <c r="H13" s="249" t="s">
        <v>1011</v>
      </c>
      <c r="I13" s="251" t="s">
        <v>1096</v>
      </c>
      <c r="J13" s="251" t="s">
        <v>2191</v>
      </c>
      <c r="K13" s="251" t="s">
        <v>2191</v>
      </c>
      <c r="L13" s="252">
        <v>43867</v>
      </c>
      <c r="M13" s="252">
        <v>45657</v>
      </c>
      <c r="N13" s="250">
        <v>4600003391</v>
      </c>
      <c r="O13" s="253">
        <v>100000</v>
      </c>
      <c r="P13" s="249" t="s">
        <v>800</v>
      </c>
      <c r="Q13" s="250">
        <v>13823</v>
      </c>
      <c r="R13" s="254" t="s">
        <v>1932</v>
      </c>
      <c r="S13" s="249" t="s">
        <v>688</v>
      </c>
      <c r="T13" s="250" t="s">
        <v>54</v>
      </c>
      <c r="U13" s="250" t="s">
        <v>2549</v>
      </c>
      <c r="V13" s="249" t="s">
        <v>1103</v>
      </c>
      <c r="W13" s="250" t="s">
        <v>56</v>
      </c>
      <c r="X13" s="255" t="s">
        <v>518</v>
      </c>
    </row>
    <row r="14" spans="1:24" ht="50.1" customHeight="1" x14ac:dyDescent="0.25">
      <c r="A14" s="197" t="str">
        <f ca="1">IF(M14&lt;TODAY(),"Marché terminé","Marché en cours")</f>
        <v>Marché terminé</v>
      </c>
      <c r="B14" s="247" t="s">
        <v>1732</v>
      </c>
      <c r="C14" s="248" t="s">
        <v>2584</v>
      </c>
      <c r="D14" s="249" t="s">
        <v>777</v>
      </c>
      <c r="E14" s="250" t="s">
        <v>34</v>
      </c>
      <c r="F14" s="249" t="s">
        <v>1011</v>
      </c>
      <c r="G14" s="250" t="s">
        <v>34</v>
      </c>
      <c r="H14" s="249" t="s">
        <v>1011</v>
      </c>
      <c r="I14" s="251" t="s">
        <v>1096</v>
      </c>
      <c r="J14" s="251" t="s">
        <v>2191</v>
      </c>
      <c r="K14" s="251" t="s">
        <v>2191</v>
      </c>
      <c r="L14" s="252">
        <v>43867</v>
      </c>
      <c r="M14" s="252">
        <v>45657</v>
      </c>
      <c r="N14" s="250">
        <v>4600003392</v>
      </c>
      <c r="O14" s="253">
        <v>200000</v>
      </c>
      <c r="P14" s="249" t="s">
        <v>800</v>
      </c>
      <c r="Q14" s="250">
        <v>13823</v>
      </c>
      <c r="R14" s="254" t="s">
        <v>1932</v>
      </c>
      <c r="S14" s="249" t="s">
        <v>688</v>
      </c>
      <c r="T14" s="250" t="s">
        <v>54</v>
      </c>
      <c r="U14" s="744" t="s">
        <v>2549</v>
      </c>
      <c r="V14" s="249" t="s">
        <v>1103</v>
      </c>
      <c r="W14" s="250" t="s">
        <v>56</v>
      </c>
      <c r="X14" s="255" t="s">
        <v>518</v>
      </c>
    </row>
    <row r="15" spans="1:24" ht="50.1" customHeight="1" x14ac:dyDescent="0.25">
      <c r="A15" s="197" t="str">
        <f ca="1">IF(M15&lt;TODAY(),"Marché terminé","Marché en cours")</f>
        <v>Marché terminé</v>
      </c>
      <c r="B15" s="247" t="s">
        <v>1732</v>
      </c>
      <c r="C15" s="248" t="s">
        <v>2584</v>
      </c>
      <c r="D15" s="249" t="s">
        <v>777</v>
      </c>
      <c r="E15" s="250" t="s">
        <v>34</v>
      </c>
      <c r="F15" s="249" t="s">
        <v>1011</v>
      </c>
      <c r="G15" s="250" t="s">
        <v>34</v>
      </c>
      <c r="H15" s="249" t="s">
        <v>1011</v>
      </c>
      <c r="I15" s="251" t="s">
        <v>1096</v>
      </c>
      <c r="J15" s="251" t="s">
        <v>2191</v>
      </c>
      <c r="K15" s="251" t="s">
        <v>2191</v>
      </c>
      <c r="L15" s="252">
        <v>43867</v>
      </c>
      <c r="M15" s="252">
        <v>45657</v>
      </c>
      <c r="N15" s="250">
        <v>4600003399</v>
      </c>
      <c r="O15" s="253">
        <v>30000</v>
      </c>
      <c r="P15" s="249" t="s">
        <v>800</v>
      </c>
      <c r="Q15" s="250">
        <v>13823</v>
      </c>
      <c r="R15" s="254" t="s">
        <v>1932</v>
      </c>
      <c r="S15" s="249" t="s">
        <v>688</v>
      </c>
      <c r="T15" s="250" t="s">
        <v>54</v>
      </c>
      <c r="U15" s="744" t="s">
        <v>2549</v>
      </c>
      <c r="V15" s="249" t="s">
        <v>1103</v>
      </c>
      <c r="W15" s="250" t="s">
        <v>56</v>
      </c>
      <c r="X15" s="255" t="s">
        <v>518</v>
      </c>
    </row>
    <row r="16" spans="1:24" ht="50.1" customHeight="1" x14ac:dyDescent="0.25">
      <c r="A16" s="197" t="str">
        <f ca="1">IF(M16&lt;TODAY(),"Marché terminé","Marché en cours")</f>
        <v>Marché terminé</v>
      </c>
      <c r="B16" s="247" t="s">
        <v>1732</v>
      </c>
      <c r="C16" s="248" t="s">
        <v>2584</v>
      </c>
      <c r="D16" s="249" t="s">
        <v>777</v>
      </c>
      <c r="E16" s="250" t="s">
        <v>34</v>
      </c>
      <c r="F16" s="249" t="s">
        <v>1011</v>
      </c>
      <c r="G16" s="250" t="s">
        <v>34</v>
      </c>
      <c r="H16" s="249" t="s">
        <v>1011</v>
      </c>
      <c r="I16" s="251" t="s">
        <v>1096</v>
      </c>
      <c r="J16" s="251" t="s">
        <v>2191</v>
      </c>
      <c r="K16" s="251" t="s">
        <v>2191</v>
      </c>
      <c r="L16" s="252">
        <v>43867</v>
      </c>
      <c r="M16" s="252">
        <v>45327</v>
      </c>
      <c r="N16" s="250">
        <v>4600003400</v>
      </c>
      <c r="O16" s="253">
        <v>130000</v>
      </c>
      <c r="P16" s="249" t="s">
        <v>800</v>
      </c>
      <c r="Q16" s="250">
        <v>13823</v>
      </c>
      <c r="R16" s="254" t="s">
        <v>1932</v>
      </c>
      <c r="S16" s="249" t="s">
        <v>688</v>
      </c>
      <c r="T16" s="250" t="s">
        <v>54</v>
      </c>
      <c r="U16" s="250" t="s">
        <v>2549</v>
      </c>
      <c r="V16" s="249" t="s">
        <v>1103</v>
      </c>
      <c r="W16" s="250" t="s">
        <v>56</v>
      </c>
      <c r="X16" s="255" t="s">
        <v>518</v>
      </c>
    </row>
    <row r="17" spans="1:24" ht="50.1" customHeight="1" x14ac:dyDescent="0.25">
      <c r="A17" s="197" t="str">
        <f ca="1">IF(M17&lt;TODAY(),"Marché terminé","Marché en cours")</f>
        <v>Marché terminé</v>
      </c>
      <c r="B17" s="247" t="s">
        <v>1732</v>
      </c>
      <c r="C17" s="248" t="s">
        <v>2584</v>
      </c>
      <c r="D17" s="249" t="s">
        <v>777</v>
      </c>
      <c r="E17" s="250" t="s">
        <v>34</v>
      </c>
      <c r="F17" s="249" t="s">
        <v>1011</v>
      </c>
      <c r="G17" s="250" t="s">
        <v>34</v>
      </c>
      <c r="H17" s="249" t="s">
        <v>1011</v>
      </c>
      <c r="I17" s="251" t="s">
        <v>1096</v>
      </c>
      <c r="J17" s="251" t="s">
        <v>2191</v>
      </c>
      <c r="K17" s="251" t="s">
        <v>2191</v>
      </c>
      <c r="L17" s="252">
        <v>43867</v>
      </c>
      <c r="M17" s="252">
        <v>45657</v>
      </c>
      <c r="N17" s="250">
        <v>4600003407</v>
      </c>
      <c r="O17" s="253">
        <v>30000</v>
      </c>
      <c r="P17" s="249" t="s">
        <v>800</v>
      </c>
      <c r="Q17" s="250">
        <v>13823</v>
      </c>
      <c r="R17" s="254" t="s">
        <v>1932</v>
      </c>
      <c r="S17" s="249" t="s">
        <v>688</v>
      </c>
      <c r="T17" s="250" t="s">
        <v>54</v>
      </c>
      <c r="U17" s="744" t="s">
        <v>2549</v>
      </c>
      <c r="V17" s="249" t="s">
        <v>1103</v>
      </c>
      <c r="W17" s="250" t="s">
        <v>56</v>
      </c>
      <c r="X17" s="255" t="s">
        <v>518</v>
      </c>
    </row>
    <row r="18" spans="1:24" ht="50.1" customHeight="1" x14ac:dyDescent="0.25">
      <c r="A18" s="197" t="str">
        <f ca="1">IF(M18&lt;TODAY(),"Marché terminé","Marché en cours")</f>
        <v>Marché terminé</v>
      </c>
      <c r="B18" s="247" t="s">
        <v>1732</v>
      </c>
      <c r="C18" s="248" t="s">
        <v>2584</v>
      </c>
      <c r="D18" s="249" t="s">
        <v>777</v>
      </c>
      <c r="E18" s="250" t="s">
        <v>34</v>
      </c>
      <c r="F18" s="249" t="s">
        <v>1011</v>
      </c>
      <c r="G18" s="250" t="s">
        <v>34</v>
      </c>
      <c r="H18" s="249" t="s">
        <v>1011</v>
      </c>
      <c r="I18" s="251" t="s">
        <v>1096</v>
      </c>
      <c r="J18" s="251" t="s">
        <v>2191</v>
      </c>
      <c r="K18" s="251" t="s">
        <v>2191</v>
      </c>
      <c r="L18" s="252">
        <v>43867</v>
      </c>
      <c r="M18" s="252">
        <v>45327</v>
      </c>
      <c r="N18" s="250">
        <v>4600003408</v>
      </c>
      <c r="O18" s="253">
        <v>230000</v>
      </c>
      <c r="P18" s="249" t="s">
        <v>800</v>
      </c>
      <c r="Q18" s="250">
        <v>13823</v>
      </c>
      <c r="R18" s="254" t="s">
        <v>1932</v>
      </c>
      <c r="S18" s="249" t="s">
        <v>688</v>
      </c>
      <c r="T18" s="250" t="s">
        <v>54</v>
      </c>
      <c r="U18" s="744" t="s">
        <v>2549</v>
      </c>
      <c r="V18" s="249" t="s">
        <v>1103</v>
      </c>
      <c r="W18" s="250" t="s">
        <v>56</v>
      </c>
      <c r="X18" s="255" t="s">
        <v>518</v>
      </c>
    </row>
    <row r="19" spans="1:24" ht="50.1" customHeight="1" x14ac:dyDescent="0.25">
      <c r="A19" s="197" t="str">
        <f ca="1">IF(M19&lt;TODAY(),"Marché terminé","Marché en cours")</f>
        <v>Marché terminé</v>
      </c>
      <c r="B19" s="247" t="s">
        <v>1732</v>
      </c>
      <c r="C19" s="248" t="s">
        <v>2584</v>
      </c>
      <c r="D19" s="249" t="s">
        <v>777</v>
      </c>
      <c r="E19" s="250" t="s">
        <v>34</v>
      </c>
      <c r="F19" s="249" t="s">
        <v>1011</v>
      </c>
      <c r="G19" s="250" t="s">
        <v>34</v>
      </c>
      <c r="H19" s="249" t="s">
        <v>1011</v>
      </c>
      <c r="I19" s="251" t="s">
        <v>1096</v>
      </c>
      <c r="J19" s="251" t="s">
        <v>2191</v>
      </c>
      <c r="K19" s="251" t="s">
        <v>2191</v>
      </c>
      <c r="L19" s="252">
        <v>43867</v>
      </c>
      <c r="M19" s="252">
        <v>45657</v>
      </c>
      <c r="N19" s="250">
        <v>4600003415</v>
      </c>
      <c r="O19" s="253">
        <v>300000</v>
      </c>
      <c r="P19" s="249" t="s">
        <v>800</v>
      </c>
      <c r="Q19" s="250">
        <v>10201</v>
      </c>
      <c r="R19" s="254" t="s">
        <v>1933</v>
      </c>
      <c r="S19" s="249" t="s">
        <v>689</v>
      </c>
      <c r="T19" s="250" t="s">
        <v>54</v>
      </c>
      <c r="U19" s="744" t="s">
        <v>2549</v>
      </c>
      <c r="V19" s="249" t="s">
        <v>1103</v>
      </c>
      <c r="W19" s="250" t="s">
        <v>56</v>
      </c>
      <c r="X19" s="255" t="s">
        <v>518</v>
      </c>
    </row>
    <row r="20" spans="1:24" ht="50.1" customHeight="1" x14ac:dyDescent="0.25">
      <c r="A20" s="197" t="str">
        <f ca="1">IF(M20&lt;TODAY(),"Marché terminé","Marché en cours")</f>
        <v>Marché terminé</v>
      </c>
      <c r="B20" s="247" t="s">
        <v>1732</v>
      </c>
      <c r="C20" s="248" t="s">
        <v>2584</v>
      </c>
      <c r="D20" s="249" t="s">
        <v>777</v>
      </c>
      <c r="E20" s="250" t="s">
        <v>34</v>
      </c>
      <c r="F20" s="249" t="s">
        <v>1011</v>
      </c>
      <c r="G20" s="250" t="s">
        <v>34</v>
      </c>
      <c r="H20" s="249" t="s">
        <v>1011</v>
      </c>
      <c r="I20" s="251" t="s">
        <v>1096</v>
      </c>
      <c r="J20" s="251" t="s">
        <v>2191</v>
      </c>
      <c r="K20" s="251" t="s">
        <v>2191</v>
      </c>
      <c r="L20" s="252">
        <v>43868</v>
      </c>
      <c r="M20" s="252">
        <v>45328</v>
      </c>
      <c r="N20" s="250">
        <v>4600003416</v>
      </c>
      <c r="O20" s="253">
        <v>600000</v>
      </c>
      <c r="P20" s="249" t="s">
        <v>800</v>
      </c>
      <c r="Q20" s="250">
        <v>10201</v>
      </c>
      <c r="R20" s="254" t="s">
        <v>1933</v>
      </c>
      <c r="S20" s="249" t="s">
        <v>689</v>
      </c>
      <c r="T20" s="250" t="s">
        <v>54</v>
      </c>
      <c r="U20" s="744" t="s">
        <v>2549</v>
      </c>
      <c r="V20" s="249" t="s">
        <v>1103</v>
      </c>
      <c r="W20" s="250" t="s">
        <v>56</v>
      </c>
      <c r="X20" s="255" t="s">
        <v>518</v>
      </c>
    </row>
    <row r="21" spans="1:24" ht="50.1" customHeight="1" x14ac:dyDescent="0.25">
      <c r="A21" s="197" t="str">
        <f ca="1">IF(M21&lt;TODAY(),"Marché terminé","Marché en cours")</f>
        <v>Marché terminé</v>
      </c>
      <c r="B21" s="247" t="s">
        <v>1732</v>
      </c>
      <c r="C21" s="248" t="s">
        <v>2584</v>
      </c>
      <c r="D21" s="249" t="s">
        <v>777</v>
      </c>
      <c r="E21" s="250" t="s">
        <v>34</v>
      </c>
      <c r="F21" s="249" t="s">
        <v>1011</v>
      </c>
      <c r="G21" s="250" t="s">
        <v>34</v>
      </c>
      <c r="H21" s="249" t="s">
        <v>1011</v>
      </c>
      <c r="I21" s="251" t="s">
        <v>1096</v>
      </c>
      <c r="J21" s="251" t="s">
        <v>2191</v>
      </c>
      <c r="K21" s="251" t="s">
        <v>2191</v>
      </c>
      <c r="L21" s="252">
        <v>43867</v>
      </c>
      <c r="M21" s="252">
        <v>45657</v>
      </c>
      <c r="N21" s="250">
        <v>4600003423</v>
      </c>
      <c r="O21" s="253">
        <v>200000</v>
      </c>
      <c r="P21" s="249" t="s">
        <v>800</v>
      </c>
      <c r="Q21" s="250">
        <v>13824</v>
      </c>
      <c r="R21" s="254" t="s">
        <v>1934</v>
      </c>
      <c r="S21" s="249" t="s">
        <v>690</v>
      </c>
      <c r="T21" s="250" t="s">
        <v>54</v>
      </c>
      <c r="U21" s="744" t="s">
        <v>2549</v>
      </c>
      <c r="V21" s="249" t="s">
        <v>1103</v>
      </c>
      <c r="W21" s="250" t="s">
        <v>56</v>
      </c>
      <c r="X21" s="255" t="s">
        <v>518</v>
      </c>
    </row>
    <row r="22" spans="1:24" ht="50.1" customHeight="1" x14ac:dyDescent="0.25">
      <c r="A22" s="197" t="str">
        <f ca="1">IF(M22&lt;TODAY(),"Marché terminé","Marché en cours")</f>
        <v>Marché terminé</v>
      </c>
      <c r="B22" s="247" t="s">
        <v>1732</v>
      </c>
      <c r="C22" s="248" t="s">
        <v>2584</v>
      </c>
      <c r="D22" s="249" t="s">
        <v>777</v>
      </c>
      <c r="E22" s="250" t="s">
        <v>34</v>
      </c>
      <c r="F22" s="249" t="s">
        <v>1011</v>
      </c>
      <c r="G22" s="250" t="s">
        <v>34</v>
      </c>
      <c r="H22" s="249" t="s">
        <v>1011</v>
      </c>
      <c r="I22" s="251" t="s">
        <v>1096</v>
      </c>
      <c r="J22" s="251" t="s">
        <v>2191</v>
      </c>
      <c r="K22" s="251" t="s">
        <v>2191</v>
      </c>
      <c r="L22" s="252">
        <v>43868</v>
      </c>
      <c r="M22" s="252">
        <v>45657</v>
      </c>
      <c r="N22" s="250">
        <v>4600003424</v>
      </c>
      <c r="O22" s="253">
        <v>600000</v>
      </c>
      <c r="P22" s="249" t="s">
        <v>800</v>
      </c>
      <c r="Q22" s="250">
        <v>13824</v>
      </c>
      <c r="R22" s="254" t="s">
        <v>1934</v>
      </c>
      <c r="S22" s="249" t="s">
        <v>690</v>
      </c>
      <c r="T22" s="250" t="s">
        <v>54</v>
      </c>
      <c r="U22" s="744" t="s">
        <v>2549</v>
      </c>
      <c r="V22" s="249" t="s">
        <v>1103</v>
      </c>
      <c r="W22" s="250" t="s">
        <v>56</v>
      </c>
      <c r="X22" s="255" t="s">
        <v>518</v>
      </c>
    </row>
    <row r="23" spans="1:24" ht="50.1" customHeight="1" x14ac:dyDescent="0.25">
      <c r="A23" s="197" t="str">
        <f ca="1">IF(M23&lt;TODAY(),"Marché terminé","Marché en cours")</f>
        <v>Marché terminé</v>
      </c>
      <c r="B23" s="247" t="s">
        <v>1732</v>
      </c>
      <c r="C23" s="248" t="s">
        <v>2584</v>
      </c>
      <c r="D23" s="249" t="s">
        <v>777</v>
      </c>
      <c r="E23" s="250" t="s">
        <v>37</v>
      </c>
      <c r="F23" s="249" t="s">
        <v>1012</v>
      </c>
      <c r="G23" s="250" t="s">
        <v>37</v>
      </c>
      <c r="H23" s="249" t="s">
        <v>1012</v>
      </c>
      <c r="I23" s="251" t="s">
        <v>1095</v>
      </c>
      <c r="J23" s="251" t="s">
        <v>2191</v>
      </c>
      <c r="K23" s="251" t="s">
        <v>2191</v>
      </c>
      <c r="L23" s="252">
        <v>43951</v>
      </c>
      <c r="M23" s="252">
        <v>45382</v>
      </c>
      <c r="N23" s="250">
        <v>4600003468</v>
      </c>
      <c r="O23" s="253">
        <v>160000</v>
      </c>
      <c r="P23" s="249" t="s">
        <v>801</v>
      </c>
      <c r="Q23" s="250">
        <v>4</v>
      </c>
      <c r="R23" s="254" t="s">
        <v>1935</v>
      </c>
      <c r="S23" s="249" t="s">
        <v>1070</v>
      </c>
      <c r="T23" s="250" t="s">
        <v>54</v>
      </c>
      <c r="U23" s="744" t="s">
        <v>2268</v>
      </c>
      <c r="V23" s="249" t="s">
        <v>1103</v>
      </c>
      <c r="W23" s="250" t="s">
        <v>58</v>
      </c>
      <c r="X23" s="255" t="s">
        <v>519</v>
      </c>
    </row>
    <row r="24" spans="1:24" ht="50.1" customHeight="1" x14ac:dyDescent="0.25">
      <c r="A24" s="197" t="str">
        <f ca="1">IF(M24&lt;TODAY(),"Marché terminé","Marché en cours")</f>
        <v>Marché terminé</v>
      </c>
      <c r="B24" s="247" t="s">
        <v>1732</v>
      </c>
      <c r="C24" s="248" t="s">
        <v>2584</v>
      </c>
      <c r="D24" s="249" t="s">
        <v>777</v>
      </c>
      <c r="E24" s="250" t="s">
        <v>37</v>
      </c>
      <c r="F24" s="249" t="s">
        <v>1013</v>
      </c>
      <c r="G24" s="250" t="s">
        <v>37</v>
      </c>
      <c r="H24" s="249" t="s">
        <v>1013</v>
      </c>
      <c r="I24" s="251" t="s">
        <v>1095</v>
      </c>
      <c r="J24" s="251" t="s">
        <v>2191</v>
      </c>
      <c r="K24" s="251" t="s">
        <v>2191</v>
      </c>
      <c r="L24" s="252">
        <v>43951</v>
      </c>
      <c r="M24" s="252">
        <v>45382</v>
      </c>
      <c r="N24" s="250">
        <v>4600003472</v>
      </c>
      <c r="O24" s="253">
        <v>160000</v>
      </c>
      <c r="P24" s="249" t="s">
        <v>801</v>
      </c>
      <c r="Q24" s="250">
        <v>4</v>
      </c>
      <c r="R24" s="254" t="s">
        <v>1935</v>
      </c>
      <c r="S24" s="249" t="s">
        <v>1070</v>
      </c>
      <c r="T24" s="250" t="s">
        <v>54</v>
      </c>
      <c r="U24" s="744" t="s">
        <v>2268</v>
      </c>
      <c r="V24" s="249" t="s">
        <v>1103</v>
      </c>
      <c r="W24" s="250" t="s">
        <v>58</v>
      </c>
      <c r="X24" s="255" t="s">
        <v>519</v>
      </c>
    </row>
    <row r="25" spans="1:24" ht="50.1" customHeight="1" x14ac:dyDescent="0.25">
      <c r="A25" s="197" t="str">
        <f ca="1">IF(M25&lt;TODAY(),"Marché terminé","Marché en cours")</f>
        <v>Marché terminé</v>
      </c>
      <c r="B25" s="247" t="s">
        <v>1732</v>
      </c>
      <c r="C25" s="248" t="s">
        <v>2584</v>
      </c>
      <c r="D25" s="249" t="s">
        <v>777</v>
      </c>
      <c r="E25" s="250" t="s">
        <v>36</v>
      </c>
      <c r="F25" s="249" t="s">
        <v>1115</v>
      </c>
      <c r="G25" s="250" t="s">
        <v>36</v>
      </c>
      <c r="H25" s="249" t="s">
        <v>1115</v>
      </c>
      <c r="I25" s="251" t="s">
        <v>1095</v>
      </c>
      <c r="J25" s="251" t="s">
        <v>798</v>
      </c>
      <c r="K25" s="251" t="s">
        <v>799</v>
      </c>
      <c r="L25" s="252">
        <v>43978</v>
      </c>
      <c r="M25" s="252">
        <v>45438</v>
      </c>
      <c r="N25" s="250">
        <v>4600003476</v>
      </c>
      <c r="O25" s="253">
        <v>250000</v>
      </c>
      <c r="P25" s="249" t="s">
        <v>801</v>
      </c>
      <c r="Q25" s="250">
        <v>54</v>
      </c>
      <c r="R25" s="254" t="s">
        <v>1936</v>
      </c>
      <c r="S25" s="249" t="s">
        <v>691</v>
      </c>
      <c r="T25" s="250" t="s">
        <v>54</v>
      </c>
      <c r="U25" s="744" t="s">
        <v>2269</v>
      </c>
      <c r="V25" s="249" t="s">
        <v>1103</v>
      </c>
      <c r="W25" s="250" t="s">
        <v>64</v>
      </c>
      <c r="X25" s="255" t="s">
        <v>520</v>
      </c>
    </row>
    <row r="26" spans="1:24" ht="50.1" customHeight="1" x14ac:dyDescent="0.25">
      <c r="A26" s="197" t="str">
        <f ca="1">IF(M26&lt;TODAY(),"Marché terminé","Marché en cours")</f>
        <v>Marché terminé</v>
      </c>
      <c r="B26" s="247" t="s">
        <v>1732</v>
      </c>
      <c r="C26" s="248" t="s">
        <v>2584</v>
      </c>
      <c r="D26" s="249" t="s">
        <v>777</v>
      </c>
      <c r="E26" s="250" t="s">
        <v>36</v>
      </c>
      <c r="F26" s="249" t="s">
        <v>1115</v>
      </c>
      <c r="G26" s="250" t="s">
        <v>36</v>
      </c>
      <c r="H26" s="249" t="s">
        <v>1115</v>
      </c>
      <c r="I26" s="251" t="s">
        <v>1095</v>
      </c>
      <c r="J26" s="251" t="s">
        <v>2191</v>
      </c>
      <c r="K26" s="251" t="s">
        <v>2191</v>
      </c>
      <c r="L26" s="252">
        <v>43978</v>
      </c>
      <c r="M26" s="252">
        <v>45438</v>
      </c>
      <c r="N26" s="250">
        <v>4600003477</v>
      </c>
      <c r="O26" s="253">
        <v>250000</v>
      </c>
      <c r="P26" s="249" t="s">
        <v>801</v>
      </c>
      <c r="Q26" s="250">
        <v>54</v>
      </c>
      <c r="R26" s="254" t="s">
        <v>1936</v>
      </c>
      <c r="S26" s="249" t="s">
        <v>691</v>
      </c>
      <c r="T26" s="250" t="s">
        <v>54</v>
      </c>
      <c r="U26" s="256" t="s">
        <v>2269</v>
      </c>
      <c r="V26" s="249" t="s">
        <v>1103</v>
      </c>
      <c r="W26" s="250" t="s">
        <v>65</v>
      </c>
      <c r="X26" s="255" t="s">
        <v>520</v>
      </c>
    </row>
    <row r="27" spans="1:24" ht="50.1" customHeight="1" x14ac:dyDescent="0.25">
      <c r="A27" s="197" t="str">
        <f ca="1">IF(M27&lt;TODAY(),"Marché terminé","Marché en cours")</f>
        <v>Marché terminé</v>
      </c>
      <c r="B27" s="247" t="s">
        <v>1732</v>
      </c>
      <c r="C27" s="248" t="s">
        <v>2584</v>
      </c>
      <c r="D27" s="249" t="s">
        <v>777</v>
      </c>
      <c r="E27" s="250" t="s">
        <v>38</v>
      </c>
      <c r="F27" s="249" t="s">
        <v>1014</v>
      </c>
      <c r="G27" s="250" t="s">
        <v>38</v>
      </c>
      <c r="H27" s="249" t="s">
        <v>1014</v>
      </c>
      <c r="I27" s="251" t="s">
        <v>853</v>
      </c>
      <c r="J27" s="251" t="s">
        <v>853</v>
      </c>
      <c r="K27" s="251" t="s">
        <v>853</v>
      </c>
      <c r="L27" s="252">
        <v>44013</v>
      </c>
      <c r="M27" s="252">
        <v>45657</v>
      </c>
      <c r="N27" s="250">
        <v>4600003482</v>
      </c>
      <c r="O27" s="253">
        <v>180000</v>
      </c>
      <c r="P27" s="249" t="s">
        <v>801</v>
      </c>
      <c r="Q27" s="250">
        <v>14191</v>
      </c>
      <c r="R27" s="254" t="s">
        <v>1937</v>
      </c>
      <c r="S27" s="249" t="s">
        <v>1071</v>
      </c>
      <c r="T27" s="250" t="s">
        <v>54</v>
      </c>
      <c r="U27" s="744" t="s">
        <v>1892</v>
      </c>
      <c r="V27" s="249" t="s">
        <v>1103</v>
      </c>
      <c r="W27" s="250" t="s">
        <v>66</v>
      </c>
      <c r="X27" s="255" t="s">
        <v>521</v>
      </c>
    </row>
    <row r="28" spans="1:24" ht="50.1" customHeight="1" x14ac:dyDescent="0.25">
      <c r="A28" s="197" t="str">
        <f ca="1">IF(M28&lt;TODAY(),"Marché terminé","Marché en cours")</f>
        <v>Marché terminé</v>
      </c>
      <c r="B28" s="247" t="s">
        <v>1732</v>
      </c>
      <c r="C28" s="248" t="s">
        <v>2584</v>
      </c>
      <c r="D28" s="249" t="s">
        <v>777</v>
      </c>
      <c r="E28" s="250" t="s">
        <v>35</v>
      </c>
      <c r="F28" s="249" t="s">
        <v>1853</v>
      </c>
      <c r="G28" s="250" t="s">
        <v>35</v>
      </c>
      <c r="H28" s="249" t="s">
        <v>1853</v>
      </c>
      <c r="I28" s="251" t="s">
        <v>1095</v>
      </c>
      <c r="J28" s="251" t="s">
        <v>2191</v>
      </c>
      <c r="K28" s="251" t="s">
        <v>2191</v>
      </c>
      <c r="L28" s="252">
        <v>44082</v>
      </c>
      <c r="M28" s="252">
        <v>45535</v>
      </c>
      <c r="N28" s="250">
        <v>4600003531</v>
      </c>
      <c r="O28" s="253">
        <v>90000</v>
      </c>
      <c r="P28" s="249" t="s">
        <v>801</v>
      </c>
      <c r="Q28" s="250">
        <v>14347</v>
      </c>
      <c r="R28" s="254" t="s">
        <v>1938</v>
      </c>
      <c r="S28" s="249" t="s">
        <v>1108</v>
      </c>
      <c r="T28" s="250" t="s">
        <v>54</v>
      </c>
      <c r="U28" s="250"/>
      <c r="V28" s="249" t="s">
        <v>1103</v>
      </c>
      <c r="W28" s="250" t="s">
        <v>67</v>
      </c>
      <c r="X28" s="255" t="s">
        <v>522</v>
      </c>
    </row>
    <row r="29" spans="1:24" ht="50.1" customHeight="1" x14ac:dyDescent="0.25">
      <c r="A29" s="197" t="str">
        <f ca="1">IF(M29&lt;TODAY(),"Marché terminé","Marché en cours")</f>
        <v>Marché terminé</v>
      </c>
      <c r="B29" s="247" t="s">
        <v>1732</v>
      </c>
      <c r="C29" s="248" t="s">
        <v>2584</v>
      </c>
      <c r="D29" s="249" t="s">
        <v>777</v>
      </c>
      <c r="E29" s="250" t="s">
        <v>35</v>
      </c>
      <c r="F29" s="249" t="s">
        <v>1853</v>
      </c>
      <c r="G29" s="250" t="s">
        <v>35</v>
      </c>
      <c r="H29" s="249" t="s">
        <v>1853</v>
      </c>
      <c r="I29" s="251" t="s">
        <v>1095</v>
      </c>
      <c r="J29" s="251" t="s">
        <v>2191</v>
      </c>
      <c r="K29" s="251" t="s">
        <v>2191</v>
      </c>
      <c r="L29" s="252">
        <v>44082</v>
      </c>
      <c r="M29" s="252">
        <v>45535</v>
      </c>
      <c r="N29" s="250">
        <v>4600003532</v>
      </c>
      <c r="O29" s="253">
        <v>90000</v>
      </c>
      <c r="P29" s="249" t="s">
        <v>801</v>
      </c>
      <c r="Q29" s="250">
        <v>14347</v>
      </c>
      <c r="R29" s="254" t="s">
        <v>1938</v>
      </c>
      <c r="S29" s="249" t="s">
        <v>1108</v>
      </c>
      <c r="T29" s="250" t="s">
        <v>54</v>
      </c>
      <c r="U29" s="250"/>
      <c r="V29" s="249" t="s">
        <v>1103</v>
      </c>
      <c r="W29" s="250" t="s">
        <v>67</v>
      </c>
      <c r="X29" s="255" t="s">
        <v>522</v>
      </c>
    </row>
    <row r="30" spans="1:24" ht="50.1" customHeight="1" x14ac:dyDescent="0.25">
      <c r="A30" s="197" t="str">
        <f ca="1">IF(M30&lt;TODAY(),"Marché terminé","Marché en cours")</f>
        <v>Marché terminé</v>
      </c>
      <c r="B30" s="247" t="s">
        <v>1732</v>
      </c>
      <c r="C30" s="248" t="s">
        <v>2584</v>
      </c>
      <c r="D30" s="249" t="s">
        <v>777</v>
      </c>
      <c r="E30" s="250" t="s">
        <v>35</v>
      </c>
      <c r="F30" s="249" t="s">
        <v>1853</v>
      </c>
      <c r="G30" s="250" t="s">
        <v>35</v>
      </c>
      <c r="H30" s="249" t="s">
        <v>1853</v>
      </c>
      <c r="I30" s="251" t="s">
        <v>1095</v>
      </c>
      <c r="J30" s="251" t="s">
        <v>2191</v>
      </c>
      <c r="K30" s="251" t="s">
        <v>2191</v>
      </c>
      <c r="L30" s="252">
        <v>44082</v>
      </c>
      <c r="M30" s="252">
        <v>45535</v>
      </c>
      <c r="N30" s="250">
        <v>4600003535</v>
      </c>
      <c r="O30" s="253">
        <v>60000</v>
      </c>
      <c r="P30" s="249" t="s">
        <v>801</v>
      </c>
      <c r="Q30" s="250">
        <v>634</v>
      </c>
      <c r="R30" s="254" t="s">
        <v>1939</v>
      </c>
      <c r="S30" s="249" t="s">
        <v>692</v>
      </c>
      <c r="T30" s="250" t="s">
        <v>54</v>
      </c>
      <c r="U30" s="250"/>
      <c r="V30" s="249" t="s">
        <v>1103</v>
      </c>
      <c r="W30" s="250" t="s">
        <v>68</v>
      </c>
      <c r="X30" s="255" t="s">
        <v>523</v>
      </c>
    </row>
    <row r="31" spans="1:24" ht="50.1" customHeight="1" x14ac:dyDescent="0.25">
      <c r="A31" s="197" t="str">
        <f ca="1">IF(M31&lt;TODAY(),"Marché terminé","Marché en cours")</f>
        <v>Marché terminé</v>
      </c>
      <c r="B31" s="247" t="s">
        <v>1732</v>
      </c>
      <c r="C31" s="248" t="s">
        <v>2584</v>
      </c>
      <c r="D31" s="249" t="s">
        <v>777</v>
      </c>
      <c r="E31" s="250" t="s">
        <v>35</v>
      </c>
      <c r="F31" s="249" t="s">
        <v>1853</v>
      </c>
      <c r="G31" s="250" t="s">
        <v>35</v>
      </c>
      <c r="H31" s="249" t="s">
        <v>1853</v>
      </c>
      <c r="I31" s="251" t="s">
        <v>1095</v>
      </c>
      <c r="J31" s="251" t="s">
        <v>2191</v>
      </c>
      <c r="K31" s="251" t="s">
        <v>2191</v>
      </c>
      <c r="L31" s="252">
        <v>44082</v>
      </c>
      <c r="M31" s="252">
        <v>45535</v>
      </c>
      <c r="N31" s="250">
        <v>4600003536</v>
      </c>
      <c r="O31" s="253">
        <v>60000</v>
      </c>
      <c r="P31" s="249" t="s">
        <v>801</v>
      </c>
      <c r="Q31" s="250">
        <v>634</v>
      </c>
      <c r="R31" s="254" t="s">
        <v>1939</v>
      </c>
      <c r="S31" s="249" t="s">
        <v>692</v>
      </c>
      <c r="T31" s="250" t="s">
        <v>54</v>
      </c>
      <c r="U31" s="250"/>
      <c r="V31" s="249" t="s">
        <v>1103</v>
      </c>
      <c r="W31" s="250" t="s">
        <v>68</v>
      </c>
      <c r="X31" s="255" t="s">
        <v>523</v>
      </c>
    </row>
    <row r="32" spans="1:24" ht="50.1" customHeight="1" x14ac:dyDescent="0.25">
      <c r="A32" s="197" t="str">
        <f ca="1">IF(M32&lt;TODAY(),"Marché terminé","Marché en cours")</f>
        <v>Marché terminé</v>
      </c>
      <c r="B32" s="247" t="s">
        <v>1732</v>
      </c>
      <c r="C32" s="248" t="s">
        <v>2584</v>
      </c>
      <c r="D32" s="249" t="s">
        <v>777</v>
      </c>
      <c r="E32" s="250" t="s">
        <v>35</v>
      </c>
      <c r="F32" s="249" t="s">
        <v>1853</v>
      </c>
      <c r="G32" s="250" t="s">
        <v>35</v>
      </c>
      <c r="H32" s="249" t="s">
        <v>1853</v>
      </c>
      <c r="I32" s="251" t="s">
        <v>1095</v>
      </c>
      <c r="J32" s="251" t="s">
        <v>2191</v>
      </c>
      <c r="K32" s="251" t="s">
        <v>2191</v>
      </c>
      <c r="L32" s="252">
        <v>44082</v>
      </c>
      <c r="M32" s="252">
        <v>45535</v>
      </c>
      <c r="N32" s="250">
        <v>4600003539</v>
      </c>
      <c r="O32" s="253">
        <v>190000</v>
      </c>
      <c r="P32" s="249" t="s">
        <v>801</v>
      </c>
      <c r="Q32" s="250">
        <v>14348</v>
      </c>
      <c r="R32" s="254" t="s">
        <v>1940</v>
      </c>
      <c r="S32" s="249" t="s">
        <v>693</v>
      </c>
      <c r="T32" s="250" t="s">
        <v>54</v>
      </c>
      <c r="U32" s="250"/>
      <c r="V32" s="249" t="s">
        <v>1103</v>
      </c>
      <c r="W32" s="250" t="s">
        <v>57</v>
      </c>
      <c r="X32" s="255" t="s">
        <v>524</v>
      </c>
    </row>
    <row r="33" spans="1:24" ht="50.1" customHeight="1" x14ac:dyDescent="0.25">
      <c r="A33" s="197" t="str">
        <f ca="1">IF(M33&lt;TODAY(),"Marché terminé","Marché en cours")</f>
        <v>Marché terminé</v>
      </c>
      <c r="B33" s="247" t="s">
        <v>1732</v>
      </c>
      <c r="C33" s="248" t="s">
        <v>2584</v>
      </c>
      <c r="D33" s="249" t="s">
        <v>777</v>
      </c>
      <c r="E33" s="250" t="s">
        <v>35</v>
      </c>
      <c r="F33" s="249" t="s">
        <v>1853</v>
      </c>
      <c r="G33" s="250" t="s">
        <v>35</v>
      </c>
      <c r="H33" s="249" t="s">
        <v>1853</v>
      </c>
      <c r="I33" s="251" t="s">
        <v>1095</v>
      </c>
      <c r="J33" s="251" t="s">
        <v>2191</v>
      </c>
      <c r="K33" s="251" t="s">
        <v>2191</v>
      </c>
      <c r="L33" s="252">
        <v>44082</v>
      </c>
      <c r="M33" s="252">
        <v>45535</v>
      </c>
      <c r="N33" s="250">
        <v>4600003540</v>
      </c>
      <c r="O33" s="253">
        <v>190000</v>
      </c>
      <c r="P33" s="249" t="s">
        <v>801</v>
      </c>
      <c r="Q33" s="250">
        <v>14348</v>
      </c>
      <c r="R33" s="254" t="s">
        <v>1940</v>
      </c>
      <c r="S33" s="249" t="s">
        <v>693</v>
      </c>
      <c r="T33" s="250" t="s">
        <v>54</v>
      </c>
      <c r="U33" s="250"/>
      <c r="V33" s="249" t="s">
        <v>1103</v>
      </c>
      <c r="W33" s="250" t="s">
        <v>57</v>
      </c>
      <c r="X33" s="255" t="s">
        <v>524</v>
      </c>
    </row>
    <row r="34" spans="1:24" ht="50.1" customHeight="1" x14ac:dyDescent="0.25">
      <c r="A34" s="197" t="str">
        <f ca="1">IF(M34&lt;TODAY(),"Marché terminé","Marché en cours")</f>
        <v>Marché terminé</v>
      </c>
      <c r="B34" s="247" t="s">
        <v>1732</v>
      </c>
      <c r="C34" s="248" t="s">
        <v>2584</v>
      </c>
      <c r="D34" s="249" t="s">
        <v>777</v>
      </c>
      <c r="E34" s="250" t="s">
        <v>35</v>
      </c>
      <c r="F34" s="249" t="s">
        <v>1853</v>
      </c>
      <c r="G34" s="250" t="s">
        <v>35</v>
      </c>
      <c r="H34" s="249" t="s">
        <v>1853</v>
      </c>
      <c r="I34" s="251" t="s">
        <v>1095</v>
      </c>
      <c r="J34" s="251" t="s">
        <v>2191</v>
      </c>
      <c r="K34" s="251" t="s">
        <v>2191</v>
      </c>
      <c r="L34" s="252">
        <v>44082</v>
      </c>
      <c r="M34" s="252">
        <v>45535</v>
      </c>
      <c r="N34" s="250">
        <v>4600003543</v>
      </c>
      <c r="O34" s="253">
        <v>60000</v>
      </c>
      <c r="P34" s="249" t="s">
        <v>801</v>
      </c>
      <c r="Q34" s="250">
        <v>1150</v>
      </c>
      <c r="R34" s="254" t="s">
        <v>1941</v>
      </c>
      <c r="S34" s="249" t="s">
        <v>2198</v>
      </c>
      <c r="T34" s="250" t="s">
        <v>54</v>
      </c>
      <c r="U34" s="250"/>
      <c r="V34" s="249" t="s">
        <v>1103</v>
      </c>
      <c r="W34" s="250" t="s">
        <v>69</v>
      </c>
      <c r="X34" s="255" t="s">
        <v>525</v>
      </c>
    </row>
    <row r="35" spans="1:24" ht="50.1" customHeight="1" x14ac:dyDescent="0.25">
      <c r="A35" s="197" t="str">
        <f ca="1">IF(M35&lt;TODAY(),"Marché terminé","Marché en cours")</f>
        <v>Marché terminé</v>
      </c>
      <c r="B35" s="247" t="s">
        <v>1732</v>
      </c>
      <c r="C35" s="248" t="s">
        <v>2584</v>
      </c>
      <c r="D35" s="249" t="s">
        <v>777</v>
      </c>
      <c r="E35" s="250" t="s">
        <v>35</v>
      </c>
      <c r="F35" s="249" t="s">
        <v>1853</v>
      </c>
      <c r="G35" s="250" t="s">
        <v>35</v>
      </c>
      <c r="H35" s="249" t="s">
        <v>1853</v>
      </c>
      <c r="I35" s="251" t="s">
        <v>1095</v>
      </c>
      <c r="J35" s="251" t="s">
        <v>2191</v>
      </c>
      <c r="K35" s="251" t="s">
        <v>2191</v>
      </c>
      <c r="L35" s="252">
        <v>44082</v>
      </c>
      <c r="M35" s="252">
        <v>45535</v>
      </c>
      <c r="N35" s="250">
        <v>4600003544</v>
      </c>
      <c r="O35" s="253">
        <v>60000</v>
      </c>
      <c r="P35" s="249" t="s">
        <v>801</v>
      </c>
      <c r="Q35" s="250">
        <v>1150</v>
      </c>
      <c r="R35" s="254" t="s">
        <v>1941</v>
      </c>
      <c r="S35" s="249" t="s">
        <v>2198</v>
      </c>
      <c r="T35" s="250" t="s">
        <v>54</v>
      </c>
      <c r="U35" s="250"/>
      <c r="V35" s="249" t="s">
        <v>1103</v>
      </c>
      <c r="W35" s="250" t="s">
        <v>69</v>
      </c>
      <c r="X35" s="255" t="s">
        <v>525</v>
      </c>
    </row>
    <row r="36" spans="1:24" ht="50.1" customHeight="1" x14ac:dyDescent="0.25">
      <c r="A36" s="197" t="str">
        <f ca="1">IF(M36&lt;TODAY(),"Marché terminé","Marché en cours")</f>
        <v>Marché terminé</v>
      </c>
      <c r="B36" s="247" t="s">
        <v>1732</v>
      </c>
      <c r="C36" s="248" t="s">
        <v>2584</v>
      </c>
      <c r="D36" s="249" t="s">
        <v>777</v>
      </c>
      <c r="E36" s="250" t="s">
        <v>35</v>
      </c>
      <c r="F36" s="249" t="s">
        <v>1853</v>
      </c>
      <c r="G36" s="250" t="s">
        <v>35</v>
      </c>
      <c r="H36" s="249" t="s">
        <v>1853</v>
      </c>
      <c r="I36" s="251" t="s">
        <v>1095</v>
      </c>
      <c r="J36" s="251" t="s">
        <v>2191</v>
      </c>
      <c r="K36" s="251" t="s">
        <v>2191</v>
      </c>
      <c r="L36" s="252">
        <v>44082</v>
      </c>
      <c r="M36" s="252">
        <v>45535</v>
      </c>
      <c r="N36" s="250">
        <v>4600003547</v>
      </c>
      <c r="O36" s="253">
        <v>50000</v>
      </c>
      <c r="P36" s="249" t="s">
        <v>801</v>
      </c>
      <c r="Q36" s="250">
        <v>73</v>
      </c>
      <c r="R36" s="254" t="s">
        <v>1942</v>
      </c>
      <c r="S36" s="249" t="s">
        <v>765</v>
      </c>
      <c r="T36" s="250" t="s">
        <v>54</v>
      </c>
      <c r="U36" s="250"/>
      <c r="V36" s="249" t="s">
        <v>1103</v>
      </c>
      <c r="W36" s="250" t="s">
        <v>70</v>
      </c>
      <c r="X36" s="255" t="s">
        <v>526</v>
      </c>
    </row>
    <row r="37" spans="1:24" ht="50.1" customHeight="1" x14ac:dyDescent="0.25">
      <c r="A37" s="197" t="str">
        <f ca="1">IF(M37&lt;TODAY(),"Marché terminé","Marché en cours")</f>
        <v>Marché terminé</v>
      </c>
      <c r="B37" s="247" t="s">
        <v>1732</v>
      </c>
      <c r="C37" s="248" t="s">
        <v>2584</v>
      </c>
      <c r="D37" s="249" t="s">
        <v>777</v>
      </c>
      <c r="E37" s="250" t="s">
        <v>35</v>
      </c>
      <c r="F37" s="249" t="s">
        <v>1853</v>
      </c>
      <c r="G37" s="250" t="s">
        <v>35</v>
      </c>
      <c r="H37" s="249" t="s">
        <v>1853</v>
      </c>
      <c r="I37" s="251" t="s">
        <v>1095</v>
      </c>
      <c r="J37" s="251" t="s">
        <v>2191</v>
      </c>
      <c r="K37" s="251" t="s">
        <v>2191</v>
      </c>
      <c r="L37" s="252">
        <v>44082</v>
      </c>
      <c r="M37" s="252">
        <v>45535</v>
      </c>
      <c r="N37" s="250">
        <v>4600003548</v>
      </c>
      <c r="O37" s="253">
        <v>50000</v>
      </c>
      <c r="P37" s="249" t="s">
        <v>801</v>
      </c>
      <c r="Q37" s="250">
        <v>73</v>
      </c>
      <c r="R37" s="254" t="s">
        <v>1942</v>
      </c>
      <c r="S37" s="249" t="s">
        <v>765</v>
      </c>
      <c r="T37" s="250" t="s">
        <v>54</v>
      </c>
      <c r="U37" s="250"/>
      <c r="V37" s="249" t="s">
        <v>1103</v>
      </c>
      <c r="W37" s="250" t="s">
        <v>70</v>
      </c>
      <c r="X37" s="255" t="s">
        <v>526</v>
      </c>
    </row>
    <row r="38" spans="1:24" ht="50.1" customHeight="1" x14ac:dyDescent="0.25">
      <c r="A38" s="197" t="str">
        <f ca="1">IF(M38&lt;TODAY(),"Marché terminé","Marché en cours")</f>
        <v>Marché terminé</v>
      </c>
      <c r="B38" s="247" t="s">
        <v>1732</v>
      </c>
      <c r="C38" s="248" t="s">
        <v>2584</v>
      </c>
      <c r="D38" s="249" t="s">
        <v>777</v>
      </c>
      <c r="E38" s="250" t="s">
        <v>40</v>
      </c>
      <c r="F38" s="249" t="s">
        <v>1697</v>
      </c>
      <c r="G38" s="250" t="s">
        <v>40</v>
      </c>
      <c r="H38" s="249" t="s">
        <v>1697</v>
      </c>
      <c r="I38" s="251" t="s">
        <v>853</v>
      </c>
      <c r="J38" s="251" t="s">
        <v>853</v>
      </c>
      <c r="K38" s="251" t="s">
        <v>853</v>
      </c>
      <c r="L38" s="252">
        <v>44287</v>
      </c>
      <c r="M38" s="252">
        <v>45747</v>
      </c>
      <c r="N38" s="250">
        <v>4600003727</v>
      </c>
      <c r="O38" s="253">
        <v>0</v>
      </c>
      <c r="P38" s="249" t="s">
        <v>800</v>
      </c>
      <c r="Q38" s="250">
        <v>1588</v>
      </c>
      <c r="R38" s="254" t="s">
        <v>1943</v>
      </c>
      <c r="S38" s="249" t="s">
        <v>1067</v>
      </c>
      <c r="T38" s="250" t="s">
        <v>54</v>
      </c>
      <c r="U38" s="744" t="s">
        <v>2568</v>
      </c>
      <c r="V38" s="249" t="s">
        <v>1103</v>
      </c>
      <c r="W38" s="250" t="s">
        <v>60</v>
      </c>
      <c r="X38" s="255" t="s">
        <v>527</v>
      </c>
    </row>
    <row r="39" spans="1:24" ht="50.1" customHeight="1" x14ac:dyDescent="0.25">
      <c r="A39" s="197" t="str">
        <f ca="1">IF(M39&lt;TODAY(),"Marché terminé","Marché en cours")</f>
        <v>Marché terminé</v>
      </c>
      <c r="B39" s="247" t="s">
        <v>1732</v>
      </c>
      <c r="C39" s="248" t="s">
        <v>2584</v>
      </c>
      <c r="D39" s="249" t="s">
        <v>777</v>
      </c>
      <c r="E39" s="250" t="s">
        <v>41</v>
      </c>
      <c r="F39" s="249" t="s">
        <v>1015</v>
      </c>
      <c r="G39" s="250" t="s">
        <v>41</v>
      </c>
      <c r="H39" s="249" t="s">
        <v>1015</v>
      </c>
      <c r="I39" s="251" t="s">
        <v>1095</v>
      </c>
      <c r="J39" s="251" t="s">
        <v>798</v>
      </c>
      <c r="K39" s="251" t="s">
        <v>799</v>
      </c>
      <c r="L39" s="252">
        <v>44378</v>
      </c>
      <c r="M39" s="252">
        <v>45838</v>
      </c>
      <c r="N39" s="250">
        <v>4600003795</v>
      </c>
      <c r="O39" s="253">
        <v>0</v>
      </c>
      <c r="P39" s="249" t="s">
        <v>800</v>
      </c>
      <c r="Q39" s="250">
        <v>594</v>
      </c>
      <c r="R39" s="254" t="s">
        <v>1944</v>
      </c>
      <c r="S39" s="249" t="s">
        <v>694</v>
      </c>
      <c r="T39" s="250" t="s">
        <v>54</v>
      </c>
      <c r="U39" s="744" t="s">
        <v>2232</v>
      </c>
      <c r="V39" s="249" t="s">
        <v>1103</v>
      </c>
      <c r="W39" s="250" t="s">
        <v>61</v>
      </c>
      <c r="X39" s="255" t="s">
        <v>528</v>
      </c>
    </row>
    <row r="40" spans="1:24" ht="50.1" customHeight="1" x14ac:dyDescent="0.25">
      <c r="A40" s="197" t="str">
        <f ca="1">IF(M40&lt;TODAY(),"Marché terminé","Marché en cours")</f>
        <v>Marché terminé</v>
      </c>
      <c r="B40" s="247" t="s">
        <v>1732</v>
      </c>
      <c r="C40" s="248" t="s">
        <v>2584</v>
      </c>
      <c r="D40" s="249" t="s">
        <v>777</v>
      </c>
      <c r="E40" s="250" t="s">
        <v>39</v>
      </c>
      <c r="F40" s="249" t="s">
        <v>1016</v>
      </c>
      <c r="G40" s="250" t="s">
        <v>39</v>
      </c>
      <c r="H40" s="249" t="s">
        <v>1016</v>
      </c>
      <c r="I40" s="251" t="s">
        <v>1095</v>
      </c>
      <c r="J40" s="251" t="s">
        <v>2191</v>
      </c>
      <c r="K40" s="251" t="s">
        <v>2191</v>
      </c>
      <c r="L40" s="252">
        <v>44388</v>
      </c>
      <c r="M40" s="252">
        <v>45848</v>
      </c>
      <c r="N40" s="250">
        <v>4600003812</v>
      </c>
      <c r="O40" s="253">
        <v>300000</v>
      </c>
      <c r="P40" s="249" t="s">
        <v>801</v>
      </c>
      <c r="Q40" s="250">
        <v>2</v>
      </c>
      <c r="R40" s="254" t="s">
        <v>1945</v>
      </c>
      <c r="S40" s="249" t="s">
        <v>1072</v>
      </c>
      <c r="T40" s="250" t="s">
        <v>54</v>
      </c>
      <c r="U40" s="744" t="s">
        <v>1883</v>
      </c>
      <c r="V40" s="249" t="s">
        <v>1103</v>
      </c>
      <c r="W40" s="250" t="s">
        <v>59</v>
      </c>
      <c r="X40" s="255" t="s">
        <v>529</v>
      </c>
    </row>
    <row r="41" spans="1:24" ht="50.1" customHeight="1" x14ac:dyDescent="0.25">
      <c r="A41" s="197" t="str">
        <f ca="1">IF(M41&lt;TODAY(),"Marché terminé","Marché en cours")</f>
        <v>Marché terminé</v>
      </c>
      <c r="B41" s="247" t="s">
        <v>1732</v>
      </c>
      <c r="C41" s="248" t="s">
        <v>2584</v>
      </c>
      <c r="D41" s="249" t="s">
        <v>777</v>
      </c>
      <c r="E41" s="250" t="s">
        <v>39</v>
      </c>
      <c r="F41" s="249" t="s">
        <v>1016</v>
      </c>
      <c r="G41" s="250" t="s">
        <v>39</v>
      </c>
      <c r="H41" s="249" t="s">
        <v>1016</v>
      </c>
      <c r="I41" s="251" t="s">
        <v>1095</v>
      </c>
      <c r="J41" s="251" t="s">
        <v>2191</v>
      </c>
      <c r="K41" s="251" t="s">
        <v>2191</v>
      </c>
      <c r="L41" s="252">
        <v>44388</v>
      </c>
      <c r="M41" s="252">
        <v>45848</v>
      </c>
      <c r="N41" s="250">
        <v>4600003813</v>
      </c>
      <c r="O41" s="253">
        <v>700000</v>
      </c>
      <c r="P41" s="249" t="s">
        <v>801</v>
      </c>
      <c r="Q41" s="250">
        <v>2</v>
      </c>
      <c r="R41" s="254" t="s">
        <v>1945</v>
      </c>
      <c r="S41" s="249" t="s">
        <v>1072</v>
      </c>
      <c r="T41" s="250" t="s">
        <v>54</v>
      </c>
      <c r="U41" s="744" t="s">
        <v>2270</v>
      </c>
      <c r="V41" s="249" t="s">
        <v>1103</v>
      </c>
      <c r="W41" s="250" t="s">
        <v>59</v>
      </c>
      <c r="X41" s="255" t="s">
        <v>529</v>
      </c>
    </row>
    <row r="42" spans="1:24" ht="50.1" customHeight="1" x14ac:dyDescent="0.25">
      <c r="A42" s="197" t="str">
        <f ca="1">IF(M42&lt;TODAY(),"Marché terminé","Marché en cours")</f>
        <v>Marché terminé</v>
      </c>
      <c r="B42" s="247" t="s">
        <v>1732</v>
      </c>
      <c r="C42" s="248" t="s">
        <v>2584</v>
      </c>
      <c r="D42" s="249" t="s">
        <v>777</v>
      </c>
      <c r="E42" s="250" t="s">
        <v>39</v>
      </c>
      <c r="F42" s="249" t="s">
        <v>1016</v>
      </c>
      <c r="G42" s="250" t="s">
        <v>39</v>
      </c>
      <c r="H42" s="249" t="s">
        <v>1016</v>
      </c>
      <c r="I42" s="251" t="s">
        <v>1095</v>
      </c>
      <c r="J42" s="251" t="s">
        <v>2191</v>
      </c>
      <c r="K42" s="251" t="s">
        <v>2191</v>
      </c>
      <c r="L42" s="252">
        <v>44388</v>
      </c>
      <c r="M42" s="252">
        <v>45848</v>
      </c>
      <c r="N42" s="250">
        <v>4600003816</v>
      </c>
      <c r="O42" s="253">
        <v>100000</v>
      </c>
      <c r="P42" s="249" t="s">
        <v>801</v>
      </c>
      <c r="Q42" s="250">
        <v>10847</v>
      </c>
      <c r="R42" s="254" t="s">
        <v>1946</v>
      </c>
      <c r="S42" s="249" t="s">
        <v>1072</v>
      </c>
      <c r="T42" s="250" t="s">
        <v>54</v>
      </c>
      <c r="U42" s="744" t="s">
        <v>1883</v>
      </c>
      <c r="V42" s="249" t="s">
        <v>1103</v>
      </c>
      <c r="W42" s="250" t="s">
        <v>59</v>
      </c>
      <c r="X42" s="255" t="s">
        <v>529</v>
      </c>
    </row>
    <row r="43" spans="1:24" ht="50.1" customHeight="1" x14ac:dyDescent="0.25">
      <c r="A43" s="197" t="str">
        <f ca="1">IF(M43&lt;TODAY(),"Marché terminé","Marché en cours")</f>
        <v>Marché terminé</v>
      </c>
      <c r="B43" s="247" t="s">
        <v>1732</v>
      </c>
      <c r="C43" s="248" t="s">
        <v>2584</v>
      </c>
      <c r="D43" s="249" t="s">
        <v>777</v>
      </c>
      <c r="E43" s="250" t="s">
        <v>39</v>
      </c>
      <c r="F43" s="249" t="s">
        <v>1017</v>
      </c>
      <c r="G43" s="250" t="s">
        <v>39</v>
      </c>
      <c r="H43" s="249" t="s">
        <v>1017</v>
      </c>
      <c r="I43" s="251" t="s">
        <v>1095</v>
      </c>
      <c r="J43" s="251" t="s">
        <v>2191</v>
      </c>
      <c r="K43" s="251" t="s">
        <v>2191</v>
      </c>
      <c r="L43" s="252">
        <v>42942</v>
      </c>
      <c r="M43" s="252">
        <v>45848</v>
      </c>
      <c r="N43" s="250">
        <v>4600003817</v>
      </c>
      <c r="O43" s="253">
        <v>200000</v>
      </c>
      <c r="P43" s="249" t="s">
        <v>800</v>
      </c>
      <c r="Q43" s="250">
        <v>10847</v>
      </c>
      <c r="R43" s="254" t="s">
        <v>1946</v>
      </c>
      <c r="S43" s="249" t="s">
        <v>1073</v>
      </c>
      <c r="T43" s="250" t="s">
        <v>54</v>
      </c>
      <c r="U43" s="744" t="s">
        <v>2270</v>
      </c>
      <c r="V43" s="249" t="s">
        <v>1103</v>
      </c>
      <c r="W43" s="250" t="s">
        <v>59</v>
      </c>
      <c r="X43" s="255" t="s">
        <v>529</v>
      </c>
    </row>
    <row r="44" spans="1:24" ht="50.1" customHeight="1" x14ac:dyDescent="0.25">
      <c r="A44" s="197" t="str">
        <f ca="1">IF(M44&lt;TODAY(),"Marché terminé","Marché en cours")</f>
        <v>Marché terminé</v>
      </c>
      <c r="B44" s="247" t="s">
        <v>1732</v>
      </c>
      <c r="C44" s="248" t="s">
        <v>2584</v>
      </c>
      <c r="D44" s="249" t="s">
        <v>777</v>
      </c>
      <c r="E44" s="250" t="s">
        <v>39</v>
      </c>
      <c r="F44" s="249" t="s">
        <v>1016</v>
      </c>
      <c r="G44" s="250" t="s">
        <v>39</v>
      </c>
      <c r="H44" s="249" t="s">
        <v>1016</v>
      </c>
      <c r="I44" s="251" t="s">
        <v>1095</v>
      </c>
      <c r="J44" s="251" t="s">
        <v>2191</v>
      </c>
      <c r="K44" s="251" t="s">
        <v>2191</v>
      </c>
      <c r="L44" s="252">
        <v>44388</v>
      </c>
      <c r="M44" s="252">
        <v>45848</v>
      </c>
      <c r="N44" s="250">
        <v>4600003820</v>
      </c>
      <c r="O44" s="253">
        <v>10000</v>
      </c>
      <c r="P44" s="249" t="s">
        <v>801</v>
      </c>
      <c r="Q44" s="250">
        <v>10836</v>
      </c>
      <c r="R44" s="254" t="s">
        <v>1947</v>
      </c>
      <c r="S44" s="249" t="s">
        <v>1072</v>
      </c>
      <c r="T44" s="250" t="s">
        <v>54</v>
      </c>
      <c r="U44" s="744" t="s">
        <v>1883</v>
      </c>
      <c r="V44" s="249" t="s">
        <v>1103</v>
      </c>
      <c r="W44" s="250" t="s">
        <v>59</v>
      </c>
      <c r="X44" s="255" t="s">
        <v>529</v>
      </c>
    </row>
    <row r="45" spans="1:24" ht="50.1" customHeight="1" x14ac:dyDescent="0.25">
      <c r="A45" s="197" t="str">
        <f ca="1">IF(M45&lt;TODAY(),"Marché terminé","Marché en cours")</f>
        <v>Marché terminé</v>
      </c>
      <c r="B45" s="247" t="s">
        <v>1732</v>
      </c>
      <c r="C45" s="248" t="s">
        <v>2584</v>
      </c>
      <c r="D45" s="249" t="s">
        <v>777</v>
      </c>
      <c r="E45" s="250" t="s">
        <v>39</v>
      </c>
      <c r="F45" s="249" t="s">
        <v>1018</v>
      </c>
      <c r="G45" s="250" t="s">
        <v>39</v>
      </c>
      <c r="H45" s="249" t="s">
        <v>1018</v>
      </c>
      <c r="I45" s="251" t="s">
        <v>1095</v>
      </c>
      <c r="J45" s="251" t="s">
        <v>2191</v>
      </c>
      <c r="K45" s="251" t="s">
        <v>2191</v>
      </c>
      <c r="L45" s="252">
        <v>42927</v>
      </c>
      <c r="M45" s="252">
        <v>45848</v>
      </c>
      <c r="N45" s="250">
        <v>4600003821</v>
      </c>
      <c r="O45" s="253">
        <v>20000</v>
      </c>
      <c r="P45" s="249" t="s">
        <v>801</v>
      </c>
      <c r="Q45" s="250">
        <v>10836</v>
      </c>
      <c r="R45" s="254" t="s">
        <v>1947</v>
      </c>
      <c r="S45" s="249" t="s">
        <v>1074</v>
      </c>
      <c r="T45" s="250" t="s">
        <v>54</v>
      </c>
      <c r="U45" s="744" t="s">
        <v>2270</v>
      </c>
      <c r="V45" s="249" t="s">
        <v>1103</v>
      </c>
      <c r="W45" s="250" t="s">
        <v>59</v>
      </c>
      <c r="X45" s="255" t="s">
        <v>529</v>
      </c>
    </row>
    <row r="46" spans="1:24" ht="50.1" customHeight="1" x14ac:dyDescent="0.25">
      <c r="A46" s="197" t="str">
        <f ca="1">IF(M46&lt;TODAY(),"Marché terminé","Marché en cours")</f>
        <v>Marché en cours</v>
      </c>
      <c r="B46" s="247" t="s">
        <v>1732</v>
      </c>
      <c r="C46" s="248" t="s">
        <v>2584</v>
      </c>
      <c r="D46" s="249" t="s">
        <v>777</v>
      </c>
      <c r="E46" s="250" t="s">
        <v>42</v>
      </c>
      <c r="F46" s="249" t="s">
        <v>1852</v>
      </c>
      <c r="G46" s="250" t="s">
        <v>42</v>
      </c>
      <c r="H46" s="249" t="s">
        <v>1852</v>
      </c>
      <c r="I46" s="251" t="s">
        <v>1095</v>
      </c>
      <c r="J46" s="251" t="s">
        <v>798</v>
      </c>
      <c r="K46" s="251" t="s">
        <v>2191</v>
      </c>
      <c r="L46" s="252">
        <v>44805</v>
      </c>
      <c r="M46" s="252">
        <v>46265</v>
      </c>
      <c r="N46" s="250">
        <v>4600004146</v>
      </c>
      <c r="O46" s="253">
        <v>0</v>
      </c>
      <c r="P46" s="249" t="s">
        <v>800</v>
      </c>
      <c r="Q46" s="250">
        <v>429</v>
      </c>
      <c r="R46" s="254" t="s">
        <v>1948</v>
      </c>
      <c r="S46" s="249" t="s">
        <v>765</v>
      </c>
      <c r="T46" s="250" t="s">
        <v>54</v>
      </c>
      <c r="U46" s="250"/>
      <c r="V46" s="249" t="s">
        <v>1103</v>
      </c>
      <c r="W46" s="250" t="s">
        <v>62</v>
      </c>
      <c r="X46" s="255" t="s">
        <v>530</v>
      </c>
    </row>
    <row r="47" spans="1:24" ht="50.1" customHeight="1" x14ac:dyDescent="0.25">
      <c r="A47" s="197" t="str">
        <f ca="1">IF(M47&lt;TODAY(),"Marché terminé","Marché en cours")</f>
        <v>Marché en cours</v>
      </c>
      <c r="B47" s="247" t="s">
        <v>1732</v>
      </c>
      <c r="C47" s="248" t="s">
        <v>2584</v>
      </c>
      <c r="D47" s="249" t="s">
        <v>777</v>
      </c>
      <c r="E47" s="250" t="s">
        <v>42</v>
      </c>
      <c r="F47" s="249" t="s">
        <v>1852</v>
      </c>
      <c r="G47" s="250" t="s">
        <v>42</v>
      </c>
      <c r="H47" s="249" t="s">
        <v>1852</v>
      </c>
      <c r="I47" s="251" t="s">
        <v>1095</v>
      </c>
      <c r="J47" s="251" t="s">
        <v>798</v>
      </c>
      <c r="K47" s="251" t="s">
        <v>2191</v>
      </c>
      <c r="L47" s="252">
        <v>44805</v>
      </c>
      <c r="M47" s="252">
        <v>46265</v>
      </c>
      <c r="N47" s="250">
        <v>4600004147</v>
      </c>
      <c r="O47" s="253">
        <v>0</v>
      </c>
      <c r="P47" s="249" t="s">
        <v>800</v>
      </c>
      <c r="Q47" s="250">
        <v>429</v>
      </c>
      <c r="R47" s="254" t="s">
        <v>1948</v>
      </c>
      <c r="S47" s="249" t="s">
        <v>765</v>
      </c>
      <c r="T47" s="250" t="s">
        <v>54</v>
      </c>
      <c r="U47" s="250"/>
      <c r="V47" s="249" t="s">
        <v>1103</v>
      </c>
      <c r="W47" s="250" t="s">
        <v>62</v>
      </c>
      <c r="X47" s="255" t="s">
        <v>530</v>
      </c>
    </row>
    <row r="48" spans="1:24" ht="50.1" customHeight="1" x14ac:dyDescent="0.25">
      <c r="A48" s="197" t="str">
        <f ca="1">IF(M48&lt;TODAY(),"Marché terminé","Marché en cours")</f>
        <v>Marché en cours</v>
      </c>
      <c r="B48" s="247" t="s">
        <v>1732</v>
      </c>
      <c r="C48" s="248" t="s">
        <v>2584</v>
      </c>
      <c r="D48" s="249" t="s">
        <v>777</v>
      </c>
      <c r="E48" s="250" t="s">
        <v>42</v>
      </c>
      <c r="F48" s="249" t="s">
        <v>1852</v>
      </c>
      <c r="G48" s="250" t="s">
        <v>42</v>
      </c>
      <c r="H48" s="249" t="s">
        <v>1852</v>
      </c>
      <c r="I48" s="251" t="s">
        <v>1095</v>
      </c>
      <c r="J48" s="251" t="s">
        <v>798</v>
      </c>
      <c r="K48" s="251" t="s">
        <v>2191</v>
      </c>
      <c r="L48" s="252">
        <v>44805</v>
      </c>
      <c r="M48" s="252">
        <v>46265</v>
      </c>
      <c r="N48" s="250">
        <v>4600004148</v>
      </c>
      <c r="O48" s="253">
        <v>0</v>
      </c>
      <c r="P48" s="249" t="s">
        <v>800</v>
      </c>
      <c r="Q48" s="250">
        <v>429</v>
      </c>
      <c r="R48" s="254" t="s">
        <v>1948</v>
      </c>
      <c r="S48" s="249" t="s">
        <v>765</v>
      </c>
      <c r="T48" s="250" t="s">
        <v>54</v>
      </c>
      <c r="U48" s="250"/>
      <c r="V48" s="249" t="s">
        <v>1103</v>
      </c>
      <c r="W48" s="250" t="s">
        <v>62</v>
      </c>
      <c r="X48" s="255" t="s">
        <v>530</v>
      </c>
    </row>
    <row r="49" spans="1:24" ht="50.1" customHeight="1" x14ac:dyDescent="0.25">
      <c r="A49" s="197" t="str">
        <f ca="1">IF(M49&lt;TODAY(),"Marché terminé","Marché en cours")</f>
        <v>Marché en cours</v>
      </c>
      <c r="B49" s="247" t="s">
        <v>1732</v>
      </c>
      <c r="C49" s="248" t="s">
        <v>2584</v>
      </c>
      <c r="D49" s="249" t="s">
        <v>777</v>
      </c>
      <c r="E49" s="250" t="s">
        <v>43</v>
      </c>
      <c r="F49" s="249" t="s">
        <v>990</v>
      </c>
      <c r="G49" s="250" t="s">
        <v>43</v>
      </c>
      <c r="H49" s="249" t="s">
        <v>1062</v>
      </c>
      <c r="I49" s="251" t="s">
        <v>798</v>
      </c>
      <c r="J49" s="251" t="s">
        <v>2191</v>
      </c>
      <c r="K49" s="251" t="s">
        <v>2191</v>
      </c>
      <c r="L49" s="252">
        <v>44631</v>
      </c>
      <c r="M49" s="252">
        <v>47574</v>
      </c>
      <c r="N49" s="250">
        <v>4600004205</v>
      </c>
      <c r="O49" s="253">
        <v>8620000</v>
      </c>
      <c r="P49" s="249" t="s">
        <v>801</v>
      </c>
      <c r="Q49" s="250">
        <v>1588</v>
      </c>
      <c r="R49" s="254" t="s">
        <v>1943</v>
      </c>
      <c r="S49" s="249" t="s">
        <v>1067</v>
      </c>
      <c r="T49" s="250" t="s">
        <v>54</v>
      </c>
      <c r="U49" s="744" t="s">
        <v>2271</v>
      </c>
      <c r="V49" s="249" t="s">
        <v>1103</v>
      </c>
      <c r="W49" s="250" t="s">
        <v>71</v>
      </c>
      <c r="X49" s="255" t="s">
        <v>529</v>
      </c>
    </row>
    <row r="50" spans="1:24" ht="50.1" customHeight="1" x14ac:dyDescent="0.25">
      <c r="A50" s="197" t="str">
        <f ca="1">IF(M50&lt;TODAY(),"Marché terminé","Marché en cours")</f>
        <v>Marché terminé</v>
      </c>
      <c r="B50" s="247" t="s">
        <v>1732</v>
      </c>
      <c r="C50" s="248" t="s">
        <v>2584</v>
      </c>
      <c r="D50" s="249" t="s">
        <v>777</v>
      </c>
      <c r="E50" s="250" t="s">
        <v>45</v>
      </c>
      <c r="F50" s="249" t="s">
        <v>1851</v>
      </c>
      <c r="G50" s="250" t="s">
        <v>45</v>
      </c>
      <c r="H50" s="249" t="s">
        <v>1851</v>
      </c>
      <c r="I50" s="251" t="s">
        <v>1098</v>
      </c>
      <c r="J50" s="251" t="s">
        <v>855</v>
      </c>
      <c r="K50" s="251" t="s">
        <v>2191</v>
      </c>
      <c r="L50" s="252">
        <v>45223</v>
      </c>
      <c r="M50" s="252">
        <v>45953</v>
      </c>
      <c r="N50" s="250">
        <v>4600004276</v>
      </c>
      <c r="O50" s="253">
        <v>224000</v>
      </c>
      <c r="P50" s="249" t="s">
        <v>801</v>
      </c>
      <c r="Q50" s="250">
        <v>18094</v>
      </c>
      <c r="R50" s="254" t="s">
        <v>1949</v>
      </c>
      <c r="S50" s="249" t="s">
        <v>765</v>
      </c>
      <c r="T50" s="250" t="s">
        <v>54</v>
      </c>
      <c r="U50" s="250"/>
      <c r="V50" s="249" t="s">
        <v>1103</v>
      </c>
      <c r="W50" s="250" t="s">
        <v>72</v>
      </c>
      <c r="X50" s="255" t="s">
        <v>531</v>
      </c>
    </row>
    <row r="51" spans="1:24" ht="50.1" customHeight="1" x14ac:dyDescent="0.25">
      <c r="A51" s="197" t="str">
        <f ca="1">IF(M51&lt;TODAY(),"Marché terminé","Marché en cours")</f>
        <v>Marché en cours</v>
      </c>
      <c r="B51" s="247" t="s">
        <v>1732</v>
      </c>
      <c r="C51" s="248" t="s">
        <v>2584</v>
      </c>
      <c r="D51" s="249" t="s">
        <v>777</v>
      </c>
      <c r="E51" s="250" t="s">
        <v>46</v>
      </c>
      <c r="F51" s="249" t="s">
        <v>778</v>
      </c>
      <c r="G51" s="250" t="s">
        <v>46</v>
      </c>
      <c r="H51" s="249" t="s">
        <v>783</v>
      </c>
      <c r="I51" s="251" t="s">
        <v>796</v>
      </c>
      <c r="J51" s="251" t="s">
        <v>798</v>
      </c>
      <c r="K51" s="251" t="s">
        <v>799</v>
      </c>
      <c r="L51" s="252">
        <v>45245</v>
      </c>
      <c r="M51" s="252">
        <v>46705</v>
      </c>
      <c r="N51" s="250">
        <v>4600004290</v>
      </c>
      <c r="O51" s="253">
        <v>400000</v>
      </c>
      <c r="P51" s="249" t="s">
        <v>800</v>
      </c>
      <c r="Q51" s="250">
        <v>1745</v>
      </c>
      <c r="R51" s="254" t="s">
        <v>1930</v>
      </c>
      <c r="S51" s="249" t="s">
        <v>687</v>
      </c>
      <c r="T51" s="250" t="s">
        <v>54</v>
      </c>
      <c r="U51" s="256" t="s">
        <v>1104</v>
      </c>
      <c r="V51" s="249" t="s">
        <v>802</v>
      </c>
      <c r="W51" s="250" t="s">
        <v>56</v>
      </c>
      <c r="X51" s="255" t="s">
        <v>518</v>
      </c>
    </row>
    <row r="52" spans="1:24" ht="50.1" customHeight="1" x14ac:dyDescent="0.25">
      <c r="A52" s="197" t="str">
        <f ca="1">IF(M52&lt;TODAY(),"Marché terminé","Marché en cours")</f>
        <v>Marché terminé</v>
      </c>
      <c r="B52" s="247" t="s">
        <v>1732</v>
      </c>
      <c r="C52" s="248" t="s">
        <v>2584</v>
      </c>
      <c r="D52" s="249" t="s">
        <v>777</v>
      </c>
      <c r="E52" s="250" t="s">
        <v>47</v>
      </c>
      <c r="F52" s="249" t="s">
        <v>778</v>
      </c>
      <c r="G52" s="250" t="s">
        <v>47</v>
      </c>
      <c r="H52" s="249" t="s">
        <v>784</v>
      </c>
      <c r="I52" s="251" t="s">
        <v>796</v>
      </c>
      <c r="J52" s="251" t="s">
        <v>798</v>
      </c>
      <c r="K52" s="251" t="s">
        <v>799</v>
      </c>
      <c r="L52" s="252">
        <v>43587</v>
      </c>
      <c r="M52" s="252">
        <v>45047</v>
      </c>
      <c r="N52" s="250">
        <v>4600004291</v>
      </c>
      <c r="O52" s="253">
        <v>200000</v>
      </c>
      <c r="P52" s="249" t="s">
        <v>800</v>
      </c>
      <c r="Q52" s="250">
        <v>13823</v>
      </c>
      <c r="R52" s="254" t="s">
        <v>1932</v>
      </c>
      <c r="S52" s="249" t="s">
        <v>688</v>
      </c>
      <c r="T52" s="250" t="s">
        <v>54</v>
      </c>
      <c r="U52" s="256" t="s">
        <v>1104</v>
      </c>
      <c r="V52" s="249" t="s">
        <v>802</v>
      </c>
      <c r="W52" s="250" t="s">
        <v>56</v>
      </c>
      <c r="X52" s="255" t="s">
        <v>518</v>
      </c>
    </row>
    <row r="53" spans="1:24" ht="50.1" customHeight="1" x14ac:dyDescent="0.25">
      <c r="A53" s="197" t="str">
        <f ca="1">IF(M53&lt;TODAY(),"Marché terminé","Marché en cours")</f>
        <v>Marché terminé</v>
      </c>
      <c r="B53" s="247" t="s">
        <v>1732</v>
      </c>
      <c r="C53" s="248" t="s">
        <v>2584</v>
      </c>
      <c r="D53" s="249" t="s">
        <v>777</v>
      </c>
      <c r="E53" s="250" t="s">
        <v>48</v>
      </c>
      <c r="F53" s="249" t="s">
        <v>778</v>
      </c>
      <c r="G53" s="250" t="s">
        <v>48</v>
      </c>
      <c r="H53" s="249" t="s">
        <v>785</v>
      </c>
      <c r="I53" s="251" t="s">
        <v>796</v>
      </c>
      <c r="J53" s="251" t="s">
        <v>798</v>
      </c>
      <c r="K53" s="251" t="s">
        <v>799</v>
      </c>
      <c r="L53" s="252">
        <v>43587</v>
      </c>
      <c r="M53" s="252">
        <v>45047</v>
      </c>
      <c r="N53" s="250">
        <v>4600004292</v>
      </c>
      <c r="O53" s="253">
        <v>40000</v>
      </c>
      <c r="P53" s="249" t="s">
        <v>800</v>
      </c>
      <c r="Q53" s="250">
        <v>13823</v>
      </c>
      <c r="R53" s="254" t="s">
        <v>1932</v>
      </c>
      <c r="S53" s="249" t="s">
        <v>688</v>
      </c>
      <c r="T53" s="250" t="s">
        <v>54</v>
      </c>
      <c r="U53" s="256" t="s">
        <v>1104</v>
      </c>
      <c r="V53" s="249" t="s">
        <v>802</v>
      </c>
      <c r="W53" s="250" t="s">
        <v>56</v>
      </c>
      <c r="X53" s="255" t="s">
        <v>518</v>
      </c>
    </row>
    <row r="54" spans="1:24" ht="50.1" customHeight="1" x14ac:dyDescent="0.25">
      <c r="A54" s="197" t="str">
        <f ca="1">IF(M54&lt;TODAY(),"Marché terminé","Marché en cours")</f>
        <v>Marché en cours</v>
      </c>
      <c r="B54" s="247" t="s">
        <v>1732</v>
      </c>
      <c r="C54" s="248" t="s">
        <v>2584</v>
      </c>
      <c r="D54" s="249" t="s">
        <v>777</v>
      </c>
      <c r="E54" s="250" t="s">
        <v>44</v>
      </c>
      <c r="F54" s="249" t="s">
        <v>1019</v>
      </c>
      <c r="G54" s="250" t="s">
        <v>44</v>
      </c>
      <c r="H54" s="249" t="s">
        <v>1019</v>
      </c>
      <c r="I54" s="251" t="s">
        <v>1098</v>
      </c>
      <c r="J54" s="251" t="s">
        <v>2191</v>
      </c>
      <c r="K54" s="251" t="s">
        <v>2191</v>
      </c>
      <c r="L54" s="252">
        <v>45203</v>
      </c>
      <c r="M54" s="252">
        <v>46621</v>
      </c>
      <c r="N54" s="250">
        <v>4600004316</v>
      </c>
      <c r="O54" s="253">
        <v>300000</v>
      </c>
      <c r="P54" s="249" t="s">
        <v>800</v>
      </c>
      <c r="Q54" s="250">
        <v>18377</v>
      </c>
      <c r="R54" s="254" t="s">
        <v>1950</v>
      </c>
      <c r="S54" s="249" t="s">
        <v>1075</v>
      </c>
      <c r="T54" s="250" t="s">
        <v>54</v>
      </c>
      <c r="U54" s="256" t="s">
        <v>1893</v>
      </c>
      <c r="V54" s="249" t="s">
        <v>1103</v>
      </c>
      <c r="W54" s="250" t="s">
        <v>63</v>
      </c>
      <c r="X54" s="255" t="s">
        <v>532</v>
      </c>
    </row>
    <row r="55" spans="1:24" ht="50.1" customHeight="1" x14ac:dyDescent="0.25">
      <c r="A55" s="197" t="str">
        <f ca="1">IF(M55&lt;TODAY(),"Marché terminé","Marché en cours")</f>
        <v>Marché en cours</v>
      </c>
      <c r="B55" s="247" t="s">
        <v>1732</v>
      </c>
      <c r="C55" s="248" t="s">
        <v>2584</v>
      </c>
      <c r="D55" s="249" t="s">
        <v>777</v>
      </c>
      <c r="E55" s="250" t="s">
        <v>50</v>
      </c>
      <c r="F55" s="249" t="s">
        <v>779</v>
      </c>
      <c r="G55" s="250" t="s">
        <v>50</v>
      </c>
      <c r="H55" s="249" t="s">
        <v>786</v>
      </c>
      <c r="I55" s="251" t="s">
        <v>797</v>
      </c>
      <c r="J55" s="251" t="s">
        <v>798</v>
      </c>
      <c r="K55" s="251" t="s">
        <v>799</v>
      </c>
      <c r="L55" s="252">
        <v>45548</v>
      </c>
      <c r="M55" s="252">
        <v>47008</v>
      </c>
      <c r="N55" s="250">
        <v>4600004354</v>
      </c>
      <c r="O55" s="253">
        <v>240000</v>
      </c>
      <c r="P55" s="249" t="s">
        <v>801</v>
      </c>
      <c r="Q55" s="250">
        <v>634</v>
      </c>
      <c r="R55" s="254" t="s">
        <v>1939</v>
      </c>
      <c r="S55" s="249" t="s">
        <v>692</v>
      </c>
      <c r="T55" s="250" t="s">
        <v>54</v>
      </c>
      <c r="U55" s="256" t="s">
        <v>1894</v>
      </c>
      <c r="V55" s="249" t="s">
        <v>802</v>
      </c>
      <c r="W55" s="250" t="s">
        <v>73</v>
      </c>
      <c r="X55" s="255" t="s">
        <v>533</v>
      </c>
    </row>
    <row r="56" spans="1:24" ht="50.1" customHeight="1" x14ac:dyDescent="0.25">
      <c r="A56" s="197" t="str">
        <f ca="1">IF(M56&lt;TODAY(),"Marché terminé","Marché en cours")</f>
        <v>Marché en cours</v>
      </c>
      <c r="B56" s="247" t="s">
        <v>1732</v>
      </c>
      <c r="C56" s="248" t="s">
        <v>2584</v>
      </c>
      <c r="D56" s="249" t="s">
        <v>777</v>
      </c>
      <c r="E56" s="250" t="s">
        <v>50</v>
      </c>
      <c r="F56" s="249" t="s">
        <v>779</v>
      </c>
      <c r="G56" s="250" t="s">
        <v>50</v>
      </c>
      <c r="H56" s="249" t="s">
        <v>787</v>
      </c>
      <c r="I56" s="251" t="s">
        <v>797</v>
      </c>
      <c r="J56" s="251" t="s">
        <v>798</v>
      </c>
      <c r="K56" s="251" t="s">
        <v>799</v>
      </c>
      <c r="L56" s="252">
        <v>45548</v>
      </c>
      <c r="M56" s="252">
        <v>47008</v>
      </c>
      <c r="N56" s="250">
        <v>4600004355</v>
      </c>
      <c r="O56" s="253">
        <v>1240000</v>
      </c>
      <c r="P56" s="249" t="s">
        <v>801</v>
      </c>
      <c r="Q56" s="250">
        <v>14348</v>
      </c>
      <c r="R56" s="254" t="s">
        <v>1940</v>
      </c>
      <c r="S56" s="249" t="s">
        <v>693</v>
      </c>
      <c r="T56" s="250" t="s">
        <v>54</v>
      </c>
      <c r="U56" s="256" t="s">
        <v>1895</v>
      </c>
      <c r="V56" s="249" t="s">
        <v>802</v>
      </c>
      <c r="W56" s="250" t="s">
        <v>57</v>
      </c>
      <c r="X56" s="255" t="s">
        <v>524</v>
      </c>
    </row>
    <row r="57" spans="1:24" ht="50.1" customHeight="1" x14ac:dyDescent="0.25">
      <c r="A57" s="197" t="str">
        <f ca="1">IF(M57&lt;TODAY(),"Marché terminé","Marché en cours")</f>
        <v>Marché en cours</v>
      </c>
      <c r="B57" s="247" t="s">
        <v>1732</v>
      </c>
      <c r="C57" s="248" t="s">
        <v>2584</v>
      </c>
      <c r="D57" s="249" t="s">
        <v>777</v>
      </c>
      <c r="E57" s="250" t="s">
        <v>50</v>
      </c>
      <c r="F57" s="249" t="s">
        <v>779</v>
      </c>
      <c r="G57" s="250" t="s">
        <v>50</v>
      </c>
      <c r="H57" s="249" t="s">
        <v>788</v>
      </c>
      <c r="I57" s="251" t="s">
        <v>797</v>
      </c>
      <c r="J57" s="251" t="s">
        <v>798</v>
      </c>
      <c r="K57" s="251" t="s">
        <v>799</v>
      </c>
      <c r="L57" s="252">
        <v>45548</v>
      </c>
      <c r="M57" s="252">
        <v>47008</v>
      </c>
      <c r="N57" s="250">
        <v>4600004356</v>
      </c>
      <c r="O57" s="253">
        <v>344000</v>
      </c>
      <c r="P57" s="249" t="s">
        <v>801</v>
      </c>
      <c r="Q57" s="250">
        <v>19176</v>
      </c>
      <c r="R57" s="254" t="s">
        <v>1951</v>
      </c>
      <c r="S57" s="249" t="s">
        <v>695</v>
      </c>
      <c r="T57" s="250" t="s">
        <v>54</v>
      </c>
      <c r="U57" s="256" t="s">
        <v>1896</v>
      </c>
      <c r="V57" s="249" t="s">
        <v>802</v>
      </c>
      <c r="W57" s="250" t="s">
        <v>70</v>
      </c>
      <c r="X57" s="255" t="s">
        <v>526</v>
      </c>
    </row>
    <row r="58" spans="1:24" ht="50.1" customHeight="1" x14ac:dyDescent="0.25">
      <c r="A58" s="197" t="str">
        <f ca="1">IF(M58&lt;TODAY(),"Marché terminé","Marché en cours")</f>
        <v>Marché en cours</v>
      </c>
      <c r="B58" s="247" t="s">
        <v>1732</v>
      </c>
      <c r="C58" s="248" t="s">
        <v>2584</v>
      </c>
      <c r="D58" s="249" t="s">
        <v>777</v>
      </c>
      <c r="E58" s="250" t="s">
        <v>50</v>
      </c>
      <c r="F58" s="249" t="s">
        <v>779</v>
      </c>
      <c r="G58" s="250" t="s">
        <v>50</v>
      </c>
      <c r="H58" s="249" t="s">
        <v>789</v>
      </c>
      <c r="I58" s="251" t="s">
        <v>797</v>
      </c>
      <c r="J58" s="251" t="s">
        <v>798</v>
      </c>
      <c r="K58" s="251" t="s">
        <v>799</v>
      </c>
      <c r="L58" s="252">
        <v>45548</v>
      </c>
      <c r="M58" s="252">
        <v>47008</v>
      </c>
      <c r="N58" s="250">
        <v>4600004358</v>
      </c>
      <c r="O58" s="253">
        <v>800000</v>
      </c>
      <c r="P58" s="249" t="s">
        <v>801</v>
      </c>
      <c r="Q58" s="250">
        <v>14347</v>
      </c>
      <c r="R58" s="254" t="s">
        <v>1938</v>
      </c>
      <c r="S58" s="249" t="s">
        <v>1108</v>
      </c>
      <c r="T58" s="250" t="s">
        <v>54</v>
      </c>
      <c r="U58" s="256" t="s">
        <v>1894</v>
      </c>
      <c r="V58" s="249" t="s">
        <v>802</v>
      </c>
      <c r="W58" s="250" t="s">
        <v>74</v>
      </c>
      <c r="X58" s="255" t="s">
        <v>522</v>
      </c>
    </row>
    <row r="59" spans="1:24" ht="50.1" customHeight="1" x14ac:dyDescent="0.25">
      <c r="A59" s="197" t="str">
        <f ca="1">IF(M59&lt;TODAY(),"Marché terminé","Marché en cours")</f>
        <v>Marché en cours</v>
      </c>
      <c r="B59" s="247" t="s">
        <v>1732</v>
      </c>
      <c r="C59" s="248" t="s">
        <v>2584</v>
      </c>
      <c r="D59" s="249" t="s">
        <v>777</v>
      </c>
      <c r="E59" s="250" t="s">
        <v>51</v>
      </c>
      <c r="F59" s="249" t="s">
        <v>780</v>
      </c>
      <c r="G59" s="250" t="s">
        <v>51</v>
      </c>
      <c r="H59" s="249" t="s">
        <v>790</v>
      </c>
      <c r="I59" s="251" t="s">
        <v>797</v>
      </c>
      <c r="J59" s="251" t="s">
        <v>798</v>
      </c>
      <c r="K59" s="251" t="s">
        <v>799</v>
      </c>
      <c r="L59" s="252">
        <v>45663</v>
      </c>
      <c r="M59" s="252">
        <v>47123</v>
      </c>
      <c r="N59" s="250">
        <v>4600004413</v>
      </c>
      <c r="O59" s="253">
        <v>1000000</v>
      </c>
      <c r="P59" s="249" t="s">
        <v>801</v>
      </c>
      <c r="Q59" s="250">
        <v>54</v>
      </c>
      <c r="R59" s="254" t="s">
        <v>1936</v>
      </c>
      <c r="S59" s="249" t="s">
        <v>691</v>
      </c>
      <c r="T59" s="250" t="s">
        <v>54</v>
      </c>
      <c r="U59" s="256" t="s">
        <v>2279</v>
      </c>
      <c r="V59" s="249" t="s">
        <v>803</v>
      </c>
      <c r="W59" s="250" t="s">
        <v>65</v>
      </c>
      <c r="X59" s="255" t="s">
        <v>520</v>
      </c>
    </row>
    <row r="60" spans="1:24" ht="50.1" customHeight="1" x14ac:dyDescent="0.25">
      <c r="A60" s="197" t="str">
        <f ca="1">IF(M60&lt;TODAY(),"Marché terminé","Marché en cours")</f>
        <v>Marché en cours</v>
      </c>
      <c r="B60" s="247" t="s">
        <v>1732</v>
      </c>
      <c r="C60" s="248" t="s">
        <v>2584</v>
      </c>
      <c r="D60" s="249" t="s">
        <v>777</v>
      </c>
      <c r="E60" s="250" t="s">
        <v>51</v>
      </c>
      <c r="F60" s="249" t="s">
        <v>780</v>
      </c>
      <c r="G60" s="250" t="s">
        <v>51</v>
      </c>
      <c r="H60" s="249" t="s">
        <v>791</v>
      </c>
      <c r="I60" s="251" t="s">
        <v>797</v>
      </c>
      <c r="J60" s="251" t="s">
        <v>798</v>
      </c>
      <c r="K60" s="251" t="s">
        <v>799</v>
      </c>
      <c r="L60" s="252">
        <v>45663</v>
      </c>
      <c r="M60" s="252">
        <v>47123</v>
      </c>
      <c r="N60" s="250">
        <v>4600004415</v>
      </c>
      <c r="O60" s="253">
        <v>1000000</v>
      </c>
      <c r="P60" s="249" t="s">
        <v>801</v>
      </c>
      <c r="Q60" s="250">
        <v>54</v>
      </c>
      <c r="R60" s="254" t="s">
        <v>1936</v>
      </c>
      <c r="S60" s="249" t="s">
        <v>691</v>
      </c>
      <c r="T60" s="250" t="s">
        <v>54</v>
      </c>
      <c r="U60" s="256" t="s">
        <v>2279</v>
      </c>
      <c r="V60" s="249" t="s">
        <v>803</v>
      </c>
      <c r="W60" s="250" t="s">
        <v>75</v>
      </c>
      <c r="X60" s="255" t="s">
        <v>534</v>
      </c>
    </row>
    <row r="61" spans="1:24" ht="50.1" customHeight="1" x14ac:dyDescent="0.25">
      <c r="A61" s="197" t="str">
        <f ca="1">IF(M61&lt;TODAY(),"Marché terminé","Marché en cours")</f>
        <v>Marché en cours</v>
      </c>
      <c r="B61" s="247" t="s">
        <v>1732</v>
      </c>
      <c r="C61" s="248" t="s">
        <v>2584</v>
      </c>
      <c r="D61" s="249" t="s">
        <v>777</v>
      </c>
      <c r="E61" s="250" t="s">
        <v>49</v>
      </c>
      <c r="F61" s="249" t="s">
        <v>1850</v>
      </c>
      <c r="G61" s="250" t="s">
        <v>49</v>
      </c>
      <c r="H61" s="249" t="s">
        <v>1850</v>
      </c>
      <c r="I61" s="251" t="s">
        <v>1098</v>
      </c>
      <c r="J61" s="251" t="s">
        <v>855</v>
      </c>
      <c r="K61" s="251" t="s">
        <v>2191</v>
      </c>
      <c r="L61" s="252">
        <v>45702</v>
      </c>
      <c r="M61" s="252">
        <v>47162</v>
      </c>
      <c r="N61" s="250">
        <v>4600004425</v>
      </c>
      <c r="O61" s="253">
        <v>4000000</v>
      </c>
      <c r="P61" s="249" t="s">
        <v>801</v>
      </c>
      <c r="Q61" s="250">
        <v>19608</v>
      </c>
      <c r="R61" s="254" t="s">
        <v>1952</v>
      </c>
      <c r="S61" s="249" t="s">
        <v>765</v>
      </c>
      <c r="T61" s="250" t="s">
        <v>54</v>
      </c>
      <c r="U61" s="256" t="s">
        <v>2233</v>
      </c>
      <c r="V61" s="249" t="s">
        <v>1103</v>
      </c>
      <c r="W61" s="250" t="s">
        <v>66</v>
      </c>
      <c r="X61" s="255" t="s">
        <v>521</v>
      </c>
    </row>
    <row r="62" spans="1:24" ht="50.1" customHeight="1" x14ac:dyDescent="0.25">
      <c r="A62" s="197" t="str">
        <f ca="1">IF(M62&lt;TODAY(),"Marché terminé","Marché en cours")</f>
        <v>Marché en cours</v>
      </c>
      <c r="B62" s="247" t="s">
        <v>1732</v>
      </c>
      <c r="C62" s="248" t="s">
        <v>2584</v>
      </c>
      <c r="D62" s="249" t="s">
        <v>777</v>
      </c>
      <c r="E62" s="250" t="s">
        <v>53</v>
      </c>
      <c r="F62" s="249" t="s">
        <v>781</v>
      </c>
      <c r="G62" s="250" t="s">
        <v>53</v>
      </c>
      <c r="H62" s="249" t="s">
        <v>781</v>
      </c>
      <c r="I62" s="251" t="s">
        <v>797</v>
      </c>
      <c r="J62" s="251" t="s">
        <v>798</v>
      </c>
      <c r="K62" s="251" t="s">
        <v>799</v>
      </c>
      <c r="L62" s="252">
        <v>45826</v>
      </c>
      <c r="M62" s="252">
        <v>47286</v>
      </c>
      <c r="N62" s="250">
        <v>4600004463</v>
      </c>
      <c r="O62" s="253">
        <v>270000</v>
      </c>
      <c r="P62" s="249" t="s">
        <v>801</v>
      </c>
      <c r="Q62" s="250">
        <v>594</v>
      </c>
      <c r="R62" s="254" t="s">
        <v>1944</v>
      </c>
      <c r="S62" s="249" t="s">
        <v>694</v>
      </c>
      <c r="T62" s="250" t="s">
        <v>54</v>
      </c>
      <c r="U62" s="256" t="s">
        <v>2283</v>
      </c>
      <c r="V62" s="249" t="s">
        <v>804</v>
      </c>
      <c r="W62" s="250" t="s">
        <v>61</v>
      </c>
      <c r="X62" s="255" t="s">
        <v>528</v>
      </c>
    </row>
    <row r="63" spans="1:24" ht="50.1" customHeight="1" x14ac:dyDescent="0.25">
      <c r="A63" s="197" t="str">
        <f ca="1">IF(M63&lt;TODAY(),"Marché terminé","Marché en cours")</f>
        <v>Marché en cours</v>
      </c>
      <c r="B63" s="247" t="s">
        <v>1732</v>
      </c>
      <c r="C63" s="248" t="s">
        <v>2584</v>
      </c>
      <c r="D63" s="249" t="s">
        <v>777</v>
      </c>
      <c r="E63" s="250" t="s">
        <v>52</v>
      </c>
      <c r="F63" s="249" t="s">
        <v>782</v>
      </c>
      <c r="G63" s="250" t="s">
        <v>52</v>
      </c>
      <c r="H63" s="249" t="s">
        <v>792</v>
      </c>
      <c r="I63" s="251" t="s">
        <v>796</v>
      </c>
      <c r="J63" s="251" t="s">
        <v>798</v>
      </c>
      <c r="K63" s="251" t="s">
        <v>799</v>
      </c>
      <c r="L63" s="252">
        <v>45894</v>
      </c>
      <c r="M63" s="252">
        <v>47326</v>
      </c>
      <c r="N63" s="250">
        <v>4600004468</v>
      </c>
      <c r="O63" s="253">
        <v>180000</v>
      </c>
      <c r="P63" s="249" t="s">
        <v>800</v>
      </c>
      <c r="Q63" s="250">
        <v>2786</v>
      </c>
      <c r="R63" s="254" t="s">
        <v>1953</v>
      </c>
      <c r="S63" s="249" t="s">
        <v>696</v>
      </c>
      <c r="T63" s="250" t="s">
        <v>54</v>
      </c>
      <c r="U63" s="256" t="s">
        <v>2284</v>
      </c>
      <c r="V63" s="249" t="s">
        <v>805</v>
      </c>
      <c r="W63" s="250" t="s">
        <v>56</v>
      </c>
      <c r="X63" s="255" t="s">
        <v>518</v>
      </c>
    </row>
    <row r="64" spans="1:24" ht="50.1" customHeight="1" x14ac:dyDescent="0.25">
      <c r="A64" s="197" t="str">
        <f ca="1">IF(M64&lt;TODAY(),"Marché terminé","Marché en cours")</f>
        <v>Marché en cours</v>
      </c>
      <c r="B64" s="247" t="s">
        <v>1732</v>
      </c>
      <c r="C64" s="248" t="s">
        <v>2584</v>
      </c>
      <c r="D64" s="249" t="s">
        <v>777</v>
      </c>
      <c r="E64" s="250" t="s">
        <v>52</v>
      </c>
      <c r="F64" s="249" t="s">
        <v>782</v>
      </c>
      <c r="G64" s="250" t="s">
        <v>52</v>
      </c>
      <c r="H64" s="249" t="s">
        <v>793</v>
      </c>
      <c r="I64" s="251" t="s">
        <v>796</v>
      </c>
      <c r="J64" s="251" t="s">
        <v>798</v>
      </c>
      <c r="K64" s="251" t="s">
        <v>799</v>
      </c>
      <c r="L64" s="252">
        <v>45894</v>
      </c>
      <c r="M64" s="252">
        <v>47326</v>
      </c>
      <c r="N64" s="250">
        <v>4600004469</v>
      </c>
      <c r="O64" s="253">
        <v>80000</v>
      </c>
      <c r="P64" s="249" t="s">
        <v>800</v>
      </c>
      <c r="Q64" s="250">
        <v>10201</v>
      </c>
      <c r="R64" s="254" t="s">
        <v>1933</v>
      </c>
      <c r="S64" s="249" t="s">
        <v>689</v>
      </c>
      <c r="T64" s="250" t="s">
        <v>54</v>
      </c>
      <c r="U64" s="256" t="s">
        <v>2284</v>
      </c>
      <c r="V64" s="249" t="s">
        <v>805</v>
      </c>
      <c r="W64" s="250" t="s">
        <v>56</v>
      </c>
      <c r="X64" s="255" t="s">
        <v>518</v>
      </c>
    </row>
    <row r="65" spans="1:24" ht="50.1" customHeight="1" x14ac:dyDescent="0.25">
      <c r="A65" s="197" t="str">
        <f ca="1">IF(M65&lt;TODAY(),"Marché terminé","Marché en cours")</f>
        <v>Marché en cours</v>
      </c>
      <c r="B65" s="247" t="s">
        <v>1732</v>
      </c>
      <c r="C65" s="248" t="s">
        <v>2584</v>
      </c>
      <c r="D65" s="249" t="s">
        <v>777</v>
      </c>
      <c r="E65" s="250" t="s">
        <v>52</v>
      </c>
      <c r="F65" s="249" t="s">
        <v>782</v>
      </c>
      <c r="G65" s="250" t="s">
        <v>52</v>
      </c>
      <c r="H65" s="249" t="s">
        <v>794</v>
      </c>
      <c r="I65" s="251" t="s">
        <v>796</v>
      </c>
      <c r="J65" s="251" t="s">
        <v>798</v>
      </c>
      <c r="K65" s="251" t="s">
        <v>799</v>
      </c>
      <c r="L65" s="252">
        <v>45894</v>
      </c>
      <c r="M65" s="252">
        <v>47326</v>
      </c>
      <c r="N65" s="250">
        <v>4600004470</v>
      </c>
      <c r="O65" s="253">
        <v>11000</v>
      </c>
      <c r="P65" s="249" t="s">
        <v>800</v>
      </c>
      <c r="Q65" s="250">
        <v>10201</v>
      </c>
      <c r="R65" s="254" t="s">
        <v>1933</v>
      </c>
      <c r="S65" s="249" t="s">
        <v>689</v>
      </c>
      <c r="T65" s="250" t="s">
        <v>54</v>
      </c>
      <c r="U65" s="256" t="s">
        <v>2284</v>
      </c>
      <c r="V65" s="249" t="s">
        <v>805</v>
      </c>
      <c r="W65" s="250" t="s">
        <v>56</v>
      </c>
      <c r="X65" s="255" t="s">
        <v>518</v>
      </c>
    </row>
    <row r="66" spans="1:24" ht="50.1" customHeight="1" x14ac:dyDescent="0.25">
      <c r="A66" s="197" t="str">
        <f ca="1">IF(M66&lt;TODAY(),"Marché terminé","Marché en cours")</f>
        <v>Marché en cours</v>
      </c>
      <c r="B66" s="247" t="s">
        <v>1732</v>
      </c>
      <c r="C66" s="248" t="s">
        <v>2584</v>
      </c>
      <c r="D66" s="249" t="s">
        <v>777</v>
      </c>
      <c r="E66" s="250" t="s">
        <v>52</v>
      </c>
      <c r="F66" s="249" t="s">
        <v>782</v>
      </c>
      <c r="G66" s="250" t="s">
        <v>52</v>
      </c>
      <c r="H66" s="249" t="s">
        <v>795</v>
      </c>
      <c r="I66" s="251" t="s">
        <v>796</v>
      </c>
      <c r="J66" s="251" t="s">
        <v>798</v>
      </c>
      <c r="K66" s="251" t="s">
        <v>799</v>
      </c>
      <c r="L66" s="252">
        <v>45894</v>
      </c>
      <c r="M66" s="252">
        <v>47326</v>
      </c>
      <c r="N66" s="250">
        <v>4600004471</v>
      </c>
      <c r="O66" s="253">
        <v>225000</v>
      </c>
      <c r="P66" s="249" t="s">
        <v>800</v>
      </c>
      <c r="Q66" s="250">
        <v>10201</v>
      </c>
      <c r="R66" s="254" t="s">
        <v>1933</v>
      </c>
      <c r="S66" s="249" t="s">
        <v>689</v>
      </c>
      <c r="T66" s="250" t="s">
        <v>54</v>
      </c>
      <c r="U66" s="256" t="s">
        <v>2284</v>
      </c>
      <c r="V66" s="249" t="s">
        <v>805</v>
      </c>
      <c r="W66" s="250" t="s">
        <v>56</v>
      </c>
      <c r="X66" s="255" t="s">
        <v>518</v>
      </c>
    </row>
    <row r="67" spans="1:24" ht="50.1" customHeight="1" x14ac:dyDescent="0.25">
      <c r="A67" s="197" t="str">
        <f ca="1">IF(M67&lt;TODAY(),"Marché terminé","Marché en cours")</f>
        <v>Marché en cours</v>
      </c>
      <c r="B67" s="247" t="s">
        <v>1732</v>
      </c>
      <c r="C67" s="248" t="s">
        <v>2584</v>
      </c>
      <c r="D67" s="249" t="s">
        <v>777</v>
      </c>
      <c r="E67" s="250" t="s">
        <v>52</v>
      </c>
      <c r="F67" s="249" t="s">
        <v>782</v>
      </c>
      <c r="G67" s="250" t="s">
        <v>52</v>
      </c>
      <c r="H67" s="249" t="s">
        <v>795</v>
      </c>
      <c r="I67" s="251" t="s">
        <v>796</v>
      </c>
      <c r="J67" s="251" t="s">
        <v>798</v>
      </c>
      <c r="K67" s="251" t="s">
        <v>799</v>
      </c>
      <c r="L67" s="252">
        <v>45894</v>
      </c>
      <c r="M67" s="252">
        <v>47326</v>
      </c>
      <c r="N67" s="250">
        <v>4600004472</v>
      </c>
      <c r="O67" s="253">
        <v>450000</v>
      </c>
      <c r="P67" s="249" t="s">
        <v>800</v>
      </c>
      <c r="Q67" s="250">
        <v>2786</v>
      </c>
      <c r="R67" s="254" t="s">
        <v>1953</v>
      </c>
      <c r="S67" s="249" t="s">
        <v>696</v>
      </c>
      <c r="T67" s="250" t="s">
        <v>54</v>
      </c>
      <c r="U67" s="256" t="s">
        <v>2284</v>
      </c>
      <c r="V67" s="249" t="s">
        <v>805</v>
      </c>
      <c r="W67" s="250" t="s">
        <v>56</v>
      </c>
      <c r="X67" s="255" t="s">
        <v>518</v>
      </c>
    </row>
    <row r="68" spans="1:24" ht="50.1" customHeight="1" x14ac:dyDescent="0.25">
      <c r="A68" s="197" t="str">
        <f ca="1">IF(M68&lt;TODAY(),"Marché terminé","Marché en cours")</f>
        <v>Marché en cours</v>
      </c>
      <c r="B68" s="247" t="s">
        <v>1732</v>
      </c>
      <c r="C68" s="248" t="s">
        <v>2584</v>
      </c>
      <c r="D68" s="249" t="s">
        <v>777</v>
      </c>
      <c r="E68" s="250" t="s">
        <v>52</v>
      </c>
      <c r="F68" s="249" t="s">
        <v>782</v>
      </c>
      <c r="G68" s="250" t="s">
        <v>52</v>
      </c>
      <c r="H68" s="249" t="s">
        <v>795</v>
      </c>
      <c r="I68" s="251" t="s">
        <v>796</v>
      </c>
      <c r="J68" s="251" t="s">
        <v>798</v>
      </c>
      <c r="K68" s="251" t="s">
        <v>799</v>
      </c>
      <c r="L68" s="252">
        <v>45894</v>
      </c>
      <c r="M68" s="252">
        <v>47326</v>
      </c>
      <c r="N68" s="250">
        <v>4600004473</v>
      </c>
      <c r="O68" s="253">
        <v>225000</v>
      </c>
      <c r="P68" s="249" t="s">
        <v>800</v>
      </c>
      <c r="Q68" s="250">
        <v>15437</v>
      </c>
      <c r="R68" s="254" t="s">
        <v>1954</v>
      </c>
      <c r="S68" s="249" t="s">
        <v>689</v>
      </c>
      <c r="T68" s="250" t="s">
        <v>54</v>
      </c>
      <c r="U68" s="256" t="s">
        <v>2284</v>
      </c>
      <c r="V68" s="249" t="s">
        <v>805</v>
      </c>
      <c r="W68" s="250" t="s">
        <v>56</v>
      </c>
      <c r="X68" s="255" t="s">
        <v>518</v>
      </c>
    </row>
    <row r="69" spans="1:24" ht="50.1" customHeight="1" x14ac:dyDescent="0.25">
      <c r="A69" s="197" t="str">
        <f ca="1">IF(M69&lt;TODAY(),"Marché terminé","Marché en cours")</f>
        <v>Marché en cours</v>
      </c>
      <c r="B69" s="247" t="s">
        <v>1732</v>
      </c>
      <c r="C69" s="248" t="s">
        <v>2584</v>
      </c>
      <c r="D69" s="249" t="s">
        <v>777</v>
      </c>
      <c r="E69" s="250" t="s">
        <v>52</v>
      </c>
      <c r="F69" s="249" t="s">
        <v>782</v>
      </c>
      <c r="G69" s="250" t="s">
        <v>52</v>
      </c>
      <c r="H69" s="249" t="s">
        <v>792</v>
      </c>
      <c r="I69" s="251" t="s">
        <v>796</v>
      </c>
      <c r="J69" s="251" t="s">
        <v>798</v>
      </c>
      <c r="K69" s="251" t="s">
        <v>799</v>
      </c>
      <c r="L69" s="252">
        <v>45894</v>
      </c>
      <c r="M69" s="252">
        <v>47326</v>
      </c>
      <c r="N69" s="250">
        <v>4600004474</v>
      </c>
      <c r="O69" s="253">
        <v>10000</v>
      </c>
      <c r="P69" s="249" t="s">
        <v>800</v>
      </c>
      <c r="Q69" s="250">
        <v>10201</v>
      </c>
      <c r="R69" s="254" t="s">
        <v>1933</v>
      </c>
      <c r="S69" s="249" t="s">
        <v>689</v>
      </c>
      <c r="T69" s="250" t="s">
        <v>54</v>
      </c>
      <c r="U69" s="256" t="s">
        <v>2284</v>
      </c>
      <c r="V69" s="249" t="s">
        <v>805</v>
      </c>
      <c r="W69" s="250" t="s">
        <v>56</v>
      </c>
      <c r="X69" s="255" t="s">
        <v>518</v>
      </c>
    </row>
    <row r="70" spans="1:24" ht="50.1" customHeight="1" x14ac:dyDescent="0.25">
      <c r="A70" s="197" t="str">
        <f ca="1">IF(M70&lt;TODAY(),"Marché terminé","Marché en cours")</f>
        <v>Marché en cours</v>
      </c>
      <c r="B70" s="247" t="s">
        <v>1732</v>
      </c>
      <c r="C70" s="248" t="s">
        <v>2584</v>
      </c>
      <c r="D70" s="249" t="s">
        <v>777</v>
      </c>
      <c r="E70" s="250" t="s">
        <v>52</v>
      </c>
      <c r="F70" s="249" t="s">
        <v>782</v>
      </c>
      <c r="G70" s="250" t="s">
        <v>52</v>
      </c>
      <c r="H70" s="249" t="s">
        <v>794</v>
      </c>
      <c r="I70" s="251" t="s">
        <v>796</v>
      </c>
      <c r="J70" s="251" t="s">
        <v>798</v>
      </c>
      <c r="K70" s="251" t="s">
        <v>799</v>
      </c>
      <c r="L70" s="252">
        <v>45894</v>
      </c>
      <c r="M70" s="252">
        <v>47326</v>
      </c>
      <c r="N70" s="250">
        <v>4600004478</v>
      </c>
      <c r="O70" s="253">
        <v>225000</v>
      </c>
      <c r="P70" s="249" t="s">
        <v>800</v>
      </c>
      <c r="Q70" s="250">
        <v>10201</v>
      </c>
      <c r="R70" s="254" t="s">
        <v>1933</v>
      </c>
      <c r="S70" s="249" t="s">
        <v>689</v>
      </c>
      <c r="T70" s="250" t="s">
        <v>54</v>
      </c>
      <c r="U70" s="256" t="s">
        <v>2284</v>
      </c>
      <c r="V70" s="249" t="s">
        <v>805</v>
      </c>
      <c r="W70" s="250" t="s">
        <v>56</v>
      </c>
      <c r="X70" s="255" t="s">
        <v>518</v>
      </c>
    </row>
    <row r="71" spans="1:24" ht="50.1" customHeight="1" x14ac:dyDescent="0.25">
      <c r="A71" s="198" t="str">
        <f ca="1">IF(M71&lt;TODAY(),"Marché terminé","Marché en cours")</f>
        <v>Marché en cours</v>
      </c>
      <c r="B71" s="257" t="s">
        <v>1732</v>
      </c>
      <c r="C71" s="258" t="s">
        <v>2584</v>
      </c>
      <c r="D71" s="259" t="s">
        <v>777</v>
      </c>
      <c r="E71" s="260" t="s">
        <v>52</v>
      </c>
      <c r="F71" s="259" t="s">
        <v>782</v>
      </c>
      <c r="G71" s="260" t="s">
        <v>52</v>
      </c>
      <c r="H71" s="259" t="s">
        <v>782</v>
      </c>
      <c r="I71" s="261" t="s">
        <v>1096</v>
      </c>
      <c r="J71" s="261" t="s">
        <v>798</v>
      </c>
      <c r="K71" s="261" t="s">
        <v>799</v>
      </c>
      <c r="L71" s="262">
        <v>45894</v>
      </c>
      <c r="M71" s="262">
        <v>47326</v>
      </c>
      <c r="N71" s="260">
        <v>4600004479</v>
      </c>
      <c r="O71" s="263">
        <v>5500</v>
      </c>
      <c r="P71" s="259" t="s">
        <v>800</v>
      </c>
      <c r="Q71" s="260">
        <v>6214</v>
      </c>
      <c r="R71" s="264" t="s">
        <v>1955</v>
      </c>
      <c r="S71" s="259" t="s">
        <v>697</v>
      </c>
      <c r="T71" s="260" t="s">
        <v>54</v>
      </c>
      <c r="U71" s="265" t="s">
        <v>2284</v>
      </c>
      <c r="V71" s="259" t="s">
        <v>1103</v>
      </c>
      <c r="W71" s="260" t="s">
        <v>56</v>
      </c>
      <c r="X71" s="266" t="s">
        <v>518</v>
      </c>
    </row>
    <row r="72" spans="1:24" x14ac:dyDescent="0.25">
      <c r="C72" s="185"/>
      <c r="U72" s="180"/>
    </row>
    <row r="73" spans="1:24" x14ac:dyDescent="0.25">
      <c r="C73" s="185"/>
      <c r="U73" s="180"/>
    </row>
    <row r="74" spans="1:24" x14ac:dyDescent="0.25">
      <c r="C74" s="185"/>
      <c r="U74" s="180"/>
    </row>
    <row r="75" spans="1:24" x14ac:dyDescent="0.25">
      <c r="C75" s="185"/>
      <c r="U75" s="180"/>
    </row>
    <row r="76" spans="1:24" x14ac:dyDescent="0.25">
      <c r="C76" s="185"/>
      <c r="U76" s="180"/>
    </row>
    <row r="77" spans="1:24" x14ac:dyDescent="0.25">
      <c r="C77" s="185"/>
      <c r="U77" s="180"/>
    </row>
    <row r="78" spans="1:24" x14ac:dyDescent="0.25">
      <c r="C78" s="185"/>
      <c r="U78" s="180"/>
    </row>
    <row r="79" spans="1:24" x14ac:dyDescent="0.25">
      <c r="C79" s="185"/>
      <c r="U79" s="180"/>
    </row>
    <row r="80" spans="1:24" x14ac:dyDescent="0.25">
      <c r="C80" s="185"/>
      <c r="U80" s="180"/>
    </row>
    <row r="81" spans="3:21" x14ac:dyDescent="0.25">
      <c r="C81" s="185"/>
      <c r="U81" s="180"/>
    </row>
    <row r="82" spans="3:21" x14ac:dyDescent="0.25">
      <c r="C82" s="185"/>
      <c r="U82" s="180"/>
    </row>
    <row r="83" spans="3:21" x14ac:dyDescent="0.25">
      <c r="C83" s="185"/>
      <c r="U83" s="180"/>
    </row>
    <row r="84" spans="3:21" x14ac:dyDescent="0.25">
      <c r="C84" s="185"/>
      <c r="U84" s="180"/>
    </row>
    <row r="85" spans="3:21" x14ac:dyDescent="0.25">
      <c r="C85" s="185"/>
      <c r="U85" s="180"/>
    </row>
    <row r="86" spans="3:21" x14ac:dyDescent="0.25">
      <c r="C86" s="185"/>
      <c r="U86" s="180"/>
    </row>
    <row r="87" spans="3:21" x14ac:dyDescent="0.25">
      <c r="C87" s="185"/>
      <c r="U87" s="180"/>
    </row>
    <row r="88" spans="3:21" x14ac:dyDescent="0.25">
      <c r="C88" s="185"/>
      <c r="U88" s="180"/>
    </row>
    <row r="89" spans="3:21" x14ac:dyDescent="0.25">
      <c r="C89" s="185"/>
      <c r="U89" s="180"/>
    </row>
    <row r="90" spans="3:21" x14ac:dyDescent="0.25">
      <c r="C90" s="185"/>
      <c r="U90" s="180"/>
    </row>
    <row r="91" spans="3:21" x14ac:dyDescent="0.25">
      <c r="C91" s="185"/>
      <c r="U91" s="180"/>
    </row>
    <row r="92" spans="3:21" x14ac:dyDescent="0.25">
      <c r="C92" s="185"/>
      <c r="U92" s="180"/>
    </row>
    <row r="93" spans="3:21" x14ac:dyDescent="0.25">
      <c r="C93" s="185"/>
      <c r="U93" s="180"/>
    </row>
    <row r="94" spans="3:21" x14ac:dyDescent="0.25">
      <c r="C94" s="185"/>
      <c r="U94" s="180"/>
    </row>
    <row r="95" spans="3:21" x14ac:dyDescent="0.25">
      <c r="C95" s="185"/>
      <c r="U95" s="180"/>
    </row>
    <row r="96" spans="3:21" x14ac:dyDescent="0.25">
      <c r="C96" s="185"/>
      <c r="U96" s="180"/>
    </row>
    <row r="97" spans="3:21" x14ac:dyDescent="0.25">
      <c r="C97" s="185"/>
      <c r="U97" s="180"/>
    </row>
    <row r="98" spans="3:21" x14ac:dyDescent="0.25">
      <c r="C98" s="185"/>
      <c r="U98" s="180"/>
    </row>
    <row r="99" spans="3:21" x14ac:dyDescent="0.25">
      <c r="C99" s="185"/>
      <c r="U99" s="180"/>
    </row>
    <row r="100" spans="3:21" x14ac:dyDescent="0.25">
      <c r="C100" s="185"/>
      <c r="U100" s="180"/>
    </row>
    <row r="101" spans="3:21" x14ac:dyDescent="0.25">
      <c r="C101" s="185"/>
      <c r="U101" s="180"/>
    </row>
    <row r="102" spans="3:21" x14ac:dyDescent="0.25">
      <c r="C102" s="185"/>
      <c r="U102" s="180"/>
    </row>
    <row r="103" spans="3:21" x14ac:dyDescent="0.25">
      <c r="C103" s="185"/>
      <c r="U103" s="180"/>
    </row>
    <row r="104" spans="3:21" x14ac:dyDescent="0.25">
      <c r="C104" s="185"/>
      <c r="U104" s="180"/>
    </row>
    <row r="105" spans="3:21" x14ac:dyDescent="0.25">
      <c r="C105" s="185"/>
      <c r="U105" s="180"/>
    </row>
    <row r="106" spans="3:21" x14ac:dyDescent="0.25">
      <c r="C106" s="185"/>
      <c r="U106" s="180"/>
    </row>
    <row r="107" spans="3:21" x14ac:dyDescent="0.25">
      <c r="C107" s="185"/>
      <c r="U107" s="180"/>
    </row>
    <row r="108" spans="3:21" x14ac:dyDescent="0.25">
      <c r="C108" s="185"/>
      <c r="U108" s="180"/>
    </row>
    <row r="109" spans="3:21" x14ac:dyDescent="0.25">
      <c r="C109" s="185"/>
      <c r="U109" s="180"/>
    </row>
    <row r="110" spans="3:21" x14ac:dyDescent="0.25">
      <c r="C110" s="185"/>
      <c r="U110" s="180"/>
    </row>
    <row r="111" spans="3:21" x14ac:dyDescent="0.25">
      <c r="C111" s="185"/>
      <c r="U111" s="180"/>
    </row>
    <row r="112" spans="3:21" x14ac:dyDescent="0.25">
      <c r="C112" s="185"/>
      <c r="U112" s="180"/>
    </row>
    <row r="113" spans="3:21" x14ac:dyDescent="0.25">
      <c r="C113" s="185"/>
      <c r="U113" s="180"/>
    </row>
    <row r="114" spans="3:21" x14ac:dyDescent="0.25">
      <c r="C114" s="185"/>
      <c r="U114" s="180"/>
    </row>
    <row r="115" spans="3:21" x14ac:dyDescent="0.25">
      <c r="C115" s="185"/>
      <c r="U115" s="180"/>
    </row>
    <row r="116" spans="3:21" x14ac:dyDescent="0.25">
      <c r="C116" s="185"/>
      <c r="U116" s="180"/>
    </row>
    <row r="117" spans="3:21" x14ac:dyDescent="0.25">
      <c r="C117" s="185"/>
      <c r="U117" s="180"/>
    </row>
    <row r="118" spans="3:21" x14ac:dyDescent="0.25">
      <c r="C118" s="185"/>
      <c r="U118" s="180"/>
    </row>
    <row r="119" spans="3:21" x14ac:dyDescent="0.25">
      <c r="C119" s="185"/>
      <c r="U119" s="180"/>
    </row>
    <row r="120" spans="3:21" x14ac:dyDescent="0.25">
      <c r="C120" s="185"/>
      <c r="U120" s="180"/>
    </row>
    <row r="121" spans="3:21" x14ac:dyDescent="0.25">
      <c r="C121" s="185"/>
      <c r="U121" s="180"/>
    </row>
    <row r="122" spans="3:21" x14ac:dyDescent="0.25">
      <c r="C122" s="185"/>
      <c r="U122" s="180"/>
    </row>
    <row r="123" spans="3:21" x14ac:dyDescent="0.25">
      <c r="C123" s="185"/>
      <c r="U123" s="180"/>
    </row>
    <row r="124" spans="3:21" x14ac:dyDescent="0.25">
      <c r="C124" s="185"/>
      <c r="U124" s="180"/>
    </row>
    <row r="125" spans="3:21" x14ac:dyDescent="0.25">
      <c r="C125" s="185"/>
      <c r="U125" s="180"/>
    </row>
    <row r="126" spans="3:21" x14ac:dyDescent="0.25">
      <c r="C126" s="185"/>
      <c r="U126" s="180"/>
    </row>
    <row r="127" spans="3:21" x14ac:dyDescent="0.25">
      <c r="C127" s="185"/>
      <c r="U127" s="180"/>
    </row>
    <row r="128" spans="3:21" x14ac:dyDescent="0.25">
      <c r="C128" s="185"/>
      <c r="U128" s="180"/>
    </row>
    <row r="129" spans="3:21" x14ac:dyDescent="0.25">
      <c r="C129" s="185"/>
      <c r="U129" s="180"/>
    </row>
    <row r="130" spans="3:21" x14ac:dyDescent="0.25">
      <c r="C130" s="185"/>
      <c r="U130" s="180"/>
    </row>
    <row r="131" spans="3:21" x14ac:dyDescent="0.25">
      <c r="C131" s="185"/>
      <c r="U131" s="180"/>
    </row>
    <row r="132" spans="3:21" x14ac:dyDescent="0.25">
      <c r="C132" s="185"/>
      <c r="U132" s="180"/>
    </row>
    <row r="133" spans="3:21" x14ac:dyDescent="0.25">
      <c r="C133" s="185"/>
      <c r="U133" s="180"/>
    </row>
    <row r="134" spans="3:21" x14ac:dyDescent="0.25">
      <c r="C134" s="185"/>
      <c r="U134" s="180"/>
    </row>
    <row r="135" spans="3:21" x14ac:dyDescent="0.25">
      <c r="C135" s="185"/>
      <c r="U135" s="180"/>
    </row>
    <row r="136" spans="3:21" x14ac:dyDescent="0.25">
      <c r="C136" s="185"/>
      <c r="U136" s="180"/>
    </row>
    <row r="137" spans="3:21" x14ac:dyDescent="0.25">
      <c r="C137" s="185"/>
      <c r="U137" s="180"/>
    </row>
    <row r="138" spans="3:21" x14ac:dyDescent="0.25">
      <c r="C138" s="185"/>
      <c r="U138" s="180"/>
    </row>
    <row r="139" spans="3:21" x14ac:dyDescent="0.25">
      <c r="C139" s="185"/>
      <c r="U139" s="180"/>
    </row>
    <row r="140" spans="3:21" x14ac:dyDescent="0.25">
      <c r="C140" s="185"/>
      <c r="U140" s="180"/>
    </row>
    <row r="141" spans="3:21" x14ac:dyDescent="0.25">
      <c r="C141" s="185"/>
      <c r="U141" s="180"/>
    </row>
    <row r="142" spans="3:21" x14ac:dyDescent="0.25">
      <c r="C142" s="185"/>
      <c r="U142" s="180"/>
    </row>
    <row r="143" spans="3:21" x14ac:dyDescent="0.25">
      <c r="C143" s="185"/>
      <c r="U143" s="180"/>
    </row>
    <row r="144" spans="3:21" x14ac:dyDescent="0.25">
      <c r="C144" s="185"/>
      <c r="U144" s="180"/>
    </row>
    <row r="145" spans="3:21" x14ac:dyDescent="0.25">
      <c r="C145" s="185"/>
      <c r="U145" s="180"/>
    </row>
    <row r="146" spans="3:21" x14ac:dyDescent="0.25">
      <c r="C146" s="185"/>
      <c r="U146" s="180"/>
    </row>
    <row r="147" spans="3:21" x14ac:dyDescent="0.25">
      <c r="C147" s="185"/>
      <c r="U147" s="180"/>
    </row>
    <row r="148" spans="3:21" x14ac:dyDescent="0.25">
      <c r="C148" s="185"/>
      <c r="U148" s="180"/>
    </row>
    <row r="149" spans="3:21" x14ac:dyDescent="0.25">
      <c r="C149" s="185"/>
      <c r="U149" s="180"/>
    </row>
    <row r="150" spans="3:21" x14ac:dyDescent="0.25">
      <c r="C150" s="185"/>
      <c r="U150" s="180"/>
    </row>
    <row r="151" spans="3:21" x14ac:dyDescent="0.25">
      <c r="C151" s="185"/>
      <c r="U151" s="180"/>
    </row>
    <row r="152" spans="3:21" x14ac:dyDescent="0.25">
      <c r="C152" s="185"/>
      <c r="U152" s="180"/>
    </row>
    <row r="153" spans="3:21" x14ac:dyDescent="0.25">
      <c r="C153" s="185"/>
      <c r="U153" s="180"/>
    </row>
    <row r="154" spans="3:21" x14ac:dyDescent="0.25">
      <c r="C154" s="185"/>
      <c r="U154" s="180"/>
    </row>
    <row r="155" spans="3:21" x14ac:dyDescent="0.25">
      <c r="C155" s="185"/>
      <c r="U155" s="180"/>
    </row>
    <row r="156" spans="3:21" x14ac:dyDescent="0.25">
      <c r="C156" s="185"/>
      <c r="U156" s="180"/>
    </row>
    <row r="157" spans="3:21" x14ac:dyDescent="0.25">
      <c r="C157" s="185"/>
      <c r="U157" s="180"/>
    </row>
    <row r="158" spans="3:21" x14ac:dyDescent="0.25">
      <c r="C158" s="185"/>
      <c r="U158" s="180"/>
    </row>
    <row r="159" spans="3:21" x14ac:dyDescent="0.25">
      <c r="C159" s="185"/>
      <c r="U159" s="180"/>
    </row>
    <row r="160" spans="3:21" x14ac:dyDescent="0.25">
      <c r="C160" s="185"/>
      <c r="U160" s="180"/>
    </row>
    <row r="161" spans="3:21" x14ac:dyDescent="0.25">
      <c r="C161" s="185"/>
      <c r="U161" s="180"/>
    </row>
    <row r="162" spans="3:21" x14ac:dyDescent="0.25">
      <c r="C162" s="185"/>
      <c r="U162" s="180"/>
    </row>
    <row r="163" spans="3:21" x14ac:dyDescent="0.25">
      <c r="C163" s="185"/>
      <c r="U163" s="180"/>
    </row>
    <row r="164" spans="3:21" x14ac:dyDescent="0.25">
      <c r="C164" s="185"/>
      <c r="U164" s="180"/>
    </row>
    <row r="165" spans="3:21" x14ac:dyDescent="0.25">
      <c r="C165" s="185"/>
      <c r="U165" s="180"/>
    </row>
    <row r="166" spans="3:21" x14ac:dyDescent="0.25">
      <c r="C166" s="185"/>
      <c r="U166" s="180"/>
    </row>
    <row r="167" spans="3:21" x14ac:dyDescent="0.25">
      <c r="C167" s="185"/>
      <c r="U167" s="180"/>
    </row>
    <row r="168" spans="3:21" x14ac:dyDescent="0.25">
      <c r="C168" s="185"/>
      <c r="U168" s="180"/>
    </row>
    <row r="169" spans="3:21" x14ac:dyDescent="0.25">
      <c r="C169" s="185"/>
      <c r="U169" s="180"/>
    </row>
    <row r="170" spans="3:21" x14ac:dyDescent="0.25">
      <c r="C170" s="185"/>
      <c r="U170" s="180"/>
    </row>
    <row r="171" spans="3:21" x14ac:dyDescent="0.25">
      <c r="C171" s="185"/>
      <c r="U171" s="180"/>
    </row>
    <row r="172" spans="3:21" x14ac:dyDescent="0.25">
      <c r="C172" s="185"/>
      <c r="U172" s="180"/>
    </row>
    <row r="173" spans="3:21" x14ac:dyDescent="0.25">
      <c r="C173" s="185"/>
      <c r="U173" s="180"/>
    </row>
    <row r="174" spans="3:21" x14ac:dyDescent="0.25">
      <c r="C174" s="185"/>
      <c r="U174" s="180"/>
    </row>
    <row r="175" spans="3:21" x14ac:dyDescent="0.25">
      <c r="C175" s="185"/>
      <c r="U175" s="180"/>
    </row>
    <row r="176" spans="3:21" x14ac:dyDescent="0.25">
      <c r="C176" s="185"/>
      <c r="U176" s="180"/>
    </row>
    <row r="177" spans="3:21" x14ac:dyDescent="0.25">
      <c r="C177" s="185"/>
      <c r="U177" s="180"/>
    </row>
    <row r="178" spans="3:21" x14ac:dyDescent="0.25">
      <c r="C178" s="185"/>
      <c r="U178" s="180"/>
    </row>
    <row r="179" spans="3:21" x14ac:dyDescent="0.25">
      <c r="C179" s="185"/>
      <c r="U179" s="180"/>
    </row>
    <row r="180" spans="3:21" x14ac:dyDescent="0.25">
      <c r="C180" s="185"/>
      <c r="U180" s="180"/>
    </row>
    <row r="181" spans="3:21" x14ac:dyDescent="0.25">
      <c r="C181" s="185"/>
      <c r="U181" s="180"/>
    </row>
    <row r="182" spans="3:21" x14ac:dyDescent="0.25">
      <c r="C182" s="185"/>
      <c r="U182" s="180"/>
    </row>
    <row r="183" spans="3:21" x14ac:dyDescent="0.25">
      <c r="C183" s="185"/>
      <c r="U183" s="180"/>
    </row>
    <row r="184" spans="3:21" x14ac:dyDescent="0.25">
      <c r="C184" s="185"/>
      <c r="U184" s="180"/>
    </row>
    <row r="185" spans="3:21" x14ac:dyDescent="0.25">
      <c r="C185" s="185"/>
      <c r="U185" s="180"/>
    </row>
    <row r="186" spans="3:21" x14ac:dyDescent="0.25">
      <c r="C186" s="185"/>
      <c r="U186" s="180"/>
    </row>
    <row r="187" spans="3:21" x14ac:dyDescent="0.25">
      <c r="C187" s="185"/>
      <c r="U187" s="180"/>
    </row>
    <row r="188" spans="3:21" x14ac:dyDescent="0.25">
      <c r="C188" s="185"/>
      <c r="U188" s="180"/>
    </row>
    <row r="189" spans="3:21" x14ac:dyDescent="0.25">
      <c r="C189" s="185"/>
      <c r="U189" s="180"/>
    </row>
    <row r="190" spans="3:21" x14ac:dyDescent="0.25">
      <c r="C190" s="185"/>
      <c r="U190" s="180"/>
    </row>
    <row r="191" spans="3:21" x14ac:dyDescent="0.25">
      <c r="C191" s="185"/>
      <c r="U191" s="180"/>
    </row>
    <row r="192" spans="3:21" x14ac:dyDescent="0.25">
      <c r="C192" s="185"/>
      <c r="U192" s="180"/>
    </row>
    <row r="193" spans="3:21" x14ac:dyDescent="0.25">
      <c r="C193" s="185"/>
      <c r="U193" s="180"/>
    </row>
    <row r="194" spans="3:21" x14ac:dyDescent="0.25">
      <c r="C194" s="185"/>
      <c r="U194" s="180"/>
    </row>
    <row r="195" spans="3:21" x14ac:dyDescent="0.25">
      <c r="C195" s="185"/>
      <c r="U195" s="180"/>
    </row>
    <row r="196" spans="3:21" x14ac:dyDescent="0.25">
      <c r="C196" s="185"/>
      <c r="U196" s="180"/>
    </row>
    <row r="197" spans="3:21" x14ac:dyDescent="0.25">
      <c r="C197" s="185"/>
      <c r="U197" s="180"/>
    </row>
    <row r="198" spans="3:21" x14ac:dyDescent="0.25">
      <c r="C198" s="185"/>
      <c r="U198" s="180"/>
    </row>
    <row r="199" spans="3:21" x14ac:dyDescent="0.25">
      <c r="C199" s="185"/>
      <c r="U199" s="180"/>
    </row>
    <row r="200" spans="3:21" x14ac:dyDescent="0.25">
      <c r="C200" s="185"/>
    </row>
    <row r="201" spans="3:21" x14ac:dyDescent="0.25">
      <c r="C201" s="185"/>
    </row>
    <row r="202" spans="3:21" x14ac:dyDescent="0.25">
      <c r="C202" s="185"/>
    </row>
    <row r="203" spans="3:21" x14ac:dyDescent="0.25">
      <c r="C203" s="185"/>
    </row>
    <row r="204" spans="3:21" x14ac:dyDescent="0.25">
      <c r="C204" s="185"/>
    </row>
    <row r="205" spans="3:21" x14ac:dyDescent="0.25">
      <c r="C205" s="185"/>
    </row>
    <row r="206" spans="3:21" x14ac:dyDescent="0.25">
      <c r="C206" s="185"/>
    </row>
    <row r="207" spans="3:21" x14ac:dyDescent="0.25">
      <c r="C207" s="185"/>
    </row>
    <row r="208" spans="3:21" x14ac:dyDescent="0.25">
      <c r="C208" s="185"/>
    </row>
    <row r="209" spans="3:3" x14ac:dyDescent="0.25">
      <c r="C209" s="185"/>
    </row>
    <row r="210" spans="3:3" x14ac:dyDescent="0.25">
      <c r="C210" s="185"/>
    </row>
    <row r="211" spans="3:3" x14ac:dyDescent="0.25">
      <c r="C211" s="185"/>
    </row>
    <row r="212" spans="3:3" x14ac:dyDescent="0.25">
      <c r="C212" s="185"/>
    </row>
    <row r="213" spans="3:3" x14ac:dyDescent="0.25">
      <c r="C213" s="185"/>
    </row>
    <row r="214" spans="3:3" x14ac:dyDescent="0.25">
      <c r="C214" s="185"/>
    </row>
    <row r="215" spans="3:3" x14ac:dyDescent="0.25">
      <c r="C215" s="185"/>
    </row>
    <row r="216" spans="3:3" x14ac:dyDescent="0.25">
      <c r="C216" s="185"/>
    </row>
    <row r="217" spans="3:3" x14ac:dyDescent="0.25">
      <c r="C217" s="185"/>
    </row>
    <row r="218" spans="3:3" x14ac:dyDescent="0.25">
      <c r="C218" s="185"/>
    </row>
    <row r="219" spans="3:3" x14ac:dyDescent="0.25">
      <c r="C219" s="185"/>
    </row>
    <row r="220" spans="3:3" x14ac:dyDescent="0.25">
      <c r="C220" s="185"/>
    </row>
    <row r="221" spans="3:3" x14ac:dyDescent="0.25">
      <c r="C221" s="185"/>
    </row>
    <row r="222" spans="3:3" x14ac:dyDescent="0.25">
      <c r="C222" s="185"/>
    </row>
    <row r="223" spans="3:3" x14ac:dyDescent="0.25">
      <c r="C223" s="185"/>
    </row>
    <row r="224" spans="3:3" x14ac:dyDescent="0.25">
      <c r="C224" s="185"/>
    </row>
    <row r="225" spans="3:3" x14ac:dyDescent="0.25">
      <c r="C225" s="185"/>
    </row>
    <row r="226" spans="3:3" x14ac:dyDescent="0.25">
      <c r="C226" s="185"/>
    </row>
    <row r="227" spans="3:3" x14ac:dyDescent="0.25">
      <c r="C227" s="185"/>
    </row>
    <row r="228" spans="3:3" x14ac:dyDescent="0.25">
      <c r="C228" s="185"/>
    </row>
    <row r="229" spans="3:3" x14ac:dyDescent="0.25">
      <c r="C229" s="185"/>
    </row>
    <row r="230" spans="3:3" x14ac:dyDescent="0.25">
      <c r="C230" s="185"/>
    </row>
    <row r="231" spans="3:3" x14ac:dyDescent="0.25">
      <c r="C231" s="185"/>
    </row>
    <row r="232" spans="3:3" x14ac:dyDescent="0.25">
      <c r="C232" s="185"/>
    </row>
    <row r="233" spans="3:3" x14ac:dyDescent="0.25">
      <c r="C233" s="185"/>
    </row>
    <row r="234" spans="3:3" x14ac:dyDescent="0.25">
      <c r="C234" s="185"/>
    </row>
    <row r="235" spans="3:3" x14ac:dyDescent="0.25">
      <c r="C235" s="185"/>
    </row>
    <row r="236" spans="3:3" x14ac:dyDescent="0.25">
      <c r="C236" s="185"/>
    </row>
    <row r="237" spans="3:3" x14ac:dyDescent="0.25">
      <c r="C237" s="185"/>
    </row>
    <row r="238" spans="3:3" x14ac:dyDescent="0.25">
      <c r="C238" s="185"/>
    </row>
    <row r="239" spans="3:3" x14ac:dyDescent="0.25">
      <c r="C239" s="185"/>
    </row>
    <row r="240" spans="3:3" x14ac:dyDescent="0.25">
      <c r="C240" s="185"/>
    </row>
    <row r="241" spans="3:3" x14ac:dyDescent="0.25">
      <c r="C241" s="185"/>
    </row>
    <row r="242" spans="3:3" x14ac:dyDescent="0.25">
      <c r="C242" s="185"/>
    </row>
    <row r="243" spans="3:3" x14ac:dyDescent="0.25">
      <c r="C243" s="185"/>
    </row>
    <row r="244" spans="3:3" x14ac:dyDescent="0.25">
      <c r="C244" s="185"/>
    </row>
    <row r="245" spans="3:3" x14ac:dyDescent="0.25">
      <c r="C245" s="185"/>
    </row>
    <row r="246" spans="3:3" x14ac:dyDescent="0.25">
      <c r="C246" s="185"/>
    </row>
    <row r="247" spans="3:3" x14ac:dyDescent="0.25">
      <c r="C247" s="185"/>
    </row>
    <row r="248" spans="3:3" x14ac:dyDescent="0.25">
      <c r="C248" s="185"/>
    </row>
    <row r="249" spans="3:3" x14ac:dyDescent="0.25">
      <c r="C249" s="185"/>
    </row>
    <row r="250" spans="3:3" x14ac:dyDescent="0.25">
      <c r="C250" s="185"/>
    </row>
    <row r="251" spans="3:3" x14ac:dyDescent="0.25">
      <c r="C251" s="185"/>
    </row>
    <row r="252" spans="3:3" x14ac:dyDescent="0.25">
      <c r="C252" s="185"/>
    </row>
    <row r="253" spans="3:3" x14ac:dyDescent="0.25">
      <c r="C253" s="185"/>
    </row>
    <row r="254" spans="3:3" x14ac:dyDescent="0.25">
      <c r="C254" s="185"/>
    </row>
    <row r="255" spans="3:3" x14ac:dyDescent="0.25">
      <c r="C255" s="185"/>
    </row>
    <row r="256" spans="3:3" x14ac:dyDescent="0.25">
      <c r="C256" s="185"/>
    </row>
    <row r="257" spans="3:3" x14ac:dyDescent="0.25">
      <c r="C257" s="185"/>
    </row>
    <row r="258" spans="3:3" x14ac:dyDescent="0.25">
      <c r="C258" s="185"/>
    </row>
    <row r="259" spans="3:3" x14ac:dyDescent="0.25">
      <c r="C259" s="185"/>
    </row>
    <row r="260" spans="3:3" x14ac:dyDescent="0.25">
      <c r="C260" s="185"/>
    </row>
    <row r="261" spans="3:3" x14ac:dyDescent="0.25">
      <c r="C261" s="185"/>
    </row>
    <row r="262" spans="3:3" x14ac:dyDescent="0.25">
      <c r="C262" s="185"/>
    </row>
    <row r="263" spans="3:3" x14ac:dyDescent="0.25">
      <c r="C263" s="185"/>
    </row>
    <row r="264" spans="3:3" x14ac:dyDescent="0.25">
      <c r="C264" s="185"/>
    </row>
    <row r="265" spans="3:3" x14ac:dyDescent="0.25">
      <c r="C265" s="185"/>
    </row>
    <row r="266" spans="3:3" x14ac:dyDescent="0.25">
      <c r="C266" s="185"/>
    </row>
    <row r="267" spans="3:3" x14ac:dyDescent="0.25">
      <c r="C267" s="185"/>
    </row>
    <row r="268" spans="3:3" x14ac:dyDescent="0.25">
      <c r="C268" s="185"/>
    </row>
    <row r="269" spans="3:3" x14ac:dyDescent="0.25">
      <c r="C269" s="185"/>
    </row>
    <row r="270" spans="3:3" x14ac:dyDescent="0.25">
      <c r="C270" s="185"/>
    </row>
    <row r="271" spans="3:3" x14ac:dyDescent="0.25">
      <c r="C271" s="185"/>
    </row>
    <row r="272" spans="3:3" x14ac:dyDescent="0.25">
      <c r="C272" s="185"/>
    </row>
    <row r="273" spans="3:3" x14ac:dyDescent="0.25">
      <c r="C273" s="185"/>
    </row>
    <row r="274" spans="3:3" x14ac:dyDescent="0.25">
      <c r="C274" s="185"/>
    </row>
    <row r="275" spans="3:3" x14ac:dyDescent="0.25">
      <c r="C275" s="185"/>
    </row>
    <row r="276" spans="3:3" x14ac:dyDescent="0.25">
      <c r="C276" s="185"/>
    </row>
    <row r="277" spans="3:3" x14ac:dyDescent="0.25">
      <c r="C277" s="185"/>
    </row>
    <row r="278" spans="3:3" x14ac:dyDescent="0.25">
      <c r="C278" s="185"/>
    </row>
    <row r="279" spans="3:3" x14ac:dyDescent="0.25">
      <c r="C279" s="185"/>
    </row>
    <row r="280" spans="3:3" x14ac:dyDescent="0.25">
      <c r="C280" s="185"/>
    </row>
    <row r="281" spans="3:3" x14ac:dyDescent="0.25">
      <c r="C281" s="185"/>
    </row>
    <row r="282" spans="3:3" x14ac:dyDescent="0.25">
      <c r="C282" s="185"/>
    </row>
    <row r="283" spans="3:3" x14ac:dyDescent="0.25">
      <c r="C283" s="185"/>
    </row>
    <row r="284" spans="3:3" x14ac:dyDescent="0.25">
      <c r="C284" s="185"/>
    </row>
    <row r="285" spans="3:3" x14ac:dyDescent="0.25">
      <c r="C285" s="185"/>
    </row>
    <row r="286" spans="3:3" x14ac:dyDescent="0.25">
      <c r="C286" s="185"/>
    </row>
    <row r="287" spans="3:3" x14ac:dyDescent="0.25">
      <c r="C287" s="185"/>
    </row>
    <row r="288" spans="3:3" x14ac:dyDescent="0.25">
      <c r="C288" s="185"/>
    </row>
    <row r="289" spans="3:3" x14ac:dyDescent="0.25">
      <c r="C289" s="185"/>
    </row>
    <row r="290" spans="3:3" x14ac:dyDescent="0.25">
      <c r="C290" s="185"/>
    </row>
    <row r="291" spans="3:3" x14ac:dyDescent="0.25">
      <c r="C291" s="185"/>
    </row>
    <row r="292" spans="3:3" x14ac:dyDescent="0.25">
      <c r="C292" s="185"/>
    </row>
    <row r="293" spans="3:3" x14ac:dyDescent="0.25">
      <c r="C293" s="185"/>
    </row>
    <row r="294" spans="3:3" x14ac:dyDescent="0.25">
      <c r="C294" s="185"/>
    </row>
    <row r="295" spans="3:3" x14ac:dyDescent="0.25">
      <c r="C295" s="185"/>
    </row>
    <row r="296" spans="3:3" x14ac:dyDescent="0.25">
      <c r="C296" s="185"/>
    </row>
    <row r="297" spans="3:3" x14ac:dyDescent="0.25">
      <c r="C297" s="185"/>
    </row>
    <row r="298" spans="3:3" x14ac:dyDescent="0.25">
      <c r="C298" s="185"/>
    </row>
    <row r="299" spans="3:3" x14ac:dyDescent="0.25">
      <c r="C299" s="185"/>
    </row>
    <row r="300" spans="3:3" x14ac:dyDescent="0.25">
      <c r="C300" s="185"/>
    </row>
    <row r="301" spans="3:3" x14ac:dyDescent="0.25">
      <c r="C301" s="185"/>
    </row>
    <row r="302" spans="3:3" x14ac:dyDescent="0.25">
      <c r="C302" s="185"/>
    </row>
    <row r="303" spans="3:3" x14ac:dyDescent="0.25">
      <c r="C303" s="185"/>
    </row>
    <row r="304" spans="3:3" x14ac:dyDescent="0.25">
      <c r="C304" s="185"/>
    </row>
    <row r="305" spans="3:3" x14ac:dyDescent="0.25">
      <c r="C305" s="185"/>
    </row>
    <row r="306" spans="3:3" x14ac:dyDescent="0.25">
      <c r="C306" s="185"/>
    </row>
    <row r="307" spans="3:3" x14ac:dyDescent="0.25">
      <c r="C307" s="185"/>
    </row>
    <row r="308" spans="3:3" x14ac:dyDescent="0.25">
      <c r="C308" s="185"/>
    </row>
    <row r="309" spans="3:3" x14ac:dyDescent="0.25">
      <c r="C309" s="185"/>
    </row>
    <row r="310" spans="3:3" x14ac:dyDescent="0.25">
      <c r="C310" s="185"/>
    </row>
    <row r="311" spans="3:3" x14ac:dyDescent="0.25">
      <c r="C311" s="185"/>
    </row>
    <row r="312" spans="3:3" x14ac:dyDescent="0.25">
      <c r="C312" s="185"/>
    </row>
    <row r="313" spans="3:3" x14ac:dyDescent="0.25">
      <c r="C313" s="185"/>
    </row>
    <row r="314" spans="3:3" x14ac:dyDescent="0.25">
      <c r="C314" s="185"/>
    </row>
    <row r="315" spans="3:3" x14ac:dyDescent="0.25">
      <c r="C315" s="185"/>
    </row>
    <row r="316" spans="3:3" x14ac:dyDescent="0.25">
      <c r="C316" s="185"/>
    </row>
    <row r="317" spans="3:3" x14ac:dyDescent="0.25">
      <c r="C317" s="185"/>
    </row>
    <row r="318" spans="3:3" x14ac:dyDescent="0.25">
      <c r="C318" s="185"/>
    </row>
    <row r="319" spans="3:3" x14ac:dyDescent="0.25">
      <c r="C319" s="185"/>
    </row>
    <row r="320" spans="3:3" x14ac:dyDescent="0.25">
      <c r="C320" s="185"/>
    </row>
    <row r="321" spans="3:3" x14ac:dyDescent="0.25">
      <c r="C321" s="185"/>
    </row>
    <row r="322" spans="3:3" x14ac:dyDescent="0.25">
      <c r="C322" s="185"/>
    </row>
    <row r="323" spans="3:3" x14ac:dyDescent="0.25">
      <c r="C323" s="185"/>
    </row>
    <row r="324" spans="3:3" x14ac:dyDescent="0.25">
      <c r="C324" s="185"/>
    </row>
    <row r="325" spans="3:3" x14ac:dyDescent="0.25">
      <c r="C325" s="185"/>
    </row>
    <row r="326" spans="3:3" x14ac:dyDescent="0.25">
      <c r="C326" s="185"/>
    </row>
    <row r="327" spans="3:3" x14ac:dyDescent="0.25">
      <c r="C327" s="185"/>
    </row>
    <row r="328" spans="3:3" x14ac:dyDescent="0.25">
      <c r="C328" s="185"/>
    </row>
    <row r="329" spans="3:3" x14ac:dyDescent="0.25">
      <c r="C329" s="185"/>
    </row>
    <row r="330" spans="3:3" x14ac:dyDescent="0.25">
      <c r="C330" s="185"/>
    </row>
    <row r="331" spans="3:3" x14ac:dyDescent="0.25">
      <c r="C331" s="185"/>
    </row>
    <row r="332" spans="3:3" x14ac:dyDescent="0.25">
      <c r="C332" s="185"/>
    </row>
    <row r="333" spans="3:3" x14ac:dyDescent="0.25">
      <c r="C333" s="185"/>
    </row>
    <row r="334" spans="3:3" x14ac:dyDescent="0.25">
      <c r="C334" s="185"/>
    </row>
    <row r="335" spans="3:3" x14ac:dyDescent="0.25">
      <c r="C335" s="185"/>
    </row>
    <row r="336" spans="3:3" x14ac:dyDescent="0.25">
      <c r="C336" s="185"/>
    </row>
    <row r="337" spans="3:3" x14ac:dyDescent="0.25">
      <c r="C337" s="185"/>
    </row>
    <row r="338" spans="3:3" x14ac:dyDescent="0.25">
      <c r="C338" s="185"/>
    </row>
    <row r="339" spans="3:3" x14ac:dyDescent="0.25">
      <c r="C339" s="185"/>
    </row>
    <row r="340" spans="3:3" x14ac:dyDescent="0.25">
      <c r="C340" s="185"/>
    </row>
    <row r="341" spans="3:3" x14ac:dyDescent="0.25">
      <c r="C341" s="185"/>
    </row>
    <row r="342" spans="3:3" x14ac:dyDescent="0.25">
      <c r="C342" s="185"/>
    </row>
    <row r="343" spans="3:3" x14ac:dyDescent="0.25">
      <c r="C343" s="185"/>
    </row>
    <row r="344" spans="3:3" x14ac:dyDescent="0.25">
      <c r="C344" s="185"/>
    </row>
    <row r="345" spans="3:3" x14ac:dyDescent="0.25">
      <c r="C345" s="185"/>
    </row>
    <row r="346" spans="3:3" x14ac:dyDescent="0.25">
      <c r="C346" s="185"/>
    </row>
    <row r="347" spans="3:3" x14ac:dyDescent="0.25">
      <c r="C347" s="185"/>
    </row>
    <row r="348" spans="3:3" x14ac:dyDescent="0.25">
      <c r="C348" s="185"/>
    </row>
    <row r="349" spans="3:3" x14ac:dyDescent="0.25">
      <c r="C349" s="185"/>
    </row>
    <row r="350" spans="3:3" x14ac:dyDescent="0.25">
      <c r="C350" s="185"/>
    </row>
    <row r="351" spans="3:3" x14ac:dyDescent="0.25">
      <c r="C351" s="185"/>
    </row>
    <row r="352" spans="3:3" x14ac:dyDescent="0.25">
      <c r="C352" s="185"/>
    </row>
    <row r="353" spans="3:3" x14ac:dyDescent="0.25">
      <c r="C353" s="185"/>
    </row>
    <row r="354" spans="3:3" x14ac:dyDescent="0.25">
      <c r="C354" s="185"/>
    </row>
    <row r="355" spans="3:3" x14ac:dyDescent="0.25">
      <c r="C355" s="185"/>
    </row>
    <row r="356" spans="3:3" x14ac:dyDescent="0.25">
      <c r="C356" s="185"/>
    </row>
    <row r="357" spans="3:3" x14ac:dyDescent="0.25">
      <c r="C357" s="185"/>
    </row>
    <row r="358" spans="3:3" x14ac:dyDescent="0.25">
      <c r="C358" s="185"/>
    </row>
    <row r="359" spans="3:3" x14ac:dyDescent="0.25">
      <c r="C359" s="185"/>
    </row>
    <row r="360" spans="3:3" x14ac:dyDescent="0.25">
      <c r="C360" s="185"/>
    </row>
    <row r="361" spans="3:3" x14ac:dyDescent="0.25">
      <c r="C361" s="185"/>
    </row>
    <row r="362" spans="3:3" x14ac:dyDescent="0.25">
      <c r="C362" s="185"/>
    </row>
    <row r="363" spans="3:3" x14ac:dyDescent="0.25">
      <c r="C363" s="185"/>
    </row>
    <row r="364" spans="3:3" x14ac:dyDescent="0.25">
      <c r="C364" s="185"/>
    </row>
    <row r="365" spans="3:3" x14ac:dyDescent="0.25">
      <c r="C365" s="185"/>
    </row>
    <row r="366" spans="3:3" x14ac:dyDescent="0.25">
      <c r="C366" s="185"/>
    </row>
    <row r="367" spans="3:3" x14ac:dyDescent="0.25">
      <c r="C367" s="185"/>
    </row>
    <row r="368" spans="3:3" x14ac:dyDescent="0.25">
      <c r="C368" s="185"/>
    </row>
    <row r="369" spans="3:3" x14ac:dyDescent="0.25">
      <c r="C369" s="185"/>
    </row>
    <row r="370" spans="3:3" x14ac:dyDescent="0.25">
      <c r="C370" s="185"/>
    </row>
    <row r="371" spans="3:3" x14ac:dyDescent="0.25">
      <c r="C371" s="185"/>
    </row>
    <row r="372" spans="3:3" x14ac:dyDescent="0.25">
      <c r="C372" s="185"/>
    </row>
    <row r="373" spans="3:3" x14ac:dyDescent="0.25">
      <c r="C373" s="185"/>
    </row>
    <row r="374" spans="3:3" x14ac:dyDescent="0.25">
      <c r="C374" s="185"/>
    </row>
    <row r="375" spans="3:3" x14ac:dyDescent="0.25">
      <c r="C375" s="185"/>
    </row>
    <row r="376" spans="3:3" x14ac:dyDescent="0.25">
      <c r="C376" s="185"/>
    </row>
    <row r="377" spans="3:3" x14ac:dyDescent="0.25">
      <c r="C377" s="185"/>
    </row>
    <row r="378" spans="3:3" x14ac:dyDescent="0.25">
      <c r="C378" s="185"/>
    </row>
    <row r="379" spans="3:3" x14ac:dyDescent="0.25">
      <c r="C379" s="185"/>
    </row>
    <row r="380" spans="3:3" x14ac:dyDescent="0.25">
      <c r="C380" s="185"/>
    </row>
    <row r="381" spans="3:3" x14ac:dyDescent="0.25">
      <c r="C381" s="185"/>
    </row>
    <row r="382" spans="3:3" x14ac:dyDescent="0.25">
      <c r="C382" s="185"/>
    </row>
    <row r="383" spans="3:3" x14ac:dyDescent="0.25">
      <c r="C383" s="185"/>
    </row>
    <row r="384" spans="3:3" x14ac:dyDescent="0.25">
      <c r="C384" s="185"/>
    </row>
    <row r="385" spans="3:3" x14ac:dyDescent="0.25">
      <c r="C385" s="185"/>
    </row>
    <row r="386" spans="3:3" x14ac:dyDescent="0.25">
      <c r="C386" s="185"/>
    </row>
    <row r="387" spans="3:3" x14ac:dyDescent="0.25">
      <c r="C387" s="185"/>
    </row>
    <row r="388" spans="3:3" x14ac:dyDescent="0.25">
      <c r="C388" s="185"/>
    </row>
    <row r="389" spans="3:3" x14ac:dyDescent="0.25">
      <c r="C389" s="185"/>
    </row>
    <row r="390" spans="3:3" x14ac:dyDescent="0.25">
      <c r="C390" s="185"/>
    </row>
    <row r="391" spans="3:3" x14ac:dyDescent="0.25">
      <c r="C391" s="185"/>
    </row>
    <row r="392" spans="3:3" x14ac:dyDescent="0.25">
      <c r="C392" s="185"/>
    </row>
    <row r="393" spans="3:3" x14ac:dyDescent="0.25">
      <c r="C393" s="185"/>
    </row>
    <row r="394" spans="3:3" x14ac:dyDescent="0.25">
      <c r="C394" s="185"/>
    </row>
    <row r="395" spans="3:3" x14ac:dyDescent="0.25">
      <c r="C395" s="185"/>
    </row>
    <row r="396" spans="3:3" x14ac:dyDescent="0.25">
      <c r="C396" s="185"/>
    </row>
    <row r="397" spans="3:3" x14ac:dyDescent="0.25">
      <c r="C397" s="185"/>
    </row>
    <row r="398" spans="3:3" x14ac:dyDescent="0.25">
      <c r="C398" s="185"/>
    </row>
    <row r="399" spans="3:3" x14ac:dyDescent="0.25">
      <c r="C399" s="185"/>
    </row>
    <row r="400" spans="3:3" x14ac:dyDescent="0.25">
      <c r="C400" s="185"/>
    </row>
    <row r="401" spans="3:3" x14ac:dyDescent="0.25">
      <c r="C401" s="185"/>
    </row>
    <row r="402" spans="3:3" x14ac:dyDescent="0.25">
      <c r="C402" s="185"/>
    </row>
    <row r="403" spans="3:3" x14ac:dyDescent="0.25">
      <c r="C403" s="185"/>
    </row>
    <row r="404" spans="3:3" x14ac:dyDescent="0.25">
      <c r="C404" s="185"/>
    </row>
    <row r="405" spans="3:3" x14ac:dyDescent="0.25">
      <c r="C405" s="185"/>
    </row>
    <row r="406" spans="3:3" x14ac:dyDescent="0.25">
      <c r="C406" s="185"/>
    </row>
    <row r="407" spans="3:3" x14ac:dyDescent="0.25">
      <c r="C407" s="185"/>
    </row>
    <row r="408" spans="3:3" x14ac:dyDescent="0.25">
      <c r="C408" s="185"/>
    </row>
    <row r="409" spans="3:3" x14ac:dyDescent="0.25">
      <c r="C409" s="185"/>
    </row>
    <row r="410" spans="3:3" x14ac:dyDescent="0.25">
      <c r="C410" s="185"/>
    </row>
    <row r="411" spans="3:3" x14ac:dyDescent="0.25">
      <c r="C411" s="185"/>
    </row>
    <row r="412" spans="3:3" x14ac:dyDescent="0.25">
      <c r="C412" s="185"/>
    </row>
    <row r="413" spans="3:3" x14ac:dyDescent="0.25">
      <c r="C413" s="185"/>
    </row>
    <row r="414" spans="3:3" x14ac:dyDescent="0.25">
      <c r="C414" s="185"/>
    </row>
    <row r="415" spans="3:3" x14ac:dyDescent="0.25">
      <c r="C415" s="185"/>
    </row>
    <row r="416" spans="3:3" x14ac:dyDescent="0.25">
      <c r="C416" s="185"/>
    </row>
    <row r="417" spans="3:3" x14ac:dyDescent="0.25">
      <c r="C417" s="185"/>
    </row>
    <row r="418" spans="3:3" x14ac:dyDescent="0.25">
      <c r="C418" s="185"/>
    </row>
    <row r="419" spans="3:3" x14ac:dyDescent="0.25">
      <c r="C419" s="185"/>
    </row>
    <row r="420" spans="3:3" x14ac:dyDescent="0.25">
      <c r="C420" s="185"/>
    </row>
    <row r="421" spans="3:3" x14ac:dyDescent="0.25">
      <c r="C421" s="185"/>
    </row>
    <row r="422" spans="3:3" x14ac:dyDescent="0.25">
      <c r="C422" s="185"/>
    </row>
    <row r="423" spans="3:3" x14ac:dyDescent="0.25">
      <c r="C423" s="185"/>
    </row>
    <row r="424" spans="3:3" x14ac:dyDescent="0.25">
      <c r="C424" s="185"/>
    </row>
    <row r="425" spans="3:3" x14ac:dyDescent="0.25">
      <c r="C425" s="185"/>
    </row>
    <row r="426" spans="3:3" x14ac:dyDescent="0.25">
      <c r="C426" s="185"/>
    </row>
    <row r="427" spans="3:3" x14ac:dyDescent="0.25">
      <c r="C427" s="185"/>
    </row>
    <row r="428" spans="3:3" x14ac:dyDescent="0.25">
      <c r="C428" s="185"/>
    </row>
    <row r="429" spans="3:3" x14ac:dyDescent="0.25">
      <c r="C429" s="185"/>
    </row>
    <row r="430" spans="3:3" x14ac:dyDescent="0.25">
      <c r="C430" s="185"/>
    </row>
    <row r="431" spans="3:3" x14ac:dyDescent="0.25">
      <c r="C431" s="185"/>
    </row>
    <row r="432" spans="3:3" x14ac:dyDescent="0.25">
      <c r="C432" s="185"/>
    </row>
    <row r="433" spans="3:3" x14ac:dyDescent="0.25">
      <c r="C433" s="185"/>
    </row>
    <row r="434" spans="3:3" x14ac:dyDescent="0.25">
      <c r="C434" s="185"/>
    </row>
    <row r="435" spans="3:3" x14ac:dyDescent="0.25">
      <c r="C435" s="185"/>
    </row>
    <row r="436" spans="3:3" x14ac:dyDescent="0.25">
      <c r="C436" s="185"/>
    </row>
    <row r="437" spans="3:3" x14ac:dyDescent="0.25">
      <c r="C437" s="185"/>
    </row>
    <row r="438" spans="3:3" x14ac:dyDescent="0.25">
      <c r="C438" s="185"/>
    </row>
    <row r="439" spans="3:3" x14ac:dyDescent="0.25">
      <c r="C439" s="185"/>
    </row>
    <row r="440" spans="3:3" x14ac:dyDescent="0.25">
      <c r="C440" s="185"/>
    </row>
    <row r="441" spans="3:3" x14ac:dyDescent="0.25">
      <c r="C441" s="185"/>
    </row>
    <row r="442" spans="3:3" x14ac:dyDescent="0.25">
      <c r="C442" s="185"/>
    </row>
    <row r="443" spans="3:3" x14ac:dyDescent="0.25">
      <c r="C443" s="185"/>
    </row>
    <row r="444" spans="3:3" x14ac:dyDescent="0.25">
      <c r="C444" s="185"/>
    </row>
    <row r="445" spans="3:3" x14ac:dyDescent="0.25">
      <c r="C445" s="185"/>
    </row>
    <row r="446" spans="3:3" x14ac:dyDescent="0.25">
      <c r="C446" s="185"/>
    </row>
    <row r="447" spans="3:3" x14ac:dyDescent="0.25">
      <c r="C447" s="185"/>
    </row>
    <row r="448" spans="3:3" x14ac:dyDescent="0.25">
      <c r="C448" s="185"/>
    </row>
    <row r="449" spans="3:3" x14ac:dyDescent="0.25">
      <c r="C449" s="185"/>
    </row>
    <row r="450" spans="3:3" x14ac:dyDescent="0.25">
      <c r="C450" s="185"/>
    </row>
    <row r="451" spans="3:3" x14ac:dyDescent="0.25">
      <c r="C451" s="185"/>
    </row>
    <row r="452" spans="3:3" x14ac:dyDescent="0.25">
      <c r="C452" s="185"/>
    </row>
    <row r="453" spans="3:3" x14ac:dyDescent="0.25">
      <c r="C453" s="185"/>
    </row>
    <row r="454" spans="3:3" x14ac:dyDescent="0.25">
      <c r="C454" s="185"/>
    </row>
    <row r="455" spans="3:3" x14ac:dyDescent="0.25">
      <c r="C455" s="185"/>
    </row>
    <row r="456" spans="3:3" x14ac:dyDescent="0.25">
      <c r="C456" s="185"/>
    </row>
    <row r="457" spans="3:3" x14ac:dyDescent="0.25">
      <c r="C457" s="185"/>
    </row>
    <row r="458" spans="3:3" x14ac:dyDescent="0.25">
      <c r="C458" s="185"/>
    </row>
    <row r="459" spans="3:3" x14ac:dyDescent="0.25">
      <c r="C459" s="185"/>
    </row>
    <row r="460" spans="3:3" x14ac:dyDescent="0.25">
      <c r="C460" s="185"/>
    </row>
    <row r="461" spans="3:3" x14ac:dyDescent="0.25">
      <c r="C461" s="185"/>
    </row>
    <row r="462" spans="3:3" x14ac:dyDescent="0.25">
      <c r="C462" s="185"/>
    </row>
    <row r="463" spans="3:3" x14ac:dyDescent="0.25">
      <c r="C463" s="185"/>
    </row>
    <row r="464" spans="3:3" x14ac:dyDescent="0.25">
      <c r="C464" s="185"/>
    </row>
    <row r="465" spans="3:3" x14ac:dyDescent="0.25">
      <c r="C465" s="185"/>
    </row>
    <row r="466" spans="3:3" x14ac:dyDescent="0.25">
      <c r="C466" s="185"/>
    </row>
    <row r="467" spans="3:3" x14ac:dyDescent="0.25">
      <c r="C467" s="185"/>
    </row>
    <row r="468" spans="3:3" x14ac:dyDescent="0.25">
      <c r="C468" s="185"/>
    </row>
    <row r="469" spans="3:3" x14ac:dyDescent="0.25">
      <c r="C469" s="185"/>
    </row>
    <row r="470" spans="3:3" x14ac:dyDescent="0.25">
      <c r="C470" s="185"/>
    </row>
    <row r="471" spans="3:3" x14ac:dyDescent="0.25">
      <c r="C471" s="185"/>
    </row>
    <row r="472" spans="3:3" x14ac:dyDescent="0.25">
      <c r="C472" s="185"/>
    </row>
    <row r="473" spans="3:3" x14ac:dyDescent="0.25">
      <c r="C473" s="185"/>
    </row>
    <row r="474" spans="3:3" x14ac:dyDescent="0.25">
      <c r="C474" s="185"/>
    </row>
    <row r="475" spans="3:3" x14ac:dyDescent="0.25">
      <c r="C475" s="185"/>
    </row>
    <row r="476" spans="3:3" x14ac:dyDescent="0.25">
      <c r="C476" s="185"/>
    </row>
    <row r="477" spans="3:3" x14ac:dyDescent="0.25">
      <c r="C477" s="185"/>
    </row>
    <row r="478" spans="3:3" x14ac:dyDescent="0.25">
      <c r="C478" s="185"/>
    </row>
    <row r="479" spans="3:3" x14ac:dyDescent="0.25">
      <c r="C479" s="185"/>
    </row>
    <row r="480" spans="3:3" x14ac:dyDescent="0.25">
      <c r="C480" s="185"/>
    </row>
    <row r="481" spans="3:3" x14ac:dyDescent="0.25">
      <c r="C481" s="185"/>
    </row>
    <row r="482" spans="3:3" x14ac:dyDescent="0.25">
      <c r="C482" s="185"/>
    </row>
    <row r="483" spans="3:3" x14ac:dyDescent="0.25">
      <c r="C483" s="185"/>
    </row>
    <row r="484" spans="3:3" x14ac:dyDescent="0.25">
      <c r="C484" s="185"/>
    </row>
    <row r="485" spans="3:3" x14ac:dyDescent="0.25">
      <c r="C485" s="185"/>
    </row>
    <row r="486" spans="3:3" x14ac:dyDescent="0.25">
      <c r="C486" s="185"/>
    </row>
    <row r="487" spans="3:3" x14ac:dyDescent="0.25">
      <c r="C487" s="185"/>
    </row>
    <row r="488" spans="3:3" x14ac:dyDescent="0.25">
      <c r="C488" s="185"/>
    </row>
    <row r="489" spans="3:3" x14ac:dyDescent="0.25">
      <c r="C489" s="185"/>
    </row>
    <row r="490" spans="3:3" x14ac:dyDescent="0.25">
      <c r="C490" s="185"/>
    </row>
    <row r="491" spans="3:3" x14ac:dyDescent="0.25">
      <c r="C491" s="185"/>
    </row>
    <row r="492" spans="3:3" x14ac:dyDescent="0.25">
      <c r="C492" s="185"/>
    </row>
    <row r="493" spans="3:3" x14ac:dyDescent="0.25">
      <c r="C493" s="185"/>
    </row>
    <row r="494" spans="3:3" x14ac:dyDescent="0.25">
      <c r="C494" s="185"/>
    </row>
    <row r="495" spans="3:3" x14ac:dyDescent="0.25">
      <c r="C495" s="185"/>
    </row>
    <row r="496" spans="3:3" x14ac:dyDescent="0.25">
      <c r="C496" s="185"/>
    </row>
    <row r="497" spans="3:3" x14ac:dyDescent="0.25">
      <c r="C497" s="185"/>
    </row>
    <row r="498" spans="3:3" x14ac:dyDescent="0.25">
      <c r="C498" s="185"/>
    </row>
    <row r="499" spans="3:3" x14ac:dyDescent="0.25">
      <c r="C499" s="185"/>
    </row>
    <row r="500" spans="3:3" x14ac:dyDescent="0.25">
      <c r="C500" s="185"/>
    </row>
    <row r="501" spans="3:3" x14ac:dyDescent="0.25">
      <c r="C501" s="185"/>
    </row>
    <row r="502" spans="3:3" x14ac:dyDescent="0.25">
      <c r="C502" s="185"/>
    </row>
    <row r="503" spans="3:3" x14ac:dyDescent="0.25">
      <c r="C503" s="185"/>
    </row>
    <row r="504" spans="3:3" x14ac:dyDescent="0.25">
      <c r="C504" s="185"/>
    </row>
    <row r="505" spans="3:3" x14ac:dyDescent="0.25">
      <c r="C505" s="185"/>
    </row>
    <row r="506" spans="3:3" x14ac:dyDescent="0.25">
      <c r="C506" s="185"/>
    </row>
    <row r="507" spans="3:3" x14ac:dyDescent="0.25">
      <c r="C507" s="185"/>
    </row>
    <row r="508" spans="3:3" x14ac:dyDescent="0.25">
      <c r="C508" s="185"/>
    </row>
    <row r="509" spans="3:3" x14ac:dyDescent="0.25">
      <c r="C509" s="185"/>
    </row>
    <row r="510" spans="3:3" x14ac:dyDescent="0.25">
      <c r="C510" s="185"/>
    </row>
    <row r="511" spans="3:3" x14ac:dyDescent="0.25">
      <c r="C511" s="185"/>
    </row>
    <row r="512" spans="3:3" x14ac:dyDescent="0.25">
      <c r="C512" s="185"/>
    </row>
    <row r="513" spans="3:3" x14ac:dyDescent="0.25">
      <c r="C513" s="185"/>
    </row>
    <row r="514" spans="3:3" x14ac:dyDescent="0.25">
      <c r="C514" s="185"/>
    </row>
    <row r="515" spans="3:3" x14ac:dyDescent="0.25">
      <c r="C515" s="185"/>
    </row>
    <row r="516" spans="3:3" x14ac:dyDescent="0.25">
      <c r="C516" s="185"/>
    </row>
    <row r="517" spans="3:3" x14ac:dyDescent="0.25">
      <c r="C517" s="185"/>
    </row>
    <row r="518" spans="3:3" x14ac:dyDescent="0.25">
      <c r="C518" s="185"/>
    </row>
    <row r="519" spans="3:3" x14ac:dyDescent="0.25">
      <c r="C519" s="185"/>
    </row>
    <row r="520" spans="3:3" x14ac:dyDescent="0.25">
      <c r="C520" s="185"/>
    </row>
    <row r="521" spans="3:3" x14ac:dyDescent="0.25">
      <c r="C521" s="185"/>
    </row>
    <row r="522" spans="3:3" x14ac:dyDescent="0.25">
      <c r="C522" s="185"/>
    </row>
    <row r="523" spans="3:3" x14ac:dyDescent="0.25">
      <c r="C523" s="185"/>
    </row>
    <row r="524" spans="3:3" x14ac:dyDescent="0.25">
      <c r="C524" s="185"/>
    </row>
    <row r="525" spans="3:3" x14ac:dyDescent="0.25">
      <c r="C525" s="185"/>
    </row>
    <row r="526" spans="3:3" x14ac:dyDescent="0.25">
      <c r="C526" s="185"/>
    </row>
    <row r="527" spans="3:3" x14ac:dyDescent="0.25">
      <c r="C527" s="185"/>
    </row>
    <row r="528" spans="3:3" x14ac:dyDescent="0.25">
      <c r="C528" s="185"/>
    </row>
    <row r="529" spans="3:3" x14ac:dyDescent="0.25">
      <c r="C529" s="185"/>
    </row>
    <row r="530" spans="3:3" x14ac:dyDescent="0.25">
      <c r="C530" s="185"/>
    </row>
    <row r="531" spans="3:3" x14ac:dyDescent="0.25">
      <c r="C531" s="185"/>
    </row>
    <row r="532" spans="3:3" x14ac:dyDescent="0.25">
      <c r="C532" s="185"/>
    </row>
    <row r="533" spans="3:3" x14ac:dyDescent="0.25">
      <c r="C533" s="185"/>
    </row>
    <row r="534" spans="3:3" x14ac:dyDescent="0.25">
      <c r="C534" s="185"/>
    </row>
    <row r="535" spans="3:3" x14ac:dyDescent="0.25">
      <c r="C535" s="185"/>
    </row>
    <row r="536" spans="3:3" x14ac:dyDescent="0.25">
      <c r="C536" s="185"/>
    </row>
    <row r="537" spans="3:3" x14ac:dyDescent="0.25">
      <c r="C537" s="185"/>
    </row>
    <row r="538" spans="3:3" x14ac:dyDescent="0.25">
      <c r="C538" s="185"/>
    </row>
    <row r="539" spans="3:3" x14ac:dyDescent="0.25">
      <c r="C539" s="185"/>
    </row>
    <row r="540" spans="3:3" x14ac:dyDescent="0.25">
      <c r="C540" s="185"/>
    </row>
    <row r="541" spans="3:3" x14ac:dyDescent="0.25">
      <c r="C541" s="185"/>
    </row>
    <row r="542" spans="3:3" x14ac:dyDescent="0.25">
      <c r="C542" s="185"/>
    </row>
    <row r="543" spans="3:3" x14ac:dyDescent="0.25">
      <c r="C543" s="185"/>
    </row>
    <row r="544" spans="3:3" x14ac:dyDescent="0.25">
      <c r="C544" s="185"/>
    </row>
    <row r="545" spans="3:3" x14ac:dyDescent="0.25">
      <c r="C545" s="185"/>
    </row>
    <row r="546" spans="3:3" x14ac:dyDescent="0.25">
      <c r="C546" s="185"/>
    </row>
    <row r="547" spans="3:3" x14ac:dyDescent="0.25">
      <c r="C547" s="185"/>
    </row>
    <row r="548" spans="3:3" x14ac:dyDescent="0.25">
      <c r="C548" s="185"/>
    </row>
    <row r="549" spans="3:3" x14ac:dyDescent="0.25">
      <c r="C549" s="185"/>
    </row>
    <row r="550" spans="3:3" x14ac:dyDescent="0.25">
      <c r="C550" s="185"/>
    </row>
    <row r="551" spans="3:3" x14ac:dyDescent="0.25">
      <c r="C551" s="185"/>
    </row>
    <row r="552" spans="3:3" x14ac:dyDescent="0.25">
      <c r="C552" s="185"/>
    </row>
    <row r="553" spans="3:3" x14ac:dyDescent="0.25">
      <c r="C553" s="185"/>
    </row>
    <row r="554" spans="3:3" x14ac:dyDescent="0.25">
      <c r="C554" s="185"/>
    </row>
    <row r="555" spans="3:3" x14ac:dyDescent="0.25">
      <c r="C555" s="185"/>
    </row>
    <row r="556" spans="3:3" x14ac:dyDescent="0.25">
      <c r="C556" s="185"/>
    </row>
    <row r="557" spans="3:3" x14ac:dyDescent="0.25">
      <c r="C557" s="185"/>
    </row>
    <row r="558" spans="3:3" x14ac:dyDescent="0.25">
      <c r="C558" s="185"/>
    </row>
    <row r="559" spans="3:3" x14ac:dyDescent="0.25">
      <c r="C559" s="185"/>
    </row>
    <row r="560" spans="3:3" x14ac:dyDescent="0.25">
      <c r="C560" s="185"/>
    </row>
    <row r="561" spans="3:3" x14ac:dyDescent="0.25">
      <c r="C561" s="185"/>
    </row>
    <row r="562" spans="3:3" x14ac:dyDescent="0.25">
      <c r="C562" s="185"/>
    </row>
    <row r="563" spans="3:3" x14ac:dyDescent="0.25">
      <c r="C563" s="185"/>
    </row>
    <row r="564" spans="3:3" x14ac:dyDescent="0.25">
      <c r="C564" s="185"/>
    </row>
    <row r="565" spans="3:3" x14ac:dyDescent="0.25">
      <c r="C565" s="185"/>
    </row>
    <row r="566" spans="3:3" x14ac:dyDescent="0.25">
      <c r="C566" s="185"/>
    </row>
    <row r="567" spans="3:3" x14ac:dyDescent="0.25">
      <c r="C567" s="185"/>
    </row>
    <row r="568" spans="3:3" x14ac:dyDescent="0.25">
      <c r="C568" s="185"/>
    </row>
    <row r="569" spans="3:3" x14ac:dyDescent="0.25">
      <c r="C569" s="185"/>
    </row>
    <row r="570" spans="3:3" x14ac:dyDescent="0.25">
      <c r="C570" s="185"/>
    </row>
    <row r="571" spans="3:3" x14ac:dyDescent="0.25">
      <c r="C571" s="185"/>
    </row>
    <row r="572" spans="3:3" x14ac:dyDescent="0.25">
      <c r="C572" s="185"/>
    </row>
    <row r="573" spans="3:3" x14ac:dyDescent="0.25">
      <c r="C573" s="185"/>
    </row>
    <row r="574" spans="3:3" x14ac:dyDescent="0.25">
      <c r="C574" s="185"/>
    </row>
    <row r="575" spans="3:3" x14ac:dyDescent="0.25">
      <c r="C575" s="185"/>
    </row>
    <row r="576" spans="3:3" x14ac:dyDescent="0.25">
      <c r="C576" s="185"/>
    </row>
    <row r="577" spans="3:3" x14ac:dyDescent="0.25">
      <c r="C577" s="185"/>
    </row>
    <row r="578" spans="3:3" x14ac:dyDescent="0.25">
      <c r="C578" s="185"/>
    </row>
    <row r="579" spans="3:3" x14ac:dyDescent="0.25">
      <c r="C579" s="185"/>
    </row>
    <row r="580" spans="3:3" x14ac:dyDescent="0.25">
      <c r="C580" s="185"/>
    </row>
    <row r="581" spans="3:3" x14ac:dyDescent="0.25">
      <c r="C581" s="185"/>
    </row>
    <row r="582" spans="3:3" x14ac:dyDescent="0.25">
      <c r="C582" s="185"/>
    </row>
    <row r="583" spans="3:3" x14ac:dyDescent="0.25">
      <c r="C583" s="185"/>
    </row>
    <row r="584" spans="3:3" x14ac:dyDescent="0.25">
      <c r="C584" s="185"/>
    </row>
    <row r="585" spans="3:3" x14ac:dyDescent="0.25">
      <c r="C585" s="185"/>
    </row>
    <row r="586" spans="3:3" x14ac:dyDescent="0.25">
      <c r="C586" s="185"/>
    </row>
    <row r="587" spans="3:3" x14ac:dyDescent="0.25">
      <c r="C587" s="185"/>
    </row>
    <row r="588" spans="3:3" x14ac:dyDescent="0.25">
      <c r="C588" s="185"/>
    </row>
    <row r="589" spans="3:3" x14ac:dyDescent="0.25">
      <c r="C589" s="185"/>
    </row>
    <row r="590" spans="3:3" x14ac:dyDescent="0.25">
      <c r="C590" s="185"/>
    </row>
    <row r="591" spans="3:3" x14ac:dyDescent="0.25">
      <c r="C591" s="185"/>
    </row>
    <row r="592" spans="3:3" x14ac:dyDescent="0.25">
      <c r="C592" s="185"/>
    </row>
    <row r="593" spans="3:3" x14ac:dyDescent="0.25">
      <c r="C593" s="185"/>
    </row>
    <row r="594" spans="3:3" x14ac:dyDescent="0.25">
      <c r="C594" s="185"/>
    </row>
    <row r="595" spans="3:3" x14ac:dyDescent="0.25">
      <c r="C595" s="185"/>
    </row>
    <row r="596" spans="3:3" x14ac:dyDescent="0.25">
      <c r="C596" s="185"/>
    </row>
    <row r="597" spans="3:3" x14ac:dyDescent="0.25">
      <c r="C597" s="185"/>
    </row>
    <row r="598" spans="3:3" x14ac:dyDescent="0.25">
      <c r="C598" s="185"/>
    </row>
    <row r="599" spans="3:3" x14ac:dyDescent="0.25">
      <c r="C599" s="185"/>
    </row>
    <row r="600" spans="3:3" x14ac:dyDescent="0.25">
      <c r="C600" s="185"/>
    </row>
    <row r="601" spans="3:3" x14ac:dyDescent="0.25">
      <c r="C601" s="185"/>
    </row>
    <row r="602" spans="3:3" x14ac:dyDescent="0.25">
      <c r="C602" s="185"/>
    </row>
    <row r="603" spans="3:3" x14ac:dyDescent="0.25">
      <c r="C603" s="185"/>
    </row>
    <row r="604" spans="3:3" x14ac:dyDescent="0.25">
      <c r="C604" s="185"/>
    </row>
    <row r="605" spans="3:3" x14ac:dyDescent="0.25">
      <c r="C605" s="185"/>
    </row>
    <row r="606" spans="3:3" x14ac:dyDescent="0.25">
      <c r="C606" s="185"/>
    </row>
    <row r="607" spans="3:3" x14ac:dyDescent="0.25">
      <c r="C607" s="185"/>
    </row>
    <row r="608" spans="3:3" x14ac:dyDescent="0.25">
      <c r="C608" s="185"/>
    </row>
    <row r="609" spans="3:3" x14ac:dyDescent="0.25">
      <c r="C609" s="185"/>
    </row>
    <row r="610" spans="3:3" x14ac:dyDescent="0.25">
      <c r="C610" s="185"/>
    </row>
    <row r="611" spans="3:3" x14ac:dyDescent="0.25">
      <c r="C611" s="185"/>
    </row>
    <row r="612" spans="3:3" x14ac:dyDescent="0.25">
      <c r="C612" s="185"/>
    </row>
    <row r="613" spans="3:3" x14ac:dyDescent="0.25">
      <c r="C613" s="185"/>
    </row>
    <row r="614" spans="3:3" x14ac:dyDescent="0.25">
      <c r="C614" s="185"/>
    </row>
    <row r="615" spans="3:3" x14ac:dyDescent="0.25">
      <c r="C615" s="185"/>
    </row>
    <row r="616" spans="3:3" x14ac:dyDescent="0.25">
      <c r="C616" s="185"/>
    </row>
    <row r="617" spans="3:3" x14ac:dyDescent="0.25">
      <c r="C617" s="185"/>
    </row>
    <row r="618" spans="3:3" x14ac:dyDescent="0.25">
      <c r="C618" s="185"/>
    </row>
    <row r="619" spans="3:3" x14ac:dyDescent="0.25">
      <c r="C619" s="185"/>
    </row>
    <row r="620" spans="3:3" x14ac:dyDescent="0.25">
      <c r="C620" s="185"/>
    </row>
    <row r="621" spans="3:3" x14ac:dyDescent="0.25">
      <c r="C621" s="185"/>
    </row>
    <row r="622" spans="3:3" x14ac:dyDescent="0.25">
      <c r="C622" s="185"/>
    </row>
    <row r="623" spans="3:3" x14ac:dyDescent="0.25">
      <c r="C623" s="185"/>
    </row>
    <row r="624" spans="3:3" x14ac:dyDescent="0.25">
      <c r="C624" s="185"/>
    </row>
    <row r="625" spans="3:3" x14ac:dyDescent="0.25">
      <c r="C625" s="185"/>
    </row>
    <row r="626" spans="3:3" x14ac:dyDescent="0.25">
      <c r="C626" s="185"/>
    </row>
    <row r="627" spans="3:3" x14ac:dyDescent="0.25">
      <c r="C627" s="185"/>
    </row>
    <row r="628" spans="3:3" x14ac:dyDescent="0.25">
      <c r="C628" s="185"/>
    </row>
    <row r="629" spans="3:3" x14ac:dyDescent="0.25">
      <c r="C629" s="185"/>
    </row>
    <row r="630" spans="3:3" x14ac:dyDescent="0.25">
      <c r="C630" s="185"/>
    </row>
    <row r="631" spans="3:3" x14ac:dyDescent="0.25">
      <c r="C631" s="185"/>
    </row>
    <row r="632" spans="3:3" x14ac:dyDescent="0.25">
      <c r="C632" s="185"/>
    </row>
    <row r="633" spans="3:3" x14ac:dyDescent="0.25">
      <c r="C633" s="185"/>
    </row>
    <row r="634" spans="3:3" x14ac:dyDescent="0.25">
      <c r="C634" s="185"/>
    </row>
    <row r="635" spans="3:3" x14ac:dyDescent="0.25">
      <c r="C635" s="185"/>
    </row>
    <row r="636" spans="3:3" x14ac:dyDescent="0.25">
      <c r="C636" s="185"/>
    </row>
    <row r="637" spans="3:3" x14ac:dyDescent="0.25">
      <c r="C637" s="185"/>
    </row>
    <row r="638" spans="3:3" x14ac:dyDescent="0.25">
      <c r="C638" s="185"/>
    </row>
    <row r="639" spans="3:3" x14ac:dyDescent="0.25">
      <c r="C639" s="185"/>
    </row>
    <row r="640" spans="3:3" x14ac:dyDescent="0.25">
      <c r="C640" s="185"/>
    </row>
    <row r="641" spans="3:3" x14ac:dyDescent="0.25">
      <c r="C641" s="185"/>
    </row>
    <row r="642" spans="3:3" x14ac:dyDescent="0.25">
      <c r="C642" s="185"/>
    </row>
    <row r="643" spans="3:3" x14ac:dyDescent="0.25">
      <c r="C643" s="185"/>
    </row>
    <row r="644" spans="3:3" x14ac:dyDescent="0.25">
      <c r="C644" s="185"/>
    </row>
    <row r="645" spans="3:3" x14ac:dyDescent="0.25">
      <c r="C645" s="185"/>
    </row>
    <row r="646" spans="3:3" x14ac:dyDescent="0.25">
      <c r="C646" s="185"/>
    </row>
    <row r="647" spans="3:3" x14ac:dyDescent="0.25">
      <c r="C647" s="185"/>
    </row>
    <row r="648" spans="3:3" x14ac:dyDescent="0.25">
      <c r="C648" s="185"/>
    </row>
    <row r="649" spans="3:3" x14ac:dyDescent="0.25">
      <c r="C649" s="185"/>
    </row>
    <row r="650" spans="3:3" x14ac:dyDescent="0.25">
      <c r="C650" s="185"/>
    </row>
    <row r="651" spans="3:3" x14ac:dyDescent="0.25">
      <c r="C651" s="185"/>
    </row>
    <row r="652" spans="3:3" x14ac:dyDescent="0.25">
      <c r="C652" s="185"/>
    </row>
    <row r="653" spans="3:3" x14ac:dyDescent="0.25">
      <c r="C653" s="185"/>
    </row>
    <row r="654" spans="3:3" x14ac:dyDescent="0.25">
      <c r="C654" s="185"/>
    </row>
    <row r="655" spans="3:3" x14ac:dyDescent="0.25">
      <c r="C655" s="185"/>
    </row>
    <row r="656" spans="3:3" x14ac:dyDescent="0.25">
      <c r="C656" s="185"/>
    </row>
    <row r="657" spans="3:3" x14ac:dyDescent="0.25">
      <c r="C657" s="185"/>
    </row>
    <row r="658" spans="3:3" x14ac:dyDescent="0.25">
      <c r="C658" s="185"/>
    </row>
    <row r="659" spans="3:3" x14ac:dyDescent="0.25">
      <c r="C659" s="185"/>
    </row>
    <row r="660" spans="3:3" x14ac:dyDescent="0.25">
      <c r="C660" s="185"/>
    </row>
    <row r="661" spans="3:3" x14ac:dyDescent="0.25">
      <c r="C661" s="185"/>
    </row>
    <row r="662" spans="3:3" x14ac:dyDescent="0.25">
      <c r="C662" s="185"/>
    </row>
    <row r="663" spans="3:3" x14ac:dyDescent="0.25">
      <c r="C663" s="185"/>
    </row>
    <row r="664" spans="3:3" x14ac:dyDescent="0.25">
      <c r="C664" s="185"/>
    </row>
    <row r="665" spans="3:3" x14ac:dyDescent="0.25">
      <c r="C665" s="185"/>
    </row>
    <row r="666" spans="3:3" x14ac:dyDescent="0.25">
      <c r="C666" s="185"/>
    </row>
    <row r="667" spans="3:3" x14ac:dyDescent="0.25">
      <c r="C667" s="185"/>
    </row>
    <row r="668" spans="3:3" x14ac:dyDescent="0.25">
      <c r="C668" s="185"/>
    </row>
    <row r="669" spans="3:3" x14ac:dyDescent="0.25">
      <c r="C669" s="185"/>
    </row>
    <row r="670" spans="3:3" x14ac:dyDescent="0.25">
      <c r="C670" s="185"/>
    </row>
    <row r="671" spans="3:3" x14ac:dyDescent="0.25">
      <c r="C671" s="185"/>
    </row>
    <row r="672" spans="3:3" x14ac:dyDescent="0.25">
      <c r="C672" s="185"/>
    </row>
    <row r="673" spans="3:3" x14ac:dyDescent="0.25">
      <c r="C673" s="185"/>
    </row>
    <row r="674" spans="3:3" x14ac:dyDescent="0.25">
      <c r="C674" s="185"/>
    </row>
    <row r="675" spans="3:3" x14ac:dyDescent="0.25">
      <c r="C675" s="185"/>
    </row>
    <row r="676" spans="3:3" x14ac:dyDescent="0.25">
      <c r="C676" s="185"/>
    </row>
    <row r="677" spans="3:3" x14ac:dyDescent="0.25">
      <c r="C677" s="185"/>
    </row>
    <row r="678" spans="3:3" x14ac:dyDescent="0.25">
      <c r="C678" s="185"/>
    </row>
    <row r="679" spans="3:3" x14ac:dyDescent="0.25">
      <c r="C679" s="185"/>
    </row>
    <row r="680" spans="3:3" x14ac:dyDescent="0.25">
      <c r="C680" s="185"/>
    </row>
    <row r="681" spans="3:3" x14ac:dyDescent="0.25">
      <c r="C681" s="185"/>
    </row>
    <row r="682" spans="3:3" x14ac:dyDescent="0.25">
      <c r="C682" s="185"/>
    </row>
    <row r="683" spans="3:3" x14ac:dyDescent="0.25">
      <c r="C683" s="185"/>
    </row>
    <row r="684" spans="3:3" x14ac:dyDescent="0.25">
      <c r="C684" s="185"/>
    </row>
    <row r="685" spans="3:3" x14ac:dyDescent="0.25">
      <c r="C685" s="185"/>
    </row>
    <row r="686" spans="3:3" x14ac:dyDescent="0.25">
      <c r="C686" s="185"/>
    </row>
    <row r="687" spans="3:3" x14ac:dyDescent="0.25">
      <c r="C687" s="185"/>
    </row>
    <row r="688" spans="3:3" x14ac:dyDescent="0.25">
      <c r="C688" s="185"/>
    </row>
    <row r="689" spans="3:3" x14ac:dyDescent="0.25">
      <c r="C689" s="185"/>
    </row>
    <row r="690" spans="3:3" x14ac:dyDescent="0.25">
      <c r="C690" s="185"/>
    </row>
    <row r="691" spans="3:3" x14ac:dyDescent="0.25">
      <c r="C691" s="185"/>
    </row>
    <row r="692" spans="3:3" x14ac:dyDescent="0.25">
      <c r="C692" s="185"/>
    </row>
    <row r="693" spans="3:3" x14ac:dyDescent="0.25">
      <c r="C693" s="185"/>
    </row>
    <row r="694" spans="3:3" x14ac:dyDescent="0.25">
      <c r="C694" s="185"/>
    </row>
    <row r="695" spans="3:3" x14ac:dyDescent="0.25">
      <c r="C695" s="185"/>
    </row>
    <row r="696" spans="3:3" x14ac:dyDescent="0.25">
      <c r="C696" s="185"/>
    </row>
    <row r="697" spans="3:3" x14ac:dyDescent="0.25">
      <c r="C697" s="185"/>
    </row>
    <row r="698" spans="3:3" x14ac:dyDescent="0.25">
      <c r="C698" s="185"/>
    </row>
    <row r="699" spans="3:3" x14ac:dyDescent="0.25">
      <c r="C699" s="185"/>
    </row>
    <row r="700" spans="3:3" x14ac:dyDescent="0.25">
      <c r="C700" s="185"/>
    </row>
    <row r="701" spans="3:3" x14ac:dyDescent="0.25">
      <c r="C701" s="185"/>
    </row>
    <row r="702" spans="3:3" x14ac:dyDescent="0.25">
      <c r="C702" s="185"/>
    </row>
    <row r="703" spans="3:3" x14ac:dyDescent="0.25">
      <c r="C703" s="185"/>
    </row>
    <row r="704" spans="3:3" x14ac:dyDescent="0.25">
      <c r="C704" s="185"/>
    </row>
    <row r="705" spans="3:3" x14ac:dyDescent="0.25">
      <c r="C705" s="185"/>
    </row>
    <row r="706" spans="3:3" x14ac:dyDescent="0.25">
      <c r="C706" s="185"/>
    </row>
    <row r="707" spans="3:3" x14ac:dyDescent="0.25">
      <c r="C707" s="185"/>
    </row>
    <row r="708" spans="3:3" x14ac:dyDescent="0.25">
      <c r="C708" s="185"/>
    </row>
    <row r="709" spans="3:3" x14ac:dyDescent="0.25">
      <c r="C709" s="185"/>
    </row>
    <row r="710" spans="3:3" x14ac:dyDescent="0.25">
      <c r="C710" s="185"/>
    </row>
    <row r="711" spans="3:3" x14ac:dyDescent="0.25">
      <c r="C711" s="185"/>
    </row>
    <row r="712" spans="3:3" x14ac:dyDescent="0.25">
      <c r="C712" s="185"/>
    </row>
    <row r="713" spans="3:3" x14ac:dyDescent="0.25">
      <c r="C713" s="185"/>
    </row>
    <row r="714" spans="3:3" x14ac:dyDescent="0.25">
      <c r="C714" s="185"/>
    </row>
    <row r="715" spans="3:3" x14ac:dyDescent="0.25">
      <c r="C715" s="185"/>
    </row>
    <row r="716" spans="3:3" x14ac:dyDescent="0.25">
      <c r="C716" s="185"/>
    </row>
    <row r="717" spans="3:3" x14ac:dyDescent="0.25">
      <c r="C717" s="185"/>
    </row>
    <row r="718" spans="3:3" x14ac:dyDescent="0.25">
      <c r="C718" s="185"/>
    </row>
    <row r="719" spans="3:3" x14ac:dyDescent="0.25">
      <c r="C719" s="185"/>
    </row>
    <row r="720" spans="3:3" x14ac:dyDescent="0.25">
      <c r="C720" s="185"/>
    </row>
    <row r="721" spans="3:3" x14ac:dyDescent="0.25">
      <c r="C721" s="185"/>
    </row>
    <row r="722" spans="3:3" x14ac:dyDescent="0.25">
      <c r="C722" s="185"/>
    </row>
    <row r="723" spans="3:3" x14ac:dyDescent="0.25">
      <c r="C723" s="185"/>
    </row>
    <row r="724" spans="3:3" x14ac:dyDescent="0.25">
      <c r="C724" s="185"/>
    </row>
    <row r="725" spans="3:3" x14ac:dyDescent="0.25">
      <c r="C725" s="185"/>
    </row>
    <row r="726" spans="3:3" x14ac:dyDescent="0.25">
      <c r="C726" s="185"/>
    </row>
    <row r="727" spans="3:3" x14ac:dyDescent="0.25">
      <c r="C727" s="185"/>
    </row>
    <row r="728" spans="3:3" x14ac:dyDescent="0.25">
      <c r="C728" s="185"/>
    </row>
    <row r="729" spans="3:3" x14ac:dyDescent="0.25">
      <c r="C729" s="185"/>
    </row>
    <row r="730" spans="3:3" x14ac:dyDescent="0.25">
      <c r="C730" s="185"/>
    </row>
    <row r="731" spans="3:3" x14ac:dyDescent="0.25">
      <c r="C731" s="185"/>
    </row>
    <row r="732" spans="3:3" x14ac:dyDescent="0.25">
      <c r="C732" s="185"/>
    </row>
    <row r="733" spans="3:3" x14ac:dyDescent="0.25">
      <c r="C733" s="185"/>
    </row>
    <row r="734" spans="3:3" x14ac:dyDescent="0.25">
      <c r="C734" s="185"/>
    </row>
    <row r="735" spans="3:3" x14ac:dyDescent="0.25">
      <c r="C735" s="185"/>
    </row>
    <row r="736" spans="3:3" x14ac:dyDescent="0.25">
      <c r="C736" s="185"/>
    </row>
    <row r="737" spans="3:3" x14ac:dyDescent="0.25">
      <c r="C737" s="185"/>
    </row>
    <row r="738" spans="3:3" x14ac:dyDescent="0.25">
      <c r="C738" s="185"/>
    </row>
    <row r="739" spans="3:3" x14ac:dyDescent="0.25">
      <c r="C739" s="185"/>
    </row>
    <row r="740" spans="3:3" x14ac:dyDescent="0.25">
      <c r="C740" s="185"/>
    </row>
    <row r="741" spans="3:3" x14ac:dyDescent="0.25">
      <c r="C741" s="185"/>
    </row>
    <row r="742" spans="3:3" x14ac:dyDescent="0.25">
      <c r="C742" s="185"/>
    </row>
    <row r="743" spans="3:3" x14ac:dyDescent="0.25">
      <c r="C743" s="185"/>
    </row>
    <row r="744" spans="3:3" x14ac:dyDescent="0.25">
      <c r="C744" s="185"/>
    </row>
    <row r="745" spans="3:3" x14ac:dyDescent="0.25">
      <c r="C745" s="185"/>
    </row>
    <row r="746" spans="3:3" x14ac:dyDescent="0.25">
      <c r="C746" s="185"/>
    </row>
    <row r="747" spans="3:3" x14ac:dyDescent="0.25">
      <c r="C747" s="185"/>
    </row>
    <row r="748" spans="3:3" x14ac:dyDescent="0.25">
      <c r="C748" s="185"/>
    </row>
    <row r="749" spans="3:3" x14ac:dyDescent="0.25">
      <c r="C749" s="185"/>
    </row>
    <row r="750" spans="3:3" x14ac:dyDescent="0.25">
      <c r="C750" s="185"/>
    </row>
    <row r="751" spans="3:3" x14ac:dyDescent="0.25">
      <c r="C751" s="185"/>
    </row>
    <row r="752" spans="3:3" x14ac:dyDescent="0.25">
      <c r="C752" s="185"/>
    </row>
    <row r="753" spans="3:3" x14ac:dyDescent="0.25">
      <c r="C753" s="185"/>
    </row>
    <row r="754" spans="3:3" x14ac:dyDescent="0.25">
      <c r="C754" s="185"/>
    </row>
    <row r="755" spans="3:3" x14ac:dyDescent="0.25">
      <c r="C755" s="185"/>
    </row>
    <row r="756" spans="3:3" x14ac:dyDescent="0.25">
      <c r="C756" s="185"/>
    </row>
    <row r="757" spans="3:3" x14ac:dyDescent="0.25">
      <c r="C757" s="185"/>
    </row>
    <row r="758" spans="3:3" x14ac:dyDescent="0.25">
      <c r="C758" s="185"/>
    </row>
    <row r="759" spans="3:3" x14ac:dyDescent="0.25">
      <c r="C759" s="185"/>
    </row>
    <row r="760" spans="3:3" x14ac:dyDescent="0.25">
      <c r="C760" s="185"/>
    </row>
    <row r="761" spans="3:3" x14ac:dyDescent="0.25">
      <c r="C761" s="185"/>
    </row>
    <row r="762" spans="3:3" x14ac:dyDescent="0.25">
      <c r="C762" s="185"/>
    </row>
    <row r="763" spans="3:3" x14ac:dyDescent="0.25">
      <c r="C763" s="185"/>
    </row>
    <row r="764" spans="3:3" x14ac:dyDescent="0.25">
      <c r="C764" s="185"/>
    </row>
    <row r="765" spans="3:3" x14ac:dyDescent="0.25">
      <c r="C765" s="185"/>
    </row>
    <row r="766" spans="3:3" x14ac:dyDescent="0.25">
      <c r="C766" s="185"/>
    </row>
    <row r="767" spans="3:3" x14ac:dyDescent="0.25">
      <c r="C767" s="185"/>
    </row>
    <row r="768" spans="3:3" x14ac:dyDescent="0.25">
      <c r="C768" s="185"/>
    </row>
    <row r="769" spans="3:3" x14ac:dyDescent="0.25">
      <c r="C769" s="185"/>
    </row>
    <row r="770" spans="3:3" x14ac:dyDescent="0.25">
      <c r="C770" s="185"/>
    </row>
    <row r="771" spans="3:3" x14ac:dyDescent="0.25">
      <c r="C771" s="185"/>
    </row>
    <row r="772" spans="3:3" x14ac:dyDescent="0.25">
      <c r="C772" s="185"/>
    </row>
    <row r="773" spans="3:3" x14ac:dyDescent="0.25">
      <c r="C773" s="185"/>
    </row>
    <row r="774" spans="3:3" x14ac:dyDescent="0.25">
      <c r="C774" s="185"/>
    </row>
    <row r="775" spans="3:3" x14ac:dyDescent="0.25">
      <c r="C775" s="185"/>
    </row>
    <row r="776" spans="3:3" x14ac:dyDescent="0.25">
      <c r="C776" s="185"/>
    </row>
    <row r="777" spans="3:3" x14ac:dyDescent="0.25">
      <c r="C777" s="185"/>
    </row>
    <row r="778" spans="3:3" x14ac:dyDescent="0.25">
      <c r="C778" s="185"/>
    </row>
    <row r="779" spans="3:3" x14ac:dyDescent="0.25">
      <c r="C779" s="185"/>
    </row>
    <row r="780" spans="3:3" x14ac:dyDescent="0.25">
      <c r="C780" s="185"/>
    </row>
    <row r="781" spans="3:3" x14ac:dyDescent="0.25">
      <c r="C781" s="185"/>
    </row>
    <row r="782" spans="3:3" x14ac:dyDescent="0.25">
      <c r="C782" s="185"/>
    </row>
    <row r="783" spans="3:3" x14ac:dyDescent="0.25">
      <c r="C783" s="185"/>
    </row>
    <row r="784" spans="3:3" x14ac:dyDescent="0.25">
      <c r="C784" s="185"/>
    </row>
    <row r="785" spans="3:3" x14ac:dyDescent="0.25">
      <c r="C785" s="185"/>
    </row>
    <row r="786" spans="3:3" x14ac:dyDescent="0.25">
      <c r="C786" s="185"/>
    </row>
    <row r="787" spans="3:3" x14ac:dyDescent="0.25">
      <c r="C787" s="185"/>
    </row>
    <row r="788" spans="3:3" x14ac:dyDescent="0.25">
      <c r="C788" s="185"/>
    </row>
    <row r="789" spans="3:3" x14ac:dyDescent="0.25">
      <c r="C789" s="185"/>
    </row>
    <row r="790" spans="3:3" x14ac:dyDescent="0.25">
      <c r="C790" s="185"/>
    </row>
    <row r="791" spans="3:3" x14ac:dyDescent="0.25">
      <c r="C791" s="185"/>
    </row>
    <row r="792" spans="3:3" x14ac:dyDescent="0.25">
      <c r="C792" s="185"/>
    </row>
    <row r="793" spans="3:3" x14ac:dyDescent="0.25">
      <c r="C793" s="185"/>
    </row>
    <row r="794" spans="3:3" x14ac:dyDescent="0.25">
      <c r="C794" s="185"/>
    </row>
    <row r="795" spans="3:3" x14ac:dyDescent="0.25">
      <c r="C795" s="185"/>
    </row>
    <row r="796" spans="3:3" x14ac:dyDescent="0.25">
      <c r="C796" s="185"/>
    </row>
    <row r="797" spans="3:3" x14ac:dyDescent="0.25">
      <c r="C797" s="185"/>
    </row>
    <row r="798" spans="3:3" x14ac:dyDescent="0.25">
      <c r="C798" s="185"/>
    </row>
    <row r="799" spans="3:3" x14ac:dyDescent="0.25">
      <c r="C799" s="185"/>
    </row>
    <row r="800" spans="3:3" x14ac:dyDescent="0.25">
      <c r="C800" s="185"/>
    </row>
    <row r="801" spans="3:3" x14ac:dyDescent="0.25">
      <c r="C801" s="185"/>
    </row>
    <row r="802" spans="3:3" x14ac:dyDescent="0.25">
      <c r="C802" s="185"/>
    </row>
    <row r="803" spans="3:3" x14ac:dyDescent="0.25">
      <c r="C803" s="185"/>
    </row>
    <row r="804" spans="3:3" x14ac:dyDescent="0.25">
      <c r="C804" s="185"/>
    </row>
    <row r="805" spans="3:3" x14ac:dyDescent="0.25">
      <c r="C805" s="185"/>
    </row>
    <row r="806" spans="3:3" x14ac:dyDescent="0.25">
      <c r="C806" s="185"/>
    </row>
    <row r="807" spans="3:3" x14ac:dyDescent="0.25">
      <c r="C807" s="185"/>
    </row>
    <row r="808" spans="3:3" x14ac:dyDescent="0.25">
      <c r="C808" s="185"/>
    </row>
    <row r="809" spans="3:3" x14ac:dyDescent="0.25">
      <c r="C809" s="185"/>
    </row>
    <row r="810" spans="3:3" x14ac:dyDescent="0.25">
      <c r="C810" s="185"/>
    </row>
    <row r="811" spans="3:3" x14ac:dyDescent="0.25">
      <c r="C811" s="185"/>
    </row>
    <row r="812" spans="3:3" x14ac:dyDescent="0.25">
      <c r="C812" s="185"/>
    </row>
    <row r="813" spans="3:3" x14ac:dyDescent="0.25">
      <c r="C813" s="185"/>
    </row>
    <row r="814" spans="3:3" x14ac:dyDescent="0.25">
      <c r="C814" s="185"/>
    </row>
    <row r="815" spans="3:3" x14ac:dyDescent="0.25">
      <c r="C815" s="185"/>
    </row>
    <row r="816" spans="3:3" x14ac:dyDescent="0.25">
      <c r="C816" s="185"/>
    </row>
    <row r="817" spans="3:3" x14ac:dyDescent="0.25">
      <c r="C817" s="185"/>
    </row>
    <row r="818" spans="3:3" x14ac:dyDescent="0.25">
      <c r="C818" s="185"/>
    </row>
    <row r="819" spans="3:3" x14ac:dyDescent="0.25">
      <c r="C819" s="185"/>
    </row>
    <row r="820" spans="3:3" x14ac:dyDescent="0.25">
      <c r="C820" s="185"/>
    </row>
    <row r="821" spans="3:3" x14ac:dyDescent="0.25">
      <c r="C821" s="185"/>
    </row>
    <row r="822" spans="3:3" x14ac:dyDescent="0.25">
      <c r="C822" s="185"/>
    </row>
    <row r="823" spans="3:3" x14ac:dyDescent="0.25">
      <c r="C823" s="185"/>
    </row>
    <row r="824" spans="3:3" x14ac:dyDescent="0.25">
      <c r="C824" s="185"/>
    </row>
    <row r="825" spans="3:3" x14ac:dyDescent="0.25">
      <c r="C825" s="185"/>
    </row>
    <row r="826" spans="3:3" x14ac:dyDescent="0.25">
      <c r="C826" s="185"/>
    </row>
    <row r="827" spans="3:3" x14ac:dyDescent="0.25">
      <c r="C827" s="185"/>
    </row>
    <row r="828" spans="3:3" x14ac:dyDescent="0.25">
      <c r="C828" s="185"/>
    </row>
    <row r="829" spans="3:3" x14ac:dyDescent="0.25">
      <c r="C829" s="185"/>
    </row>
    <row r="830" spans="3:3" x14ac:dyDescent="0.25">
      <c r="C830" s="185"/>
    </row>
    <row r="831" spans="3:3" x14ac:dyDescent="0.25">
      <c r="C831" s="185"/>
    </row>
    <row r="832" spans="3:3" x14ac:dyDescent="0.25">
      <c r="C832" s="185"/>
    </row>
    <row r="833" spans="3:3" x14ac:dyDescent="0.25">
      <c r="C833" s="185"/>
    </row>
    <row r="834" spans="3:3" x14ac:dyDescent="0.25">
      <c r="C834" s="185"/>
    </row>
    <row r="835" spans="3:3" x14ac:dyDescent="0.25">
      <c r="C835" s="185"/>
    </row>
    <row r="836" spans="3:3" x14ac:dyDescent="0.25">
      <c r="C836" s="185"/>
    </row>
    <row r="837" spans="3:3" x14ac:dyDescent="0.25">
      <c r="C837" s="185"/>
    </row>
    <row r="838" spans="3:3" x14ac:dyDescent="0.25">
      <c r="C838" s="185"/>
    </row>
    <row r="839" spans="3:3" x14ac:dyDescent="0.25">
      <c r="C839" s="185"/>
    </row>
    <row r="840" spans="3:3" x14ac:dyDescent="0.25">
      <c r="C840" s="185"/>
    </row>
    <row r="841" spans="3:3" x14ac:dyDescent="0.25">
      <c r="C841" s="185"/>
    </row>
    <row r="842" spans="3:3" x14ac:dyDescent="0.25">
      <c r="C842" s="185"/>
    </row>
    <row r="843" spans="3:3" x14ac:dyDescent="0.25">
      <c r="C843" s="185"/>
    </row>
    <row r="844" spans="3:3" x14ac:dyDescent="0.25">
      <c r="C844" s="185"/>
    </row>
    <row r="845" spans="3:3" x14ac:dyDescent="0.25">
      <c r="C845" s="185"/>
    </row>
    <row r="846" spans="3:3" x14ac:dyDescent="0.25">
      <c r="C846" s="185"/>
    </row>
    <row r="847" spans="3:3" x14ac:dyDescent="0.25">
      <c r="C847" s="185"/>
    </row>
    <row r="848" spans="3:3" x14ac:dyDescent="0.25">
      <c r="C848" s="185"/>
    </row>
    <row r="849" spans="3:3" x14ac:dyDescent="0.25">
      <c r="C849" s="185"/>
    </row>
    <row r="850" spans="3:3" x14ac:dyDescent="0.25">
      <c r="C850" s="185"/>
    </row>
    <row r="851" spans="3:3" x14ac:dyDescent="0.25">
      <c r="C851" s="185"/>
    </row>
    <row r="852" spans="3:3" x14ac:dyDescent="0.25">
      <c r="C852" s="185"/>
    </row>
    <row r="853" spans="3:3" x14ac:dyDescent="0.25">
      <c r="C853" s="185"/>
    </row>
    <row r="854" spans="3:3" x14ac:dyDescent="0.25">
      <c r="C854" s="185"/>
    </row>
    <row r="855" spans="3:3" x14ac:dyDescent="0.25">
      <c r="C855" s="185"/>
    </row>
    <row r="856" spans="3:3" x14ac:dyDescent="0.25">
      <c r="C856" s="185"/>
    </row>
    <row r="857" spans="3:3" x14ac:dyDescent="0.25">
      <c r="C857" s="185"/>
    </row>
    <row r="858" spans="3:3" x14ac:dyDescent="0.25">
      <c r="C858" s="185"/>
    </row>
    <row r="859" spans="3:3" x14ac:dyDescent="0.25">
      <c r="C859" s="185"/>
    </row>
    <row r="860" spans="3:3" x14ac:dyDescent="0.25">
      <c r="C860" s="185"/>
    </row>
    <row r="861" spans="3:3" x14ac:dyDescent="0.25">
      <c r="C861" s="185"/>
    </row>
    <row r="862" spans="3:3" x14ac:dyDescent="0.25">
      <c r="C862" s="185"/>
    </row>
    <row r="863" spans="3:3" x14ac:dyDescent="0.25">
      <c r="C863" s="185"/>
    </row>
    <row r="864" spans="3:3" x14ac:dyDescent="0.25">
      <c r="C864" s="185"/>
    </row>
    <row r="865" spans="3:3" x14ac:dyDescent="0.25">
      <c r="C865" s="185"/>
    </row>
    <row r="866" spans="3:3" x14ac:dyDescent="0.25">
      <c r="C866" s="185"/>
    </row>
    <row r="867" spans="3:3" x14ac:dyDescent="0.25">
      <c r="C867" s="185"/>
    </row>
    <row r="868" spans="3:3" x14ac:dyDescent="0.25">
      <c r="C868" s="185"/>
    </row>
    <row r="869" spans="3:3" x14ac:dyDescent="0.25">
      <c r="C869" s="185"/>
    </row>
    <row r="870" spans="3:3" x14ac:dyDescent="0.25">
      <c r="C870" s="185"/>
    </row>
    <row r="871" spans="3:3" x14ac:dyDescent="0.25">
      <c r="C871" s="185"/>
    </row>
    <row r="872" spans="3:3" x14ac:dyDescent="0.25">
      <c r="C872" s="185"/>
    </row>
    <row r="873" spans="3:3" x14ac:dyDescent="0.25">
      <c r="C873" s="185"/>
    </row>
    <row r="874" spans="3:3" x14ac:dyDescent="0.25">
      <c r="C874" s="185"/>
    </row>
    <row r="875" spans="3:3" x14ac:dyDescent="0.25">
      <c r="C875" s="185"/>
    </row>
    <row r="876" spans="3:3" x14ac:dyDescent="0.25">
      <c r="C876" s="185"/>
    </row>
    <row r="877" spans="3:3" x14ac:dyDescent="0.25">
      <c r="C877" s="185"/>
    </row>
    <row r="878" spans="3:3" x14ac:dyDescent="0.25">
      <c r="C878" s="185"/>
    </row>
    <row r="879" spans="3:3" x14ac:dyDescent="0.25">
      <c r="C879" s="185"/>
    </row>
    <row r="880" spans="3:3" x14ac:dyDescent="0.25">
      <c r="C880" s="185"/>
    </row>
    <row r="881" spans="3:3" x14ac:dyDescent="0.25">
      <c r="C881" s="185"/>
    </row>
    <row r="882" spans="3:3" x14ac:dyDescent="0.25">
      <c r="C882" s="185"/>
    </row>
    <row r="883" spans="3:3" x14ac:dyDescent="0.25">
      <c r="C883" s="185"/>
    </row>
    <row r="884" spans="3:3" x14ac:dyDescent="0.25">
      <c r="C884" s="185"/>
    </row>
    <row r="885" spans="3:3" x14ac:dyDescent="0.25">
      <c r="C885" s="185"/>
    </row>
    <row r="886" spans="3:3" x14ac:dyDescent="0.25">
      <c r="C886" s="185"/>
    </row>
    <row r="887" spans="3:3" x14ac:dyDescent="0.25">
      <c r="C887" s="185"/>
    </row>
    <row r="888" spans="3:3" x14ac:dyDescent="0.25">
      <c r="C888" s="185"/>
    </row>
    <row r="889" spans="3:3" x14ac:dyDescent="0.25">
      <c r="C889" s="185"/>
    </row>
    <row r="890" spans="3:3" x14ac:dyDescent="0.25">
      <c r="C890" s="185"/>
    </row>
    <row r="891" spans="3:3" x14ac:dyDescent="0.25">
      <c r="C891" s="185"/>
    </row>
    <row r="892" spans="3:3" x14ac:dyDescent="0.25">
      <c r="C892" s="185"/>
    </row>
    <row r="893" spans="3:3" x14ac:dyDescent="0.25">
      <c r="C893" s="185"/>
    </row>
    <row r="894" spans="3:3" x14ac:dyDescent="0.25">
      <c r="C894" s="185"/>
    </row>
    <row r="895" spans="3:3" x14ac:dyDescent="0.25">
      <c r="C895" s="185"/>
    </row>
    <row r="896" spans="3:3" x14ac:dyDescent="0.25">
      <c r="C896" s="185"/>
    </row>
    <row r="897" spans="3:3" x14ac:dyDescent="0.25">
      <c r="C897" s="185"/>
    </row>
    <row r="898" spans="3:3" x14ac:dyDescent="0.25">
      <c r="C898" s="185"/>
    </row>
    <row r="899" spans="3:3" x14ac:dyDescent="0.25">
      <c r="C899" s="185"/>
    </row>
    <row r="900" spans="3:3" x14ac:dyDescent="0.25">
      <c r="C900" s="185"/>
    </row>
    <row r="901" spans="3:3" x14ac:dyDescent="0.25">
      <c r="C901" s="185"/>
    </row>
    <row r="902" spans="3:3" x14ac:dyDescent="0.25">
      <c r="C902" s="185"/>
    </row>
    <row r="903" spans="3:3" x14ac:dyDescent="0.25">
      <c r="C903" s="185"/>
    </row>
    <row r="904" spans="3:3" x14ac:dyDescent="0.25">
      <c r="C904" s="185"/>
    </row>
    <row r="905" spans="3:3" x14ac:dyDescent="0.25">
      <c r="C905" s="185"/>
    </row>
    <row r="906" spans="3:3" x14ac:dyDescent="0.25">
      <c r="C906" s="185"/>
    </row>
    <row r="907" spans="3:3" x14ac:dyDescent="0.25">
      <c r="C907" s="185"/>
    </row>
    <row r="908" spans="3:3" x14ac:dyDescent="0.25">
      <c r="C908" s="185"/>
    </row>
    <row r="909" spans="3:3" x14ac:dyDescent="0.25">
      <c r="C909" s="185"/>
    </row>
    <row r="910" spans="3:3" x14ac:dyDescent="0.25">
      <c r="C910" s="185"/>
    </row>
    <row r="911" spans="3:3" x14ac:dyDescent="0.25">
      <c r="C911" s="185"/>
    </row>
    <row r="912" spans="3:3" x14ac:dyDescent="0.25">
      <c r="C912" s="185"/>
    </row>
    <row r="913" spans="3:3" x14ac:dyDescent="0.25">
      <c r="C913" s="185"/>
    </row>
    <row r="914" spans="3:3" x14ac:dyDescent="0.25">
      <c r="C914" s="185"/>
    </row>
    <row r="915" spans="3:3" x14ac:dyDescent="0.25">
      <c r="C915" s="185"/>
    </row>
    <row r="916" spans="3:3" x14ac:dyDescent="0.25">
      <c r="C916" s="185"/>
    </row>
    <row r="917" spans="3:3" x14ac:dyDescent="0.25">
      <c r="C917" s="185"/>
    </row>
    <row r="918" spans="3:3" x14ac:dyDescent="0.25">
      <c r="C918" s="185"/>
    </row>
    <row r="919" spans="3:3" x14ac:dyDescent="0.25">
      <c r="C919" s="185"/>
    </row>
    <row r="920" spans="3:3" x14ac:dyDescent="0.25">
      <c r="C920" s="185"/>
    </row>
    <row r="921" spans="3:3" x14ac:dyDescent="0.25">
      <c r="C921" s="185"/>
    </row>
    <row r="922" spans="3:3" x14ac:dyDescent="0.25">
      <c r="C922" s="185"/>
    </row>
    <row r="923" spans="3:3" x14ac:dyDescent="0.25">
      <c r="C923" s="185"/>
    </row>
    <row r="924" spans="3:3" x14ac:dyDescent="0.25">
      <c r="C924" s="185"/>
    </row>
    <row r="925" spans="3:3" x14ac:dyDescent="0.25">
      <c r="C925" s="185"/>
    </row>
    <row r="926" spans="3:3" x14ac:dyDescent="0.25">
      <c r="C926" s="185"/>
    </row>
    <row r="927" spans="3:3" x14ac:dyDescent="0.25">
      <c r="C927" s="185"/>
    </row>
    <row r="928" spans="3:3" x14ac:dyDescent="0.25">
      <c r="C928" s="185"/>
    </row>
    <row r="929" spans="3:3" x14ac:dyDescent="0.25">
      <c r="C929" s="185"/>
    </row>
    <row r="930" spans="3:3" x14ac:dyDescent="0.25">
      <c r="C930" s="185"/>
    </row>
    <row r="931" spans="3:3" x14ac:dyDescent="0.25">
      <c r="C931" s="185"/>
    </row>
    <row r="932" spans="3:3" x14ac:dyDescent="0.25">
      <c r="C932" s="185"/>
    </row>
    <row r="933" spans="3:3" x14ac:dyDescent="0.25">
      <c r="C933" s="185"/>
    </row>
    <row r="934" spans="3:3" x14ac:dyDescent="0.25">
      <c r="C934" s="185"/>
    </row>
    <row r="935" spans="3:3" x14ac:dyDescent="0.25">
      <c r="C935" s="185"/>
    </row>
    <row r="936" spans="3:3" x14ac:dyDescent="0.25">
      <c r="C936" s="185"/>
    </row>
    <row r="937" spans="3:3" x14ac:dyDescent="0.25">
      <c r="C937" s="185"/>
    </row>
    <row r="938" spans="3:3" x14ac:dyDescent="0.25">
      <c r="C938" s="185"/>
    </row>
    <row r="939" spans="3:3" x14ac:dyDescent="0.25">
      <c r="C939" s="185"/>
    </row>
    <row r="940" spans="3:3" x14ac:dyDescent="0.25">
      <c r="C940" s="185"/>
    </row>
    <row r="941" spans="3:3" x14ac:dyDescent="0.25">
      <c r="C941" s="185"/>
    </row>
    <row r="942" spans="3:3" x14ac:dyDescent="0.25">
      <c r="C942" s="185"/>
    </row>
    <row r="943" spans="3:3" x14ac:dyDescent="0.25">
      <c r="C943" s="185"/>
    </row>
    <row r="944" spans="3:3" x14ac:dyDescent="0.25">
      <c r="C944" s="185"/>
    </row>
    <row r="945" spans="3:3" x14ac:dyDescent="0.25">
      <c r="C945" s="185"/>
    </row>
    <row r="946" spans="3:3" x14ac:dyDescent="0.25">
      <c r="C946" s="185"/>
    </row>
    <row r="947" spans="3:3" x14ac:dyDescent="0.25">
      <c r="C947" s="185"/>
    </row>
    <row r="948" spans="3:3" x14ac:dyDescent="0.25">
      <c r="C948" s="185"/>
    </row>
    <row r="949" spans="3:3" x14ac:dyDescent="0.25">
      <c r="C949" s="185"/>
    </row>
    <row r="950" spans="3:3" x14ac:dyDescent="0.25">
      <c r="C950" s="185"/>
    </row>
    <row r="951" spans="3:3" x14ac:dyDescent="0.25">
      <c r="C951" s="185"/>
    </row>
    <row r="952" spans="3:3" x14ac:dyDescent="0.25">
      <c r="C952" s="185"/>
    </row>
    <row r="953" spans="3:3" x14ac:dyDescent="0.25">
      <c r="C953" s="185"/>
    </row>
    <row r="954" spans="3:3" x14ac:dyDescent="0.25">
      <c r="C954" s="185"/>
    </row>
    <row r="955" spans="3:3" x14ac:dyDescent="0.25">
      <c r="C955" s="185"/>
    </row>
    <row r="956" spans="3:3" x14ac:dyDescent="0.25">
      <c r="C956" s="185"/>
    </row>
    <row r="957" spans="3:3" x14ac:dyDescent="0.25">
      <c r="C957" s="185"/>
    </row>
    <row r="958" spans="3:3" x14ac:dyDescent="0.25">
      <c r="C958" s="185"/>
    </row>
    <row r="959" spans="3:3" x14ac:dyDescent="0.25">
      <c r="C959" s="185"/>
    </row>
    <row r="960" spans="3:3" x14ac:dyDescent="0.25">
      <c r="C960" s="185"/>
    </row>
    <row r="961" spans="3:3" x14ac:dyDescent="0.25">
      <c r="C961" s="185"/>
    </row>
    <row r="962" spans="3:3" x14ac:dyDescent="0.25">
      <c r="C962" s="185"/>
    </row>
    <row r="963" spans="3:3" x14ac:dyDescent="0.25">
      <c r="C963" s="185"/>
    </row>
    <row r="964" spans="3:3" x14ac:dyDescent="0.25">
      <c r="C964" s="185"/>
    </row>
    <row r="965" spans="3:3" x14ac:dyDescent="0.25">
      <c r="C965" s="185"/>
    </row>
    <row r="966" spans="3:3" x14ac:dyDescent="0.25">
      <c r="C966" s="185"/>
    </row>
    <row r="967" spans="3:3" x14ac:dyDescent="0.25">
      <c r="C967" s="185"/>
    </row>
    <row r="968" spans="3:3" x14ac:dyDescent="0.25">
      <c r="C968" s="185"/>
    </row>
    <row r="969" spans="3:3" x14ac:dyDescent="0.25">
      <c r="C969" s="185"/>
    </row>
    <row r="970" spans="3:3" x14ac:dyDescent="0.25">
      <c r="C970" s="185"/>
    </row>
    <row r="971" spans="3:3" x14ac:dyDescent="0.25">
      <c r="C971" s="185"/>
    </row>
    <row r="972" spans="3:3" x14ac:dyDescent="0.25">
      <c r="C972" s="185"/>
    </row>
    <row r="973" spans="3:3" x14ac:dyDescent="0.25">
      <c r="C973" s="185"/>
    </row>
    <row r="974" spans="3:3" x14ac:dyDescent="0.25">
      <c r="C974" s="185"/>
    </row>
    <row r="975" spans="3:3" x14ac:dyDescent="0.25">
      <c r="C975" s="185"/>
    </row>
    <row r="976" spans="3:3" x14ac:dyDescent="0.25">
      <c r="C976" s="185"/>
    </row>
    <row r="977" spans="3:3" x14ac:dyDescent="0.25">
      <c r="C977" s="185"/>
    </row>
    <row r="978" spans="3:3" x14ac:dyDescent="0.25">
      <c r="C978" s="185"/>
    </row>
    <row r="979" spans="3:3" x14ac:dyDescent="0.25">
      <c r="C979" s="185"/>
    </row>
    <row r="980" spans="3:3" x14ac:dyDescent="0.25">
      <c r="C980" s="185"/>
    </row>
    <row r="981" spans="3:3" x14ac:dyDescent="0.25">
      <c r="C981" s="185"/>
    </row>
    <row r="982" spans="3:3" x14ac:dyDescent="0.25">
      <c r="C982" s="185"/>
    </row>
    <row r="983" spans="3:3" x14ac:dyDescent="0.25">
      <c r="C983" s="185"/>
    </row>
    <row r="984" spans="3:3" x14ac:dyDescent="0.25">
      <c r="C984" s="185"/>
    </row>
    <row r="985" spans="3:3" x14ac:dyDescent="0.25">
      <c r="C985" s="185"/>
    </row>
    <row r="986" spans="3:3" x14ac:dyDescent="0.25">
      <c r="C986" s="185"/>
    </row>
    <row r="987" spans="3:3" x14ac:dyDescent="0.25">
      <c r="C987" s="185"/>
    </row>
    <row r="988" spans="3:3" x14ac:dyDescent="0.25">
      <c r="C988" s="185"/>
    </row>
    <row r="989" spans="3:3" x14ac:dyDescent="0.25">
      <c r="C989" s="185"/>
    </row>
    <row r="990" spans="3:3" x14ac:dyDescent="0.25">
      <c r="C990" s="185"/>
    </row>
    <row r="991" spans="3:3" x14ac:dyDescent="0.25">
      <c r="C991" s="185"/>
    </row>
    <row r="992" spans="3:3" x14ac:dyDescent="0.25">
      <c r="C992" s="185"/>
    </row>
    <row r="993" spans="3:3" x14ac:dyDescent="0.25">
      <c r="C993" s="185"/>
    </row>
    <row r="994" spans="3:3" x14ac:dyDescent="0.25">
      <c r="C994" s="185"/>
    </row>
    <row r="995" spans="3:3" x14ac:dyDescent="0.25">
      <c r="C995" s="185"/>
    </row>
    <row r="996" spans="3:3" x14ac:dyDescent="0.25">
      <c r="C996" s="185"/>
    </row>
    <row r="997" spans="3:3" x14ac:dyDescent="0.25">
      <c r="C997" s="185"/>
    </row>
    <row r="998" spans="3:3" x14ac:dyDescent="0.25">
      <c r="C998" s="185"/>
    </row>
    <row r="999" spans="3:3" x14ac:dyDescent="0.25">
      <c r="C999" s="185"/>
    </row>
  </sheetData>
  <mergeCells count="2">
    <mergeCell ref="D2:X2"/>
    <mergeCell ref="D3:X3"/>
  </mergeCells>
  <conditionalFormatting sqref="A6:A71">
    <cfRule type="cellIs" dxfId="575" priority="70" operator="equal">
      <formula>"Marché terminé"</formula>
    </cfRule>
    <cfRule type="cellIs" dxfId="574" priority="71" operator="equal">
      <formula>"Marché en cours"</formula>
    </cfRule>
  </conditionalFormatting>
  <conditionalFormatting sqref="U6:U999">
    <cfRule type="expression" dxfId="573" priority="3">
      <formula>$B6="A"</formula>
    </cfRule>
    <cfRule type="expression" dxfId="572" priority="6">
      <formula>$B6="H"</formula>
    </cfRule>
    <cfRule type="expression" dxfId="571" priority="9">
      <formula>$B6="B"</formula>
    </cfRule>
    <cfRule type="expression" dxfId="570" priority="12">
      <formula>$B6="J"</formula>
    </cfRule>
    <cfRule type="expression" dxfId="569" priority="15">
      <formula>$B6="R"</formula>
    </cfRule>
    <cfRule type="expression" dxfId="568" priority="18">
      <formula>$B6="N"</formula>
    </cfRule>
    <cfRule type="expression" dxfId="567" priority="21">
      <formula>$B6="G"</formula>
    </cfRule>
    <cfRule type="expression" dxfId="566" priority="24">
      <formula>$B6="C"</formula>
    </cfRule>
    <cfRule type="expression" dxfId="565" priority="27">
      <formula>$B6="D"</formula>
    </cfRule>
    <cfRule type="expression" dxfId="564" priority="30">
      <formula>$B6="F"</formula>
    </cfRule>
    <cfRule type="expression" dxfId="563" priority="33">
      <formula>$B6="E"</formula>
    </cfRule>
    <cfRule type="expression" dxfId="562" priority="36">
      <formula>$B6="I"</formula>
    </cfRule>
    <cfRule type="expression" dxfId="561" priority="39">
      <formula>$B6="M"</formula>
    </cfRule>
    <cfRule type="expression" dxfId="560" priority="42">
      <formula>$B6="O"</formula>
    </cfRule>
    <cfRule type="expression" dxfId="559" priority="45">
      <formula>$B6="P"</formula>
    </cfRule>
    <cfRule type="expression" dxfId="558" priority="48">
      <formula>$B6="S"</formula>
    </cfRule>
    <cfRule type="expression" dxfId="557" priority="51">
      <formula>$B6="T"</formula>
    </cfRule>
    <cfRule type="expression" dxfId="556" priority="54">
      <formula>$B6="U"</formula>
    </cfRule>
    <cfRule type="expression" dxfId="555" priority="57">
      <formula>$B6="V"</formula>
    </cfRule>
    <cfRule type="expression" dxfId="554" priority="60">
      <formula>$B6="W"</formula>
    </cfRule>
    <cfRule type="expression" dxfId="553" priority="63">
      <formula>$B6="K"</formula>
    </cfRule>
    <cfRule type="expression" dxfId="552" priority="66">
      <formula>$B6="Q"</formula>
    </cfRule>
    <cfRule type="expression" dxfId="551" priority="69">
      <formula>$B6="L"</formula>
    </cfRule>
  </conditionalFormatting>
  <conditionalFormatting sqref="V6:X999">
    <cfRule type="expression" dxfId="550" priority="2">
      <formula>$B6="A"</formula>
    </cfRule>
    <cfRule type="expression" dxfId="549" priority="5">
      <formula>$B6="H"</formula>
    </cfRule>
    <cfRule type="expression" dxfId="548" priority="8">
      <formula>$B6="B"</formula>
    </cfRule>
    <cfRule type="expression" dxfId="547" priority="11">
      <formula>$B6="J"</formula>
    </cfRule>
    <cfRule type="expression" dxfId="546" priority="14">
      <formula>$B6="R"</formula>
    </cfRule>
    <cfRule type="expression" dxfId="545" priority="17">
      <formula>$B6="N"</formula>
    </cfRule>
    <cfRule type="expression" dxfId="544" priority="20">
      <formula>$B6="G"</formula>
    </cfRule>
    <cfRule type="expression" dxfId="543" priority="23">
      <formula>$B6="C"</formula>
    </cfRule>
    <cfRule type="expression" dxfId="542" priority="26">
      <formula>$B6="D"</formula>
    </cfRule>
    <cfRule type="expression" dxfId="541" priority="29">
      <formula>$B6="F"</formula>
    </cfRule>
    <cfRule type="expression" dxfId="540" priority="32">
      <formula>$B6="E"</formula>
    </cfRule>
    <cfRule type="expression" dxfId="539" priority="35">
      <formula>$B6="I"</formula>
    </cfRule>
    <cfRule type="expression" dxfId="538" priority="38">
      <formula>$B6="M"</formula>
    </cfRule>
    <cfRule type="expression" dxfId="537" priority="41">
      <formula>$B6="O"</formula>
    </cfRule>
    <cfRule type="expression" dxfId="536" priority="44">
      <formula>$B6="P"</formula>
    </cfRule>
    <cfRule type="expression" dxfId="535" priority="47">
      <formula>$B6="S"</formula>
    </cfRule>
    <cfRule type="expression" dxfId="534" priority="50">
      <formula>$B6="T"</formula>
    </cfRule>
    <cfRule type="expression" dxfId="533" priority="53">
      <formula>$B6="U"</formula>
    </cfRule>
    <cfRule type="expression" dxfId="532" priority="56">
      <formula>$B6="V"</formula>
    </cfRule>
    <cfRule type="expression" dxfId="531" priority="59">
      <formula>$B6="W"</formula>
    </cfRule>
    <cfRule type="expression" dxfId="530" priority="62">
      <formula>$B6="K"</formula>
    </cfRule>
    <cfRule type="expression" dxfId="529" priority="65">
      <formula>$B6="Q"</formula>
    </cfRule>
    <cfRule type="expression" dxfId="528" priority="68">
      <formula>$B6="L"</formula>
    </cfRule>
  </conditionalFormatting>
  <hyperlinks>
    <hyperlink ref="U45" r:id="rId1" display="https://upecnumerique.sharepoint.com/sites/DAF-PRB/documents_contractuels/Forms/AllItems.aspx?id=%2Fsites%2FDAF%2DPRB%2Fdocuments%5Fcontractuels%2F1%2EMarch%C3%A9s%20ouverts%20%C3%A0%20TOUS%2F4%2EFonctionnement%20Courant%2F2021PFFOURBURO%2DLot1&amp;viewid=6f884d63%2Ddcf1%2D49b2%2Dbcdc%2Dbdf571290e5c" xr:uid="{F6DFD080-C6AA-4723-90CD-640AA2724B35}"/>
    <hyperlink ref="U15" r:id="rId2" display="https://upecnumerique.sharepoint.com/sites/DAF-PRB/documents_contractuels/Forms/AllItems.aspx?RootFolder=/sites%2FDAF%2DPRB%2Fdocuments%5Fcontractuels%2F1%2EMarch%C3%A9s%20ouverts%20%C3%A0%20TOUS%2F3%2ETraiteur%2DAlimentaire%2F2020PATRAITEUR&amp;View=%7B6F884D63%2DDCF1%2D49B2%2DBCDC%2DBDF571290E5C%7D" xr:uid="{C83D49ED-B5B3-48AC-9E41-2B40E67DF87B}"/>
    <hyperlink ref="U14" r:id="rId3" display="https://upecnumerique.sharepoint.com/sites/DAF-PRB/documents_contractuels/Forms/AllItems.aspx?RootFolder=/sites%2FDAF%2DPRB%2Fdocuments%5Fcontractuels%2F1%2EMarch%C3%A9s%20ouverts%20%C3%A0%20TOUS%2F3%2ETraiteur%2DAlimentaire%2F2020PATRAITEUR&amp;View=%7B6F884D63%2DDCF1%2D49B2%2DBCDC%2DBDF571290E5C%7D" xr:uid="{151B77CB-5492-4B15-90BC-41DE2860A39F}"/>
    <hyperlink ref="U17" r:id="rId4" display="https://upecnumerique.sharepoint.com/sites/DAF-PRB/documents_contractuels/Forms/AllItems.aspx?RootFolder=/sites%2FDAF%2DPRB%2Fdocuments%5Fcontractuels%2F1%2EMarch%C3%A9s%20ouverts%20%C3%A0%20TOUS%2F3%2ETraiteur%2DAlimentaire%2F2020PATRAITEUR&amp;View=%7B6F884D63%2DDCF1%2D49B2%2DBCDC%2DBDF571290E5C%7D" xr:uid="{75EDD8D9-FF4F-47A1-9A91-1869C25DCFEC}"/>
    <hyperlink ref="U18" r:id="rId5" display="https://upecnumerique.sharepoint.com/sites/DAF-PRB/documents_contractuels/Forms/AllItems.aspx?RootFolder=/sites%2FDAF%2DPRB%2Fdocuments%5Fcontractuels%2F1%2EMarch%C3%A9s%20ouverts%20%C3%A0%20TOUS%2F3%2ETraiteur%2DAlimentaire%2F2020PATRAITEUR&amp;View=%7B6F884D63%2DDCF1%2D49B2%2DBCDC%2DBDF571290E5C%7D" xr:uid="{2B5BE064-D858-453D-A492-EAC883AA57D5}"/>
    <hyperlink ref="U19" r:id="rId6" display="https://upecnumerique.sharepoint.com/sites/DAF-PRB/documents_contractuels/Forms/AllItems.aspx?RootFolder=/sites%2FDAF%2DPRB%2Fdocuments%5Fcontractuels%2F1%2EMarch%C3%A9s%20ouverts%20%C3%A0%20TOUS%2F3%2ETraiteur%2DAlimentaire%2F2020PATRAITEUR&amp;View=%7B6F884D63%2DDCF1%2D49B2%2DBCDC%2DBDF571290E5C%7D" xr:uid="{70E394C2-C7BD-4CB1-877C-829A9F8760E1}"/>
    <hyperlink ref="U20" r:id="rId7" display="https://upecnumerique.sharepoint.com/sites/DAF-PRB/documents_contractuels/Forms/AllItems.aspx?RootFolder=/sites%2FDAF%2DPRB%2Fdocuments%5Fcontractuels%2F1%2EMarch%C3%A9s%20ouverts%20%C3%A0%20TOUS%2F3%2ETraiteur%2DAlimentaire%2F2020PATRAITEUR&amp;View=%7B6F884D63%2DDCF1%2D49B2%2DBCDC%2DBDF571290E5C%7D" xr:uid="{5B4857CB-EAB8-4F73-9231-B11B5748D2E6}"/>
    <hyperlink ref="U21" r:id="rId8" display="https://upecnumerique.sharepoint.com/sites/DAF-PRB/documents_contractuels/Forms/AllItems.aspx?RootFolder=/sites%2FDAF%2DPRB%2Fdocuments%5Fcontractuels%2F1%2EMarch%C3%A9s%20ouverts%20%C3%A0%20TOUS%2F3%2ETraiteur%2DAlimentaire%2F2020PATRAITEUR&amp;View=%7B6F884D63%2DDCF1%2D49B2%2DBCDC%2DBDF571290E5C%7D" xr:uid="{CCFCE9DE-2B70-464A-8022-9F553D04E7A8}"/>
    <hyperlink ref="U22" r:id="rId9" display="https://upecnumerique.sharepoint.com/sites/DAF-PRB/documents_contractuels/Forms/AllItems.aspx?RootFolder=/sites%2FDAF%2DPRB%2Fdocuments%5Fcontractuels%2F1%2EMarch%C3%A9s%20ouverts%20%C3%A0%20TOUS%2F3%2ETraiteur%2DAlimentaire%2F2020PATRAITEUR&amp;View=%7B6F884D63%2DDCF1%2D49B2%2DBCDC%2DBDF571290E5C%7D" xr:uid="{AA9B8CE2-EFF2-498D-82F1-2289A47461AA}"/>
    <hyperlink ref="U23" r:id="rId10" display="https://upecnumerique.sharepoint.com/sites/DAF-PRB/documents_contractuels/Forms/AllItems.aspx?id=%2Fsites%2FDAF%2DPRB%2Fdocuments%5Fcontractuels%2F1%2EMarch%C3%A9s%20ouverts%20%C3%A0%20TOUS%2F4%2EFonctionnement%20Courant%2F2020PFFPAPIERS%2DLot1&amp;viewid=6f884d63%2Ddcf1%2D49b2%2Dbcdc%2Dbdf571290e5c" xr:uid="{D57FC048-56C5-48E5-9240-8888B5C80476}"/>
    <hyperlink ref="U24" r:id="rId11" display="https://upecnumerique.sharepoint.com/sites/DAF-PRB/documents_contractuels/Forms/AllItems.aspx?id=%2Fsites%2FDAF%2DPRB%2Fdocuments%5Fcontractuels%2F1%2EMarch%C3%A9s%20ouverts%20%C3%A0%20TOUS%2F4%2EFonctionnement%20Courant%2F2020PFFPAPIERS%2DLot1&amp;viewid=6f884d63%2Ddcf1%2D49b2%2Dbcdc%2Dbdf571290e5c" xr:uid="{35855B14-0CBF-4F07-93F1-76053B8E5293}"/>
    <hyperlink ref="U25" r:id="rId12" display="https://upecnumerique.sharepoint.com/sites/DAF-PRB/documents_contractuels/Forms/AllItems.aspx?id=%2Fsites%2FDAF%2DPRB%2Fdocuments%5Fcontractuels%2F1%2EMarch%C3%A9s%20ouverts%20%C3%A0%20TOUS%2F4%2EFonctionnement%20Courant%2F2020PFFONTAINE&amp;viewid=6f884d63%2Ddcf1%2D49b2%2Dbcdc%2Dbdf571290e5c" xr:uid="{73D34A3C-AF1A-4D84-B57F-B6D7403292E5}"/>
    <hyperlink ref="U27" r:id="rId13" xr:uid="{AABDA061-8C7E-47D5-ACD6-72D6551FCF9F}"/>
    <hyperlink ref="U38" r:id="rId14" display="https://upecnumerique.sharepoint.com/sites/DAF-PRB/documents_contractuels/Forms/AllItems.aspx?RootFolder=/sites%2FDAF%2DPRB%2Fdocuments%5Fcontractuels%2F1%2EMarch%C3%A9s%20ouverts%20%C3%A0%20TOUS%2F4%2EFonctionnement%20Courant%2F2025PFREPROETU&amp;View=%7B6F884D63%2DDCF1%2D49B2%2DBCDC%2DBDF571290E5C%7D" xr:uid="{5EC1DD5A-C8B7-4E36-9086-0D5CAB02D145}"/>
    <hyperlink ref="U39" r:id="rId15" xr:uid="{EF9D941B-AF23-480C-AD85-599D7799D07A}"/>
    <hyperlink ref="U40" r:id="rId16" xr:uid="{7032175B-723A-4D9C-82AC-0A62220039C7}"/>
    <hyperlink ref="U41" r:id="rId17" display="https://upecnumerique.sharepoint.com/sites/DAF-PRB/documents_contractuels/Forms/AllItems.aspx?id=%2Fsites%2FDAF%2DPRB%2Fdocuments%5Fcontractuels%2F1%2EMarch%C3%A9s%20ouverts%20%C3%A0%20TOUS%2F4%2EFonctionnement%20Courant%2F2021PFFOURBURO%2DLot1&amp;viewid=6f884d63%2Ddcf1%2D49b2%2Dbcdc%2Dbdf571290e5c" xr:uid="{CCB88E32-19F6-4747-B3D6-252F600FEA58}"/>
    <hyperlink ref="U42" r:id="rId18" xr:uid="{DEC92A0F-D9A8-4F6F-8286-BD03FE2562B5}"/>
    <hyperlink ref="U43" r:id="rId19" display="https://upecnumerique.sharepoint.com/sites/DAF-PRB/documents_contractuels/Forms/AllItems.aspx?id=%2Fsites%2FDAF%2DPRB%2Fdocuments%5Fcontractuels%2F1%2EMarch%C3%A9s%20ouverts%20%C3%A0%20TOUS%2F4%2EFonctionnement%20Courant%2F2021PFFOURBURO%2DLot1&amp;viewid=6f884d63%2Ddcf1%2D49b2%2Dbcdc%2Dbdf571290e5c" xr:uid="{CA939FDC-A1FC-47D8-AAC0-CDAA1E762A79}"/>
    <hyperlink ref="U44" r:id="rId20" xr:uid="{57830D92-E7FE-4603-B178-987EFE49B88A}"/>
    <hyperlink ref="U49" r:id="rId21" xr:uid="{2B17F7EC-A2B1-49F6-9FB8-99AC151369C4}"/>
  </hyperlinks>
  <pageMargins left="0.7" right="0.7" top="0.75" bottom="0.75" header="0.3" footer="0.3"/>
  <pageSetup paperSize="9" orientation="portrait" r:id="rId2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B6CA0C-6A61-43B0-B27B-2A70F5D6ED63}">
  <sheetPr>
    <tabColor rgb="FFC62828"/>
  </sheetPr>
  <dimension ref="A1:X1000"/>
  <sheetViews>
    <sheetView zoomScale="99" zoomScaleNormal="99" workbookViewId="0">
      <pane ySplit="5" topLeftCell="A224" activePane="bottomLeft" state="frozen"/>
      <selection activeCell="E1" sqref="E1"/>
      <selection pane="bottomLeft" activeCell="V208" sqref="V208"/>
    </sheetView>
  </sheetViews>
  <sheetFormatPr baseColWidth="10" defaultRowHeight="15" x14ac:dyDescent="0.25"/>
  <cols>
    <col min="1" max="1" width="30.42578125" style="99" customWidth="1"/>
    <col min="2" max="2" width="17.140625" hidden="1" customWidth="1"/>
    <col min="3" max="3" width="30.42578125" hidden="1" customWidth="1"/>
    <col min="4" max="4" width="17.140625" customWidth="1"/>
    <col min="5" max="5" width="21.85546875" customWidth="1"/>
    <col min="6" max="6" width="34.28515625" customWidth="1"/>
    <col min="7" max="7" width="27.85546875" customWidth="1"/>
    <col min="8" max="8" width="30.42578125" customWidth="1"/>
    <col min="9" max="9" width="21.85546875" customWidth="1"/>
    <col min="10" max="11" width="21" customWidth="1"/>
    <col min="12" max="13" width="17.140625" style="2" customWidth="1"/>
    <col min="14" max="14" width="18.140625" customWidth="1"/>
    <col min="15" max="15" width="18.140625" style="1" customWidth="1"/>
    <col min="16" max="16" width="30.42578125" customWidth="1"/>
    <col min="17" max="17" width="15.28515625" customWidth="1"/>
    <col min="18" max="18" width="32.42578125" customWidth="1"/>
    <col min="19" max="19" width="34.28515625" customWidth="1"/>
    <col min="20" max="20" width="8.5703125" customWidth="1"/>
    <col min="21" max="21" width="19" customWidth="1"/>
    <col min="22" max="22" width="34.28515625" customWidth="1"/>
    <col min="23" max="23" width="16.140625" customWidth="1"/>
    <col min="24" max="24" width="34.28515625" customWidth="1"/>
  </cols>
  <sheetData>
    <row r="1" spans="1:24" ht="5.0999999999999996" customHeight="1" x14ac:dyDescent="0.25">
      <c r="D1" s="3"/>
      <c r="E1" s="3"/>
      <c r="F1" s="3"/>
      <c r="G1" s="3"/>
      <c r="H1" s="3"/>
      <c r="I1" s="3"/>
      <c r="J1" s="3"/>
      <c r="K1" s="3"/>
      <c r="L1" s="4"/>
      <c r="M1" s="4"/>
      <c r="N1" s="3"/>
      <c r="O1" s="5"/>
      <c r="P1" s="3"/>
      <c r="Q1" s="3"/>
      <c r="R1" s="3"/>
      <c r="S1" s="3"/>
      <c r="T1" s="3"/>
      <c r="U1" s="3"/>
      <c r="V1" s="3"/>
      <c r="W1" s="3"/>
      <c r="X1" s="3"/>
    </row>
    <row r="2" spans="1:24" ht="30" customHeight="1" x14ac:dyDescent="0.25">
      <c r="D2" s="751" t="s">
        <v>22</v>
      </c>
      <c r="E2" s="752"/>
      <c r="F2" s="752"/>
      <c r="G2" s="752"/>
      <c r="H2" s="752"/>
      <c r="I2" s="752"/>
      <c r="J2" s="752"/>
      <c r="K2" s="752"/>
      <c r="L2" s="752"/>
      <c r="M2" s="752"/>
      <c r="N2" s="752"/>
      <c r="O2" s="752"/>
      <c r="P2" s="752"/>
      <c r="Q2" s="752"/>
      <c r="R2" s="752"/>
      <c r="S2" s="752"/>
      <c r="T2" s="752"/>
      <c r="U2" s="752"/>
      <c r="V2" s="752"/>
      <c r="W2" s="752"/>
      <c r="X2" s="753"/>
    </row>
    <row r="3" spans="1:24" ht="20.100000000000001" customHeight="1" x14ac:dyDescent="0.25">
      <c r="D3" s="754" t="s">
        <v>21</v>
      </c>
      <c r="E3" s="754"/>
      <c r="F3" s="754"/>
      <c r="G3" s="754"/>
      <c r="H3" s="754"/>
      <c r="I3" s="754"/>
      <c r="J3" s="754"/>
      <c r="K3" s="754"/>
      <c r="L3" s="754"/>
      <c r="M3" s="754"/>
      <c r="N3" s="754"/>
      <c r="O3" s="754"/>
      <c r="P3" s="754"/>
      <c r="Q3" s="754"/>
      <c r="R3" s="754"/>
      <c r="S3" s="754"/>
      <c r="T3" s="754"/>
      <c r="U3" s="754"/>
      <c r="V3" s="754"/>
      <c r="W3" s="754"/>
      <c r="X3" s="754"/>
    </row>
    <row r="4" spans="1:24" ht="5.0999999999999996" customHeight="1" x14ac:dyDescent="0.25"/>
    <row r="5" spans="1:24" ht="45" customHeight="1" x14ac:dyDescent="0.25">
      <c r="A5" s="600" t="s">
        <v>1771</v>
      </c>
      <c r="B5" s="601" t="s">
        <v>2529</v>
      </c>
      <c r="C5" s="601" t="s">
        <v>1147</v>
      </c>
      <c r="D5" s="199" t="s">
        <v>0</v>
      </c>
      <c r="E5" s="200" t="s">
        <v>1</v>
      </c>
      <c r="F5" s="200" t="s">
        <v>2</v>
      </c>
      <c r="G5" s="200" t="s">
        <v>242</v>
      </c>
      <c r="H5" s="200" t="s">
        <v>3</v>
      </c>
      <c r="I5" s="200" t="s">
        <v>4</v>
      </c>
      <c r="J5" s="200" t="s">
        <v>5</v>
      </c>
      <c r="K5" s="200" t="s">
        <v>6</v>
      </c>
      <c r="L5" s="201" t="s">
        <v>7</v>
      </c>
      <c r="M5" s="201" t="s">
        <v>8</v>
      </c>
      <c r="N5" s="200" t="s">
        <v>9</v>
      </c>
      <c r="O5" s="202" t="s">
        <v>10</v>
      </c>
      <c r="P5" s="200" t="s">
        <v>11</v>
      </c>
      <c r="Q5" s="200" t="s">
        <v>12</v>
      </c>
      <c r="R5" s="200" t="s">
        <v>13</v>
      </c>
      <c r="S5" s="200" t="s">
        <v>14</v>
      </c>
      <c r="T5" s="200" t="s">
        <v>15</v>
      </c>
      <c r="U5" s="200" t="s">
        <v>16</v>
      </c>
      <c r="V5" s="200" t="s">
        <v>17</v>
      </c>
      <c r="W5" s="200" t="s">
        <v>18</v>
      </c>
      <c r="X5" s="203" t="s">
        <v>19</v>
      </c>
    </row>
    <row r="6" spans="1:24" ht="50.1" customHeight="1" x14ac:dyDescent="0.25">
      <c r="A6" s="196" t="str">
        <f ca="1">IF(M6&lt;TODAY(),"Marché terminé","Marché en cours")</f>
        <v>Marché terminé</v>
      </c>
      <c r="B6" s="267" t="s">
        <v>1729</v>
      </c>
      <c r="C6" s="268" t="s">
        <v>2586</v>
      </c>
      <c r="D6" s="269" t="s">
        <v>806</v>
      </c>
      <c r="E6" s="270" t="s">
        <v>76</v>
      </c>
      <c r="F6" s="269" t="s">
        <v>1698</v>
      </c>
      <c r="G6" s="270" t="s">
        <v>76</v>
      </c>
      <c r="H6" s="269" t="s">
        <v>1698</v>
      </c>
      <c r="I6" s="271" t="s">
        <v>1095</v>
      </c>
      <c r="J6" s="271" t="s">
        <v>2192</v>
      </c>
      <c r="K6" s="271" t="s">
        <v>2192</v>
      </c>
      <c r="L6" s="272">
        <v>43207</v>
      </c>
      <c r="M6" s="272">
        <v>44711</v>
      </c>
      <c r="N6" s="270">
        <v>4600002824</v>
      </c>
      <c r="O6" s="273">
        <v>100000</v>
      </c>
      <c r="P6" s="269" t="s">
        <v>859</v>
      </c>
      <c r="Q6" s="270">
        <v>11638</v>
      </c>
      <c r="R6" s="274" t="s">
        <v>1956</v>
      </c>
      <c r="S6" s="269" t="s">
        <v>1699</v>
      </c>
      <c r="T6" s="270" t="s">
        <v>54</v>
      </c>
      <c r="U6" s="270" t="s">
        <v>2551</v>
      </c>
      <c r="V6" s="269" t="s">
        <v>1103</v>
      </c>
      <c r="W6" s="270" t="s">
        <v>171</v>
      </c>
      <c r="X6" s="275" t="s">
        <v>535</v>
      </c>
    </row>
    <row r="7" spans="1:24" ht="50.1" customHeight="1" x14ac:dyDescent="0.25">
      <c r="A7" s="197" t="str">
        <f ca="1">IF(M7&lt;TODAY(),"Marché terminé","Marché en cours")</f>
        <v>Marché terminé</v>
      </c>
      <c r="B7" s="276" t="s">
        <v>1729</v>
      </c>
      <c r="C7" s="277" t="s">
        <v>2586</v>
      </c>
      <c r="D7" s="278" t="s">
        <v>806</v>
      </c>
      <c r="E7" s="279" t="s">
        <v>77</v>
      </c>
      <c r="F7" s="278" t="s">
        <v>1700</v>
      </c>
      <c r="G7" s="279" t="s">
        <v>77</v>
      </c>
      <c r="H7" s="278" t="s">
        <v>1700</v>
      </c>
      <c r="I7" s="280" t="s">
        <v>1095</v>
      </c>
      <c r="J7" s="280" t="s">
        <v>798</v>
      </c>
      <c r="K7" s="280" t="s">
        <v>799</v>
      </c>
      <c r="L7" s="281">
        <v>43435</v>
      </c>
      <c r="M7" s="281">
        <v>45046</v>
      </c>
      <c r="N7" s="279">
        <v>4600002895</v>
      </c>
      <c r="O7" s="282">
        <v>200000</v>
      </c>
      <c r="P7" s="278" t="s">
        <v>800</v>
      </c>
      <c r="Q7" s="279">
        <v>1842</v>
      </c>
      <c r="R7" s="283" t="s">
        <v>1957</v>
      </c>
      <c r="S7" s="278" t="s">
        <v>1110</v>
      </c>
      <c r="T7" s="279" t="s">
        <v>54</v>
      </c>
      <c r="U7" s="279" t="s">
        <v>2552</v>
      </c>
      <c r="V7" s="278" t="s">
        <v>1103</v>
      </c>
      <c r="W7" s="279" t="s">
        <v>172</v>
      </c>
      <c r="X7" s="284" t="s">
        <v>536</v>
      </c>
    </row>
    <row r="8" spans="1:24" ht="50.1" customHeight="1" x14ac:dyDescent="0.25">
      <c r="A8" s="197" t="str">
        <f ca="1">IF(M8&lt;TODAY(),"Marché terminé","Marché en cours")</f>
        <v>Marché terminé</v>
      </c>
      <c r="B8" s="276" t="s">
        <v>1729</v>
      </c>
      <c r="C8" s="277" t="s">
        <v>2586</v>
      </c>
      <c r="D8" s="278" t="s">
        <v>806</v>
      </c>
      <c r="E8" s="279" t="s">
        <v>78</v>
      </c>
      <c r="F8" s="278" t="s">
        <v>1701</v>
      </c>
      <c r="G8" s="279" t="s">
        <v>78</v>
      </c>
      <c r="H8" s="278" t="s">
        <v>1701</v>
      </c>
      <c r="I8" s="280" t="s">
        <v>1095</v>
      </c>
      <c r="J8" s="280" t="s">
        <v>2192</v>
      </c>
      <c r="K8" s="280" t="s">
        <v>2192</v>
      </c>
      <c r="L8" s="281">
        <v>43482</v>
      </c>
      <c r="M8" s="281">
        <v>45032</v>
      </c>
      <c r="N8" s="279">
        <v>4600002925</v>
      </c>
      <c r="O8" s="282">
        <v>40000</v>
      </c>
      <c r="P8" s="278" t="s">
        <v>859</v>
      </c>
      <c r="Q8" s="279">
        <v>8963</v>
      </c>
      <c r="R8" s="283" t="s">
        <v>1958</v>
      </c>
      <c r="S8" s="278" t="s">
        <v>2199</v>
      </c>
      <c r="T8" s="279" t="s">
        <v>54</v>
      </c>
      <c r="U8" s="279" t="s">
        <v>2539</v>
      </c>
      <c r="V8" s="278" t="s">
        <v>1103</v>
      </c>
      <c r="W8" s="279" t="s">
        <v>173</v>
      </c>
      <c r="X8" s="284" t="s">
        <v>537</v>
      </c>
    </row>
    <row r="9" spans="1:24" ht="50.1" customHeight="1" x14ac:dyDescent="0.25">
      <c r="A9" s="197" t="str">
        <f ca="1">IF(M9&lt;TODAY(),"Marché terminé","Marché en cours")</f>
        <v>Marché terminé</v>
      </c>
      <c r="B9" s="276" t="s">
        <v>1729</v>
      </c>
      <c r="C9" s="277" t="s">
        <v>2586</v>
      </c>
      <c r="D9" s="278" t="s">
        <v>806</v>
      </c>
      <c r="E9" s="279" t="s">
        <v>78</v>
      </c>
      <c r="F9" s="278" t="s">
        <v>1701</v>
      </c>
      <c r="G9" s="279" t="s">
        <v>78</v>
      </c>
      <c r="H9" s="278" t="s">
        <v>1701</v>
      </c>
      <c r="I9" s="280" t="s">
        <v>1095</v>
      </c>
      <c r="J9" s="280" t="s">
        <v>2192</v>
      </c>
      <c r="K9" s="280" t="s">
        <v>2192</v>
      </c>
      <c r="L9" s="281">
        <v>43482</v>
      </c>
      <c r="M9" s="281">
        <v>45032</v>
      </c>
      <c r="N9" s="279">
        <v>4600002929</v>
      </c>
      <c r="O9" s="282">
        <v>20000</v>
      </c>
      <c r="P9" s="278" t="s">
        <v>859</v>
      </c>
      <c r="Q9" s="279">
        <v>12576</v>
      </c>
      <c r="R9" s="283" t="s">
        <v>1959</v>
      </c>
      <c r="S9" s="278" t="s">
        <v>2200</v>
      </c>
      <c r="T9" s="279" t="s">
        <v>54</v>
      </c>
      <c r="U9" s="279" t="s">
        <v>2539</v>
      </c>
      <c r="V9" s="278" t="s">
        <v>1103</v>
      </c>
      <c r="W9" s="279" t="s">
        <v>174</v>
      </c>
      <c r="X9" s="284" t="s">
        <v>538</v>
      </c>
    </row>
    <row r="10" spans="1:24" ht="50.1" customHeight="1" x14ac:dyDescent="0.25">
      <c r="A10" s="197" t="str">
        <f ca="1">IF(M10&lt;TODAY(),"Marché terminé","Marché en cours")</f>
        <v>Marché terminé</v>
      </c>
      <c r="B10" s="276" t="s">
        <v>1729</v>
      </c>
      <c r="C10" s="277" t="s">
        <v>2586</v>
      </c>
      <c r="D10" s="278" t="s">
        <v>806</v>
      </c>
      <c r="E10" s="279" t="s">
        <v>79</v>
      </c>
      <c r="F10" s="278" t="s">
        <v>1702</v>
      </c>
      <c r="G10" s="279" t="s">
        <v>79</v>
      </c>
      <c r="H10" s="278" t="s">
        <v>1702</v>
      </c>
      <c r="I10" s="280" t="s">
        <v>1095</v>
      </c>
      <c r="J10" s="280" t="s">
        <v>798</v>
      </c>
      <c r="K10" s="280" t="s">
        <v>799</v>
      </c>
      <c r="L10" s="281">
        <v>43556</v>
      </c>
      <c r="M10" s="281">
        <v>45260</v>
      </c>
      <c r="N10" s="279">
        <v>4600002953</v>
      </c>
      <c r="O10" s="282">
        <v>4000000</v>
      </c>
      <c r="P10" s="278" t="s">
        <v>800</v>
      </c>
      <c r="Q10" s="279">
        <v>12734</v>
      </c>
      <c r="R10" s="283" t="s">
        <v>1960</v>
      </c>
      <c r="S10" s="278" t="s">
        <v>698</v>
      </c>
      <c r="T10" s="279" t="s">
        <v>54</v>
      </c>
      <c r="U10" s="279" t="s">
        <v>2553</v>
      </c>
      <c r="V10" s="278" t="s">
        <v>1103</v>
      </c>
      <c r="W10" s="279" t="s">
        <v>175</v>
      </c>
      <c r="X10" s="284" t="s">
        <v>539</v>
      </c>
    </row>
    <row r="11" spans="1:24" ht="50.1" customHeight="1" x14ac:dyDescent="0.25">
      <c r="A11" s="197" t="str">
        <f ca="1">IF(M11&lt;TODAY(),"Marché terminé","Marché en cours")</f>
        <v>Marché terminé</v>
      </c>
      <c r="B11" s="276" t="s">
        <v>1729</v>
      </c>
      <c r="C11" s="277" t="s">
        <v>2586</v>
      </c>
      <c r="D11" s="278" t="s">
        <v>806</v>
      </c>
      <c r="E11" s="279" t="s">
        <v>80</v>
      </c>
      <c r="F11" s="278" t="s">
        <v>1703</v>
      </c>
      <c r="G11" s="279" t="s">
        <v>80</v>
      </c>
      <c r="H11" s="278" t="s">
        <v>1703</v>
      </c>
      <c r="I11" s="280" t="s">
        <v>1095</v>
      </c>
      <c r="J11" s="280" t="s">
        <v>798</v>
      </c>
      <c r="K11" s="280" t="s">
        <v>799</v>
      </c>
      <c r="L11" s="281">
        <v>43586</v>
      </c>
      <c r="M11" s="281">
        <v>45046</v>
      </c>
      <c r="N11" s="279">
        <v>4600002980</v>
      </c>
      <c r="O11" s="282">
        <v>0</v>
      </c>
      <c r="P11" s="278" t="s">
        <v>800</v>
      </c>
      <c r="Q11" s="279">
        <v>12927</v>
      </c>
      <c r="R11" s="283" t="s">
        <v>1961</v>
      </c>
      <c r="S11" s="278" t="s">
        <v>699</v>
      </c>
      <c r="T11" s="279" t="s">
        <v>54</v>
      </c>
      <c r="U11" s="279" t="s">
        <v>2554</v>
      </c>
      <c r="V11" s="278" t="s">
        <v>1103</v>
      </c>
      <c r="W11" s="279" t="s">
        <v>176</v>
      </c>
      <c r="X11" s="284" t="s">
        <v>540</v>
      </c>
    </row>
    <row r="12" spans="1:24" ht="50.1" customHeight="1" x14ac:dyDescent="0.25">
      <c r="A12" s="197" t="str">
        <f ca="1">IF(M12&lt;TODAY(),"Marché terminé","Marché en cours")</f>
        <v>Marché terminé</v>
      </c>
      <c r="B12" s="276" t="s">
        <v>1729</v>
      </c>
      <c r="C12" s="277" t="s">
        <v>2586</v>
      </c>
      <c r="D12" s="278" t="s">
        <v>806</v>
      </c>
      <c r="E12" s="279" t="s">
        <v>80</v>
      </c>
      <c r="F12" s="278" t="s">
        <v>1703</v>
      </c>
      <c r="G12" s="279" t="s">
        <v>80</v>
      </c>
      <c r="H12" s="278" t="s">
        <v>1703</v>
      </c>
      <c r="I12" s="280" t="s">
        <v>1095</v>
      </c>
      <c r="J12" s="280" t="s">
        <v>798</v>
      </c>
      <c r="K12" s="280" t="s">
        <v>799</v>
      </c>
      <c r="L12" s="281">
        <v>43586</v>
      </c>
      <c r="M12" s="281">
        <v>45046</v>
      </c>
      <c r="N12" s="279">
        <v>4600002988</v>
      </c>
      <c r="O12" s="282">
        <v>0</v>
      </c>
      <c r="P12" s="278" t="s">
        <v>800</v>
      </c>
      <c r="Q12" s="279">
        <v>12927</v>
      </c>
      <c r="R12" s="283" t="s">
        <v>1961</v>
      </c>
      <c r="S12" s="278" t="s">
        <v>699</v>
      </c>
      <c r="T12" s="279" t="s">
        <v>54</v>
      </c>
      <c r="U12" s="279" t="s">
        <v>2554</v>
      </c>
      <c r="V12" s="278" t="s">
        <v>1103</v>
      </c>
      <c r="W12" s="279" t="s">
        <v>176</v>
      </c>
      <c r="X12" s="284" t="s">
        <v>540</v>
      </c>
    </row>
    <row r="13" spans="1:24" ht="50.1" customHeight="1" x14ac:dyDescent="0.25">
      <c r="A13" s="197" t="str">
        <f ca="1">IF(M13&lt;TODAY(),"Marché terminé","Marché en cours")</f>
        <v>Marché terminé</v>
      </c>
      <c r="B13" s="276" t="s">
        <v>1729</v>
      </c>
      <c r="C13" s="277" t="s">
        <v>2586</v>
      </c>
      <c r="D13" s="278" t="s">
        <v>806</v>
      </c>
      <c r="E13" s="279" t="s">
        <v>80</v>
      </c>
      <c r="F13" s="278" t="s">
        <v>1703</v>
      </c>
      <c r="G13" s="279" t="s">
        <v>80</v>
      </c>
      <c r="H13" s="278" t="s">
        <v>1703</v>
      </c>
      <c r="I13" s="280" t="s">
        <v>1095</v>
      </c>
      <c r="J13" s="280" t="s">
        <v>798</v>
      </c>
      <c r="K13" s="280" t="s">
        <v>799</v>
      </c>
      <c r="L13" s="281">
        <v>43586</v>
      </c>
      <c r="M13" s="281">
        <v>45046</v>
      </c>
      <c r="N13" s="279">
        <v>4600003000</v>
      </c>
      <c r="O13" s="282">
        <v>0</v>
      </c>
      <c r="P13" s="278" t="s">
        <v>800</v>
      </c>
      <c r="Q13" s="279">
        <v>9401</v>
      </c>
      <c r="R13" s="283" t="s">
        <v>1962</v>
      </c>
      <c r="S13" s="278" t="s">
        <v>700</v>
      </c>
      <c r="T13" s="279" t="s">
        <v>54</v>
      </c>
      <c r="U13" s="279" t="s">
        <v>2554</v>
      </c>
      <c r="V13" s="278" t="s">
        <v>1103</v>
      </c>
      <c r="W13" s="279" t="s">
        <v>177</v>
      </c>
      <c r="X13" s="284" t="s">
        <v>540</v>
      </c>
    </row>
    <row r="14" spans="1:24" ht="50.1" customHeight="1" x14ac:dyDescent="0.25">
      <c r="A14" s="197" t="str">
        <f ca="1">IF(M14&lt;TODAY(),"Marché terminé","Marché en cours")</f>
        <v>Marché terminé</v>
      </c>
      <c r="B14" s="276" t="s">
        <v>1729</v>
      </c>
      <c r="C14" s="277" t="s">
        <v>2586</v>
      </c>
      <c r="D14" s="278" t="s">
        <v>806</v>
      </c>
      <c r="E14" s="279" t="s">
        <v>80</v>
      </c>
      <c r="F14" s="278" t="s">
        <v>1703</v>
      </c>
      <c r="G14" s="279" t="s">
        <v>80</v>
      </c>
      <c r="H14" s="278" t="s">
        <v>1703</v>
      </c>
      <c r="I14" s="280" t="s">
        <v>1095</v>
      </c>
      <c r="J14" s="280" t="s">
        <v>798</v>
      </c>
      <c r="K14" s="280" t="s">
        <v>799</v>
      </c>
      <c r="L14" s="281">
        <v>43586</v>
      </c>
      <c r="M14" s="281">
        <v>45046</v>
      </c>
      <c r="N14" s="279">
        <v>4600003004</v>
      </c>
      <c r="O14" s="282">
        <v>0</v>
      </c>
      <c r="P14" s="278" t="s">
        <v>800</v>
      </c>
      <c r="Q14" s="279">
        <v>9401</v>
      </c>
      <c r="R14" s="283" t="s">
        <v>1962</v>
      </c>
      <c r="S14" s="278" t="s">
        <v>700</v>
      </c>
      <c r="T14" s="279" t="s">
        <v>54</v>
      </c>
      <c r="U14" s="279" t="s">
        <v>2554</v>
      </c>
      <c r="V14" s="278" t="s">
        <v>1103</v>
      </c>
      <c r="W14" s="279" t="s">
        <v>177</v>
      </c>
      <c r="X14" s="284" t="s">
        <v>540</v>
      </c>
    </row>
    <row r="15" spans="1:24" ht="50.1" customHeight="1" x14ac:dyDescent="0.25">
      <c r="A15" s="197" t="str">
        <f ca="1">IF(M15&lt;TODAY(),"Marché terminé","Marché en cours")</f>
        <v>Marché terminé</v>
      </c>
      <c r="B15" s="276" t="s">
        <v>1729</v>
      </c>
      <c r="C15" s="277" t="s">
        <v>2586</v>
      </c>
      <c r="D15" s="278" t="s">
        <v>806</v>
      </c>
      <c r="E15" s="279" t="s">
        <v>81</v>
      </c>
      <c r="F15" s="278" t="s">
        <v>1704</v>
      </c>
      <c r="G15" s="279" t="s">
        <v>81</v>
      </c>
      <c r="H15" s="278" t="s">
        <v>1704</v>
      </c>
      <c r="I15" s="280" t="s">
        <v>1095</v>
      </c>
      <c r="J15" s="280" t="s">
        <v>798</v>
      </c>
      <c r="K15" s="280" t="s">
        <v>799</v>
      </c>
      <c r="L15" s="281">
        <v>43621</v>
      </c>
      <c r="M15" s="281">
        <v>45081</v>
      </c>
      <c r="N15" s="279">
        <v>4600003080</v>
      </c>
      <c r="O15" s="282">
        <v>15000</v>
      </c>
      <c r="P15" s="278" t="s">
        <v>800</v>
      </c>
      <c r="Q15" s="279">
        <v>9601</v>
      </c>
      <c r="R15" s="283" t="s">
        <v>1963</v>
      </c>
      <c r="S15" s="278" t="s">
        <v>765</v>
      </c>
      <c r="T15" s="279" t="s">
        <v>54</v>
      </c>
      <c r="U15" s="285" t="s">
        <v>2542</v>
      </c>
      <c r="V15" s="278" t="s">
        <v>1103</v>
      </c>
      <c r="W15" s="279" t="s">
        <v>178</v>
      </c>
      <c r="X15" s="284" t="s">
        <v>541</v>
      </c>
    </row>
    <row r="16" spans="1:24" ht="50.1" customHeight="1" x14ac:dyDescent="0.25">
      <c r="A16" s="197" t="str">
        <f ca="1">IF(M16&lt;TODAY(),"Marché terminé","Marché en cours")</f>
        <v>Marché terminé</v>
      </c>
      <c r="B16" s="276" t="s">
        <v>1729</v>
      </c>
      <c r="C16" s="277" t="s">
        <v>2586</v>
      </c>
      <c r="D16" s="278" t="s">
        <v>806</v>
      </c>
      <c r="E16" s="279" t="s">
        <v>81</v>
      </c>
      <c r="F16" s="278" t="s">
        <v>1704</v>
      </c>
      <c r="G16" s="279" t="s">
        <v>81</v>
      </c>
      <c r="H16" s="278" t="s">
        <v>1704</v>
      </c>
      <c r="I16" s="280" t="s">
        <v>1095</v>
      </c>
      <c r="J16" s="280" t="s">
        <v>798</v>
      </c>
      <c r="K16" s="280" t="s">
        <v>799</v>
      </c>
      <c r="L16" s="281">
        <v>43621</v>
      </c>
      <c r="M16" s="281">
        <v>45263</v>
      </c>
      <c r="N16" s="279">
        <v>4600003084</v>
      </c>
      <c r="O16" s="282">
        <v>35632.019999999997</v>
      </c>
      <c r="P16" s="278" t="s">
        <v>800</v>
      </c>
      <c r="Q16" s="279">
        <v>2161</v>
      </c>
      <c r="R16" s="283" t="s">
        <v>1964</v>
      </c>
      <c r="S16" s="278" t="s">
        <v>701</v>
      </c>
      <c r="T16" s="279" t="s">
        <v>54</v>
      </c>
      <c r="U16" s="285" t="s">
        <v>2542</v>
      </c>
      <c r="V16" s="278" t="s">
        <v>1103</v>
      </c>
      <c r="W16" s="279" t="s">
        <v>178</v>
      </c>
      <c r="X16" s="284" t="s">
        <v>541</v>
      </c>
    </row>
    <row r="17" spans="1:24" ht="50.1" customHeight="1" x14ac:dyDescent="0.25">
      <c r="A17" s="197" t="str">
        <f ca="1">IF(M17&lt;TODAY(),"Marché terminé","Marché en cours")</f>
        <v>Marché terminé</v>
      </c>
      <c r="B17" s="276" t="s">
        <v>1729</v>
      </c>
      <c r="C17" s="277" t="s">
        <v>2586</v>
      </c>
      <c r="D17" s="278" t="s">
        <v>806</v>
      </c>
      <c r="E17" s="279" t="s">
        <v>81</v>
      </c>
      <c r="F17" s="278" t="s">
        <v>1704</v>
      </c>
      <c r="G17" s="279" t="s">
        <v>81</v>
      </c>
      <c r="H17" s="278" t="s">
        <v>1704</v>
      </c>
      <c r="I17" s="280" t="s">
        <v>1095</v>
      </c>
      <c r="J17" s="280" t="s">
        <v>798</v>
      </c>
      <c r="K17" s="280" t="s">
        <v>799</v>
      </c>
      <c r="L17" s="281">
        <v>43621</v>
      </c>
      <c r="M17" s="281">
        <v>45446</v>
      </c>
      <c r="N17" s="279">
        <v>4600003088</v>
      </c>
      <c r="O17" s="282">
        <v>38000</v>
      </c>
      <c r="P17" s="278" t="s">
        <v>800</v>
      </c>
      <c r="Q17" s="279">
        <v>2161</v>
      </c>
      <c r="R17" s="283" t="s">
        <v>1964</v>
      </c>
      <c r="S17" s="278" t="s">
        <v>701</v>
      </c>
      <c r="T17" s="279" t="s">
        <v>54</v>
      </c>
      <c r="U17" s="285" t="s">
        <v>2542</v>
      </c>
      <c r="V17" s="278" t="s">
        <v>1103</v>
      </c>
      <c r="W17" s="279" t="s">
        <v>178</v>
      </c>
      <c r="X17" s="284" t="s">
        <v>541</v>
      </c>
    </row>
    <row r="18" spans="1:24" ht="50.1" customHeight="1" x14ac:dyDescent="0.25">
      <c r="A18" s="197" t="str">
        <f ca="1">IF(M18&lt;TODAY(),"Marché terminé","Marché en cours")</f>
        <v>Marché terminé</v>
      </c>
      <c r="B18" s="276" t="s">
        <v>1729</v>
      </c>
      <c r="C18" s="277" t="s">
        <v>2586</v>
      </c>
      <c r="D18" s="278" t="s">
        <v>806</v>
      </c>
      <c r="E18" s="279" t="s">
        <v>82</v>
      </c>
      <c r="F18" s="278" t="s">
        <v>1000</v>
      </c>
      <c r="G18" s="279" t="s">
        <v>82</v>
      </c>
      <c r="H18" s="278" t="s">
        <v>1000</v>
      </c>
      <c r="I18" s="280" t="s">
        <v>1095</v>
      </c>
      <c r="J18" s="280" t="s">
        <v>798</v>
      </c>
      <c r="K18" s="280" t="s">
        <v>2191</v>
      </c>
      <c r="L18" s="281">
        <v>43637</v>
      </c>
      <c r="M18" s="281">
        <v>45097</v>
      </c>
      <c r="N18" s="279">
        <v>4600003110</v>
      </c>
      <c r="O18" s="282">
        <v>311157.56</v>
      </c>
      <c r="P18" s="278" t="s">
        <v>800</v>
      </c>
      <c r="Q18" s="279">
        <v>5562</v>
      </c>
      <c r="R18" s="283" t="s">
        <v>1965</v>
      </c>
      <c r="S18" s="278" t="s">
        <v>1068</v>
      </c>
      <c r="T18" s="279" t="s">
        <v>54</v>
      </c>
      <c r="U18" s="279" t="s">
        <v>2550</v>
      </c>
      <c r="V18" s="278" t="s">
        <v>1103</v>
      </c>
      <c r="W18" s="279" t="s">
        <v>178</v>
      </c>
      <c r="X18" s="284" t="s">
        <v>541</v>
      </c>
    </row>
    <row r="19" spans="1:24" ht="50.1" customHeight="1" x14ac:dyDescent="0.25">
      <c r="A19" s="197" t="str">
        <f ca="1">IF(M19&lt;TODAY(),"Marché terminé","Marché en cours")</f>
        <v>Marché terminé</v>
      </c>
      <c r="B19" s="276" t="s">
        <v>1729</v>
      </c>
      <c r="C19" s="277" t="s">
        <v>2586</v>
      </c>
      <c r="D19" s="278" t="s">
        <v>806</v>
      </c>
      <c r="E19" s="279" t="s">
        <v>82</v>
      </c>
      <c r="F19" s="278" t="s">
        <v>1000</v>
      </c>
      <c r="G19" s="279" t="s">
        <v>82</v>
      </c>
      <c r="H19" s="278" t="s">
        <v>1000</v>
      </c>
      <c r="I19" s="280" t="s">
        <v>1095</v>
      </c>
      <c r="J19" s="280" t="s">
        <v>798</v>
      </c>
      <c r="K19" s="280" t="s">
        <v>2191</v>
      </c>
      <c r="L19" s="281">
        <v>43637</v>
      </c>
      <c r="M19" s="281">
        <v>45097</v>
      </c>
      <c r="N19" s="279">
        <v>4600003114</v>
      </c>
      <c r="O19" s="282">
        <v>571975.56000000006</v>
      </c>
      <c r="P19" s="278" t="s">
        <v>800</v>
      </c>
      <c r="Q19" s="279">
        <v>5562</v>
      </c>
      <c r="R19" s="283" t="s">
        <v>1965</v>
      </c>
      <c r="S19" s="278" t="s">
        <v>1068</v>
      </c>
      <c r="T19" s="279" t="s">
        <v>54</v>
      </c>
      <c r="U19" s="279" t="s">
        <v>2550</v>
      </c>
      <c r="V19" s="278" t="s">
        <v>1103</v>
      </c>
      <c r="W19" s="279" t="s">
        <v>179</v>
      </c>
      <c r="X19" s="284" t="s">
        <v>541</v>
      </c>
    </row>
    <row r="20" spans="1:24" ht="50.1" customHeight="1" x14ac:dyDescent="0.25">
      <c r="A20" s="197" t="str">
        <f ca="1">IF(M20&lt;TODAY(),"Marché terminé","Marché en cours")</f>
        <v>Marché terminé</v>
      </c>
      <c r="B20" s="276" t="s">
        <v>1729</v>
      </c>
      <c r="C20" s="277" t="s">
        <v>2586</v>
      </c>
      <c r="D20" s="278" t="s">
        <v>806</v>
      </c>
      <c r="E20" s="279" t="s">
        <v>82</v>
      </c>
      <c r="F20" s="278" t="s">
        <v>1000</v>
      </c>
      <c r="G20" s="279" t="s">
        <v>82</v>
      </c>
      <c r="H20" s="278" t="s">
        <v>1000</v>
      </c>
      <c r="I20" s="280" t="s">
        <v>1095</v>
      </c>
      <c r="J20" s="280" t="s">
        <v>798</v>
      </c>
      <c r="K20" s="280" t="s">
        <v>2191</v>
      </c>
      <c r="L20" s="281">
        <v>43637</v>
      </c>
      <c r="M20" s="281">
        <v>45097</v>
      </c>
      <c r="N20" s="279">
        <v>4600003118</v>
      </c>
      <c r="O20" s="282">
        <v>15561.33</v>
      </c>
      <c r="P20" s="278" t="s">
        <v>800</v>
      </c>
      <c r="Q20" s="279">
        <v>8416</v>
      </c>
      <c r="R20" s="283" t="s">
        <v>1966</v>
      </c>
      <c r="S20" s="278" t="s">
        <v>2201</v>
      </c>
      <c r="T20" s="279" t="s">
        <v>54</v>
      </c>
      <c r="U20" s="279" t="s">
        <v>2550</v>
      </c>
      <c r="V20" s="278" t="s">
        <v>1103</v>
      </c>
      <c r="W20" s="279" t="s">
        <v>178</v>
      </c>
      <c r="X20" s="284" t="s">
        <v>541</v>
      </c>
    </row>
    <row r="21" spans="1:24" ht="50.1" customHeight="1" x14ac:dyDescent="0.25">
      <c r="A21" s="197" t="str">
        <f ca="1">IF(M21&lt;TODAY(),"Marché terminé","Marché en cours")</f>
        <v>Marché terminé</v>
      </c>
      <c r="B21" s="276" t="s">
        <v>1729</v>
      </c>
      <c r="C21" s="277" t="s">
        <v>2586</v>
      </c>
      <c r="D21" s="278" t="s">
        <v>806</v>
      </c>
      <c r="E21" s="279" t="s">
        <v>82</v>
      </c>
      <c r="F21" s="278" t="s">
        <v>1000</v>
      </c>
      <c r="G21" s="279" t="s">
        <v>82</v>
      </c>
      <c r="H21" s="278" t="s">
        <v>1000</v>
      </c>
      <c r="I21" s="280" t="s">
        <v>1095</v>
      </c>
      <c r="J21" s="280" t="s">
        <v>798</v>
      </c>
      <c r="K21" s="280" t="s">
        <v>2191</v>
      </c>
      <c r="L21" s="281">
        <v>43637</v>
      </c>
      <c r="M21" s="281">
        <v>45097</v>
      </c>
      <c r="N21" s="279">
        <v>4600003126</v>
      </c>
      <c r="O21" s="282">
        <v>60202.84</v>
      </c>
      <c r="P21" s="278" t="s">
        <v>800</v>
      </c>
      <c r="Q21" s="279">
        <v>13</v>
      </c>
      <c r="R21" s="283" t="s">
        <v>1967</v>
      </c>
      <c r="S21" s="278" t="s">
        <v>765</v>
      </c>
      <c r="T21" s="279" t="s">
        <v>54</v>
      </c>
      <c r="U21" s="279" t="s">
        <v>2550</v>
      </c>
      <c r="V21" s="278" t="s">
        <v>1103</v>
      </c>
      <c r="W21" s="279" t="s">
        <v>178</v>
      </c>
      <c r="X21" s="284" t="s">
        <v>541</v>
      </c>
    </row>
    <row r="22" spans="1:24" ht="50.1" customHeight="1" x14ac:dyDescent="0.25">
      <c r="A22" s="197" t="str">
        <f ca="1">IF(M22&lt;TODAY(),"Marché terminé","Marché en cours")</f>
        <v>Marché terminé</v>
      </c>
      <c r="B22" s="276" t="s">
        <v>1729</v>
      </c>
      <c r="C22" s="277" t="s">
        <v>2586</v>
      </c>
      <c r="D22" s="278" t="s">
        <v>806</v>
      </c>
      <c r="E22" s="279" t="s">
        <v>82</v>
      </c>
      <c r="F22" s="278" t="s">
        <v>1000</v>
      </c>
      <c r="G22" s="279" t="s">
        <v>82</v>
      </c>
      <c r="H22" s="278" t="s">
        <v>1000</v>
      </c>
      <c r="I22" s="280" t="s">
        <v>1095</v>
      </c>
      <c r="J22" s="280" t="s">
        <v>798</v>
      </c>
      <c r="K22" s="280" t="s">
        <v>2191</v>
      </c>
      <c r="L22" s="281">
        <v>43637</v>
      </c>
      <c r="M22" s="281">
        <v>45097</v>
      </c>
      <c r="N22" s="279">
        <v>4600003130</v>
      </c>
      <c r="O22" s="282">
        <v>200000</v>
      </c>
      <c r="P22" s="278" t="s">
        <v>800</v>
      </c>
      <c r="Q22" s="279">
        <v>13</v>
      </c>
      <c r="R22" s="283" t="s">
        <v>1967</v>
      </c>
      <c r="S22" s="278" t="s">
        <v>765</v>
      </c>
      <c r="T22" s="279" t="s">
        <v>54</v>
      </c>
      <c r="U22" s="279" t="s">
        <v>2550</v>
      </c>
      <c r="V22" s="278" t="s">
        <v>1103</v>
      </c>
      <c r="W22" s="279" t="s">
        <v>178</v>
      </c>
      <c r="X22" s="284" t="s">
        <v>541</v>
      </c>
    </row>
    <row r="23" spans="1:24" ht="50.1" customHeight="1" x14ac:dyDescent="0.25">
      <c r="A23" s="197" t="str">
        <f ca="1">IF(M23&lt;TODAY(),"Marché terminé","Marché en cours")</f>
        <v>Marché terminé</v>
      </c>
      <c r="B23" s="276" t="s">
        <v>1729</v>
      </c>
      <c r="C23" s="277" t="s">
        <v>2586</v>
      </c>
      <c r="D23" s="278" t="s">
        <v>806</v>
      </c>
      <c r="E23" s="279" t="s">
        <v>82</v>
      </c>
      <c r="F23" s="278" t="s">
        <v>1000</v>
      </c>
      <c r="G23" s="279" t="s">
        <v>82</v>
      </c>
      <c r="H23" s="278" t="s">
        <v>1000</v>
      </c>
      <c r="I23" s="280" t="s">
        <v>1095</v>
      </c>
      <c r="J23" s="280" t="s">
        <v>798</v>
      </c>
      <c r="K23" s="280" t="s">
        <v>2191</v>
      </c>
      <c r="L23" s="281">
        <v>43637</v>
      </c>
      <c r="M23" s="281">
        <v>45097</v>
      </c>
      <c r="N23" s="279">
        <v>4600003138</v>
      </c>
      <c r="O23" s="282">
        <v>150000</v>
      </c>
      <c r="P23" s="278" t="s">
        <v>800</v>
      </c>
      <c r="Q23" s="279">
        <v>2161</v>
      </c>
      <c r="R23" s="283" t="s">
        <v>1964</v>
      </c>
      <c r="S23" s="278" t="s">
        <v>701</v>
      </c>
      <c r="T23" s="279" t="s">
        <v>54</v>
      </c>
      <c r="U23" s="279" t="s">
        <v>2550</v>
      </c>
      <c r="V23" s="278" t="s">
        <v>1103</v>
      </c>
      <c r="W23" s="279" t="s">
        <v>180</v>
      </c>
      <c r="X23" s="284" t="s">
        <v>542</v>
      </c>
    </row>
    <row r="24" spans="1:24" ht="50.1" customHeight="1" x14ac:dyDescent="0.25">
      <c r="A24" s="197" t="str">
        <f ca="1">IF(M24&lt;TODAY(),"Marché terminé","Marché en cours")</f>
        <v>Marché terminé</v>
      </c>
      <c r="B24" s="276" t="s">
        <v>1729</v>
      </c>
      <c r="C24" s="277" t="s">
        <v>2586</v>
      </c>
      <c r="D24" s="278" t="s">
        <v>806</v>
      </c>
      <c r="E24" s="279" t="s">
        <v>83</v>
      </c>
      <c r="F24" s="278" t="s">
        <v>1001</v>
      </c>
      <c r="G24" s="279" t="s">
        <v>83</v>
      </c>
      <c r="H24" s="278" t="s">
        <v>1001</v>
      </c>
      <c r="I24" s="280" t="s">
        <v>1095</v>
      </c>
      <c r="J24" s="280" t="s">
        <v>2192</v>
      </c>
      <c r="K24" s="280" t="s">
        <v>2192</v>
      </c>
      <c r="L24" s="281">
        <v>43655</v>
      </c>
      <c r="M24" s="281">
        <v>45634</v>
      </c>
      <c r="N24" s="279">
        <v>4600003146</v>
      </c>
      <c r="O24" s="282">
        <v>82050.92</v>
      </c>
      <c r="P24" s="278" t="s">
        <v>800</v>
      </c>
      <c r="Q24" s="279">
        <v>13241</v>
      </c>
      <c r="R24" s="283" t="s">
        <v>1968</v>
      </c>
      <c r="S24" s="278" t="s">
        <v>2202</v>
      </c>
      <c r="T24" s="279" t="s">
        <v>54</v>
      </c>
      <c r="U24" s="285" t="s">
        <v>2234</v>
      </c>
      <c r="V24" s="278" t="s">
        <v>1103</v>
      </c>
      <c r="W24" s="279" t="s">
        <v>181</v>
      </c>
      <c r="X24" s="284" t="s">
        <v>543</v>
      </c>
    </row>
    <row r="25" spans="1:24" ht="50.1" customHeight="1" x14ac:dyDescent="0.25">
      <c r="A25" s="197" t="str">
        <f ca="1">IF(M25&lt;TODAY(),"Marché terminé","Marché en cours")</f>
        <v>Marché terminé</v>
      </c>
      <c r="B25" s="276" t="s">
        <v>1729</v>
      </c>
      <c r="C25" s="277" t="s">
        <v>2586</v>
      </c>
      <c r="D25" s="278" t="s">
        <v>806</v>
      </c>
      <c r="E25" s="279" t="s">
        <v>83</v>
      </c>
      <c r="F25" s="278" t="s">
        <v>1001</v>
      </c>
      <c r="G25" s="279" t="s">
        <v>83</v>
      </c>
      <c r="H25" s="278" t="s">
        <v>1001</v>
      </c>
      <c r="I25" s="280" t="s">
        <v>1095</v>
      </c>
      <c r="J25" s="280" t="s">
        <v>2192</v>
      </c>
      <c r="K25" s="280" t="s">
        <v>2192</v>
      </c>
      <c r="L25" s="281">
        <v>43655</v>
      </c>
      <c r="M25" s="281">
        <v>45634</v>
      </c>
      <c r="N25" s="279">
        <v>4600003150</v>
      </c>
      <c r="O25" s="282">
        <v>130000</v>
      </c>
      <c r="P25" s="278" t="s">
        <v>800</v>
      </c>
      <c r="Q25" s="279">
        <v>13241</v>
      </c>
      <c r="R25" s="283" t="s">
        <v>1968</v>
      </c>
      <c r="S25" s="278" t="s">
        <v>2202</v>
      </c>
      <c r="T25" s="279" t="s">
        <v>54</v>
      </c>
      <c r="U25" s="285" t="s">
        <v>2234</v>
      </c>
      <c r="V25" s="278" t="s">
        <v>1103</v>
      </c>
      <c r="W25" s="279" t="s">
        <v>182</v>
      </c>
      <c r="X25" s="284" t="s">
        <v>544</v>
      </c>
    </row>
    <row r="26" spans="1:24" ht="50.1" customHeight="1" x14ac:dyDescent="0.25">
      <c r="A26" s="197" t="str">
        <f ca="1">IF(M26&lt;TODAY(),"Marché terminé","Marché en cours")</f>
        <v>Marché terminé</v>
      </c>
      <c r="B26" s="276" t="s">
        <v>1729</v>
      </c>
      <c r="C26" s="277" t="s">
        <v>2586</v>
      </c>
      <c r="D26" s="278" t="s">
        <v>806</v>
      </c>
      <c r="E26" s="279" t="s">
        <v>83</v>
      </c>
      <c r="F26" s="278" t="s">
        <v>1001</v>
      </c>
      <c r="G26" s="279" t="s">
        <v>83</v>
      </c>
      <c r="H26" s="278" t="s">
        <v>1001</v>
      </c>
      <c r="I26" s="280" t="s">
        <v>1095</v>
      </c>
      <c r="J26" s="280" t="s">
        <v>2192</v>
      </c>
      <c r="K26" s="280" t="s">
        <v>2192</v>
      </c>
      <c r="L26" s="281">
        <v>43655</v>
      </c>
      <c r="M26" s="281">
        <v>45634</v>
      </c>
      <c r="N26" s="279">
        <v>4600003154</v>
      </c>
      <c r="O26" s="282">
        <v>25397.7</v>
      </c>
      <c r="P26" s="278" t="s">
        <v>800</v>
      </c>
      <c r="Q26" s="279">
        <v>13241</v>
      </c>
      <c r="R26" s="283" t="s">
        <v>1968</v>
      </c>
      <c r="S26" s="278" t="s">
        <v>2202</v>
      </c>
      <c r="T26" s="279" t="s">
        <v>54</v>
      </c>
      <c r="U26" s="285" t="s">
        <v>2234</v>
      </c>
      <c r="V26" s="278" t="s">
        <v>1103</v>
      </c>
      <c r="W26" s="279" t="s">
        <v>181</v>
      </c>
      <c r="X26" s="284" t="s">
        <v>543</v>
      </c>
    </row>
    <row r="27" spans="1:24" ht="50.1" customHeight="1" x14ac:dyDescent="0.25">
      <c r="A27" s="197" t="str">
        <f ca="1">IF(M27&lt;TODAY(),"Marché terminé","Marché en cours")</f>
        <v>Marché terminé</v>
      </c>
      <c r="B27" s="276" t="s">
        <v>1729</v>
      </c>
      <c r="C27" s="277" t="s">
        <v>2586</v>
      </c>
      <c r="D27" s="278" t="s">
        <v>806</v>
      </c>
      <c r="E27" s="279" t="s">
        <v>83</v>
      </c>
      <c r="F27" s="278" t="s">
        <v>1001</v>
      </c>
      <c r="G27" s="279" t="s">
        <v>83</v>
      </c>
      <c r="H27" s="278" t="s">
        <v>1001</v>
      </c>
      <c r="I27" s="280" t="s">
        <v>1095</v>
      </c>
      <c r="J27" s="280" t="s">
        <v>2192</v>
      </c>
      <c r="K27" s="280" t="s">
        <v>2192</v>
      </c>
      <c r="L27" s="281">
        <v>43655</v>
      </c>
      <c r="M27" s="281">
        <v>45634</v>
      </c>
      <c r="N27" s="279">
        <v>4600003158</v>
      </c>
      <c r="O27" s="282">
        <v>20000</v>
      </c>
      <c r="P27" s="278" t="s">
        <v>800</v>
      </c>
      <c r="Q27" s="279">
        <v>13241</v>
      </c>
      <c r="R27" s="283" t="s">
        <v>1968</v>
      </c>
      <c r="S27" s="278" t="s">
        <v>2202</v>
      </c>
      <c r="T27" s="279" t="s">
        <v>54</v>
      </c>
      <c r="U27" s="285" t="s">
        <v>2234</v>
      </c>
      <c r="V27" s="278" t="s">
        <v>1103</v>
      </c>
      <c r="W27" s="279" t="s">
        <v>183</v>
      </c>
      <c r="X27" s="284" t="s">
        <v>545</v>
      </c>
    </row>
    <row r="28" spans="1:24" ht="50.1" customHeight="1" x14ac:dyDescent="0.25">
      <c r="A28" s="197" t="str">
        <f ca="1">IF(M28&lt;TODAY(),"Marché terminé","Marché en cours")</f>
        <v>Marché terminé</v>
      </c>
      <c r="B28" s="276" t="s">
        <v>1729</v>
      </c>
      <c r="C28" s="277" t="s">
        <v>2586</v>
      </c>
      <c r="D28" s="278" t="s">
        <v>806</v>
      </c>
      <c r="E28" s="279" t="s">
        <v>83</v>
      </c>
      <c r="F28" s="278" t="s">
        <v>1001</v>
      </c>
      <c r="G28" s="279" t="s">
        <v>83</v>
      </c>
      <c r="H28" s="278" t="s">
        <v>1001</v>
      </c>
      <c r="I28" s="280" t="s">
        <v>1095</v>
      </c>
      <c r="J28" s="280" t="s">
        <v>2192</v>
      </c>
      <c r="K28" s="280" t="s">
        <v>2192</v>
      </c>
      <c r="L28" s="281">
        <v>43655</v>
      </c>
      <c r="M28" s="281">
        <v>45634</v>
      </c>
      <c r="N28" s="279">
        <v>4600003162</v>
      </c>
      <c r="O28" s="282">
        <v>22447.200000000001</v>
      </c>
      <c r="P28" s="278" t="s">
        <v>800</v>
      </c>
      <c r="Q28" s="279">
        <v>13241</v>
      </c>
      <c r="R28" s="283" t="s">
        <v>1968</v>
      </c>
      <c r="S28" s="278" t="s">
        <v>2202</v>
      </c>
      <c r="T28" s="279" t="s">
        <v>54</v>
      </c>
      <c r="U28" s="285" t="s">
        <v>2234</v>
      </c>
      <c r="V28" s="278" t="s">
        <v>1103</v>
      </c>
      <c r="W28" s="279" t="s">
        <v>181</v>
      </c>
      <c r="X28" s="284" t="s">
        <v>543</v>
      </c>
    </row>
    <row r="29" spans="1:24" ht="50.1" customHeight="1" x14ac:dyDescent="0.25">
      <c r="A29" s="197" t="str">
        <f ca="1">IF(M29&lt;TODAY(),"Marché terminé","Marché en cours")</f>
        <v>Marché terminé</v>
      </c>
      <c r="B29" s="276" t="s">
        <v>1729</v>
      </c>
      <c r="C29" s="277" t="s">
        <v>2586</v>
      </c>
      <c r="D29" s="278" t="s">
        <v>806</v>
      </c>
      <c r="E29" s="279" t="s">
        <v>83</v>
      </c>
      <c r="F29" s="278" t="s">
        <v>1001</v>
      </c>
      <c r="G29" s="279" t="s">
        <v>83</v>
      </c>
      <c r="H29" s="278" t="s">
        <v>1001</v>
      </c>
      <c r="I29" s="280" t="s">
        <v>1095</v>
      </c>
      <c r="J29" s="280" t="s">
        <v>2192</v>
      </c>
      <c r="K29" s="280" t="s">
        <v>2192</v>
      </c>
      <c r="L29" s="281">
        <v>43655</v>
      </c>
      <c r="M29" s="281">
        <v>45634</v>
      </c>
      <c r="N29" s="279">
        <v>4600003166</v>
      </c>
      <c r="O29" s="282">
        <v>50000</v>
      </c>
      <c r="P29" s="278" t="s">
        <v>800</v>
      </c>
      <c r="Q29" s="279">
        <v>13241</v>
      </c>
      <c r="R29" s="283" t="s">
        <v>1968</v>
      </c>
      <c r="S29" s="278" t="s">
        <v>2202</v>
      </c>
      <c r="T29" s="279" t="s">
        <v>54</v>
      </c>
      <c r="U29" s="285" t="s">
        <v>2234</v>
      </c>
      <c r="V29" s="278" t="s">
        <v>1103</v>
      </c>
      <c r="W29" s="279" t="s">
        <v>184</v>
      </c>
      <c r="X29" s="284" t="s">
        <v>544</v>
      </c>
    </row>
    <row r="30" spans="1:24" ht="50.1" customHeight="1" x14ac:dyDescent="0.25">
      <c r="A30" s="197" t="str">
        <f ca="1">IF(M30&lt;TODAY(),"Marché terminé","Marché en cours")</f>
        <v>Marché terminé</v>
      </c>
      <c r="B30" s="276" t="s">
        <v>1729</v>
      </c>
      <c r="C30" s="277" t="s">
        <v>2586</v>
      </c>
      <c r="D30" s="278" t="s">
        <v>806</v>
      </c>
      <c r="E30" s="279" t="s">
        <v>84</v>
      </c>
      <c r="F30" s="278" t="s">
        <v>1705</v>
      </c>
      <c r="G30" s="279" t="s">
        <v>84</v>
      </c>
      <c r="H30" s="278" t="s">
        <v>1705</v>
      </c>
      <c r="I30" s="280" t="s">
        <v>1095</v>
      </c>
      <c r="J30" s="280" t="s">
        <v>798</v>
      </c>
      <c r="K30" s="280" t="s">
        <v>799</v>
      </c>
      <c r="L30" s="281">
        <v>43728</v>
      </c>
      <c r="M30" s="281">
        <v>45553</v>
      </c>
      <c r="N30" s="279">
        <v>4600003220</v>
      </c>
      <c r="O30" s="282">
        <v>73528.899999999994</v>
      </c>
      <c r="P30" s="278" t="s">
        <v>800</v>
      </c>
      <c r="Q30" s="279">
        <v>13385</v>
      </c>
      <c r="R30" s="283" t="s">
        <v>1969</v>
      </c>
      <c r="S30" s="278" t="s">
        <v>766</v>
      </c>
      <c r="T30" s="279" t="s">
        <v>54</v>
      </c>
      <c r="U30" s="285" t="s">
        <v>2555</v>
      </c>
      <c r="V30" s="278" t="s">
        <v>1103</v>
      </c>
      <c r="W30" s="279" t="s">
        <v>185</v>
      </c>
      <c r="X30" s="284" t="s">
        <v>546</v>
      </c>
    </row>
    <row r="31" spans="1:24" ht="50.1" customHeight="1" x14ac:dyDescent="0.25">
      <c r="A31" s="197" t="str">
        <f ca="1">IF(M31&lt;TODAY(),"Marché terminé","Marché en cours")</f>
        <v>Marché terminé</v>
      </c>
      <c r="B31" s="276" t="s">
        <v>1729</v>
      </c>
      <c r="C31" s="277" t="s">
        <v>2586</v>
      </c>
      <c r="D31" s="278" t="s">
        <v>806</v>
      </c>
      <c r="E31" s="279" t="s">
        <v>84</v>
      </c>
      <c r="F31" s="278" t="s">
        <v>1705</v>
      </c>
      <c r="G31" s="279" t="s">
        <v>84</v>
      </c>
      <c r="H31" s="278" t="s">
        <v>1705</v>
      </c>
      <c r="I31" s="280" t="s">
        <v>1095</v>
      </c>
      <c r="J31" s="280" t="s">
        <v>798</v>
      </c>
      <c r="K31" s="280" t="s">
        <v>799</v>
      </c>
      <c r="L31" s="281">
        <v>43728</v>
      </c>
      <c r="M31" s="281">
        <v>45553</v>
      </c>
      <c r="N31" s="279">
        <v>4600003224</v>
      </c>
      <c r="O31" s="282">
        <v>40000</v>
      </c>
      <c r="P31" s="278" t="s">
        <v>800</v>
      </c>
      <c r="Q31" s="279">
        <v>13385</v>
      </c>
      <c r="R31" s="283" t="s">
        <v>1969</v>
      </c>
      <c r="S31" s="278" t="s">
        <v>766</v>
      </c>
      <c r="T31" s="279" t="s">
        <v>54</v>
      </c>
      <c r="U31" s="285" t="s">
        <v>2555</v>
      </c>
      <c r="V31" s="278" t="s">
        <v>1103</v>
      </c>
      <c r="W31" s="279" t="s">
        <v>185</v>
      </c>
      <c r="X31" s="284" t="s">
        <v>546</v>
      </c>
    </row>
    <row r="32" spans="1:24" ht="50.1" customHeight="1" x14ac:dyDescent="0.25">
      <c r="A32" s="197" t="str">
        <f ca="1">IF(M32&lt;TODAY(),"Marché terminé","Marché en cours")</f>
        <v>Marché terminé</v>
      </c>
      <c r="B32" s="276" t="s">
        <v>1729</v>
      </c>
      <c r="C32" s="277" t="s">
        <v>2586</v>
      </c>
      <c r="D32" s="278" t="s">
        <v>806</v>
      </c>
      <c r="E32" s="279" t="s">
        <v>84</v>
      </c>
      <c r="F32" s="278" t="s">
        <v>1705</v>
      </c>
      <c r="G32" s="279" t="s">
        <v>84</v>
      </c>
      <c r="H32" s="278" t="s">
        <v>1705</v>
      </c>
      <c r="I32" s="280" t="s">
        <v>1095</v>
      </c>
      <c r="J32" s="280" t="s">
        <v>798</v>
      </c>
      <c r="K32" s="280" t="s">
        <v>799</v>
      </c>
      <c r="L32" s="281">
        <v>43728</v>
      </c>
      <c r="M32" s="281">
        <v>45553</v>
      </c>
      <c r="N32" s="279">
        <v>4600003228</v>
      </c>
      <c r="O32" s="282">
        <v>42571.24</v>
      </c>
      <c r="P32" s="278" t="s">
        <v>800</v>
      </c>
      <c r="Q32" s="279">
        <v>13384</v>
      </c>
      <c r="R32" s="283" t="s">
        <v>1970</v>
      </c>
      <c r="S32" s="278" t="s">
        <v>2203</v>
      </c>
      <c r="T32" s="279" t="s">
        <v>54</v>
      </c>
      <c r="U32" s="285" t="s">
        <v>2555</v>
      </c>
      <c r="V32" s="278" t="s">
        <v>1103</v>
      </c>
      <c r="W32" s="279" t="s">
        <v>185</v>
      </c>
      <c r="X32" s="284" t="s">
        <v>546</v>
      </c>
    </row>
    <row r="33" spans="1:24" ht="50.1" customHeight="1" x14ac:dyDescent="0.25">
      <c r="A33" s="197" t="str">
        <f ca="1">IF(M33&lt;TODAY(),"Marché terminé","Marché en cours")</f>
        <v>Marché terminé</v>
      </c>
      <c r="B33" s="276" t="s">
        <v>1729</v>
      </c>
      <c r="C33" s="277" t="s">
        <v>2586</v>
      </c>
      <c r="D33" s="278" t="s">
        <v>806</v>
      </c>
      <c r="E33" s="279" t="s">
        <v>85</v>
      </c>
      <c r="F33" s="278" t="s">
        <v>1849</v>
      </c>
      <c r="G33" s="279" t="s">
        <v>85</v>
      </c>
      <c r="H33" s="278" t="s">
        <v>1849</v>
      </c>
      <c r="I33" s="280" t="s">
        <v>1095</v>
      </c>
      <c r="J33" s="280" t="s">
        <v>2191</v>
      </c>
      <c r="K33" s="280" t="s">
        <v>2191</v>
      </c>
      <c r="L33" s="281">
        <v>43732</v>
      </c>
      <c r="M33" s="281">
        <v>45558</v>
      </c>
      <c r="N33" s="279">
        <v>4600003237</v>
      </c>
      <c r="O33" s="282">
        <v>40000</v>
      </c>
      <c r="P33" s="278" t="s">
        <v>860</v>
      </c>
      <c r="Q33" s="279">
        <v>13171</v>
      </c>
      <c r="R33" s="283" t="s">
        <v>1971</v>
      </c>
      <c r="S33" s="278" t="s">
        <v>2204</v>
      </c>
      <c r="T33" s="279" t="s">
        <v>54</v>
      </c>
      <c r="U33" s="279"/>
      <c r="V33" s="278" t="s">
        <v>1103</v>
      </c>
      <c r="W33" s="279" t="s">
        <v>186</v>
      </c>
      <c r="X33" s="284" t="s">
        <v>547</v>
      </c>
    </row>
    <row r="34" spans="1:24" ht="50.1" customHeight="1" x14ac:dyDescent="0.25">
      <c r="A34" s="197" t="str">
        <f ca="1">IF(M34&lt;TODAY(),"Marché terminé","Marché en cours")</f>
        <v>Marché terminé</v>
      </c>
      <c r="B34" s="276" t="s">
        <v>1729</v>
      </c>
      <c r="C34" s="277" t="s">
        <v>2586</v>
      </c>
      <c r="D34" s="278" t="s">
        <v>806</v>
      </c>
      <c r="E34" s="279" t="s">
        <v>85</v>
      </c>
      <c r="F34" s="278" t="s">
        <v>1849</v>
      </c>
      <c r="G34" s="279" t="s">
        <v>85</v>
      </c>
      <c r="H34" s="278" t="s">
        <v>1849</v>
      </c>
      <c r="I34" s="280" t="s">
        <v>1095</v>
      </c>
      <c r="J34" s="280" t="s">
        <v>2191</v>
      </c>
      <c r="K34" s="280" t="s">
        <v>2191</v>
      </c>
      <c r="L34" s="281">
        <v>43732</v>
      </c>
      <c r="M34" s="281">
        <v>45558</v>
      </c>
      <c r="N34" s="279">
        <v>4600003241</v>
      </c>
      <c r="O34" s="282">
        <v>40000</v>
      </c>
      <c r="P34" s="278" t="s">
        <v>860</v>
      </c>
      <c r="Q34" s="279">
        <v>11846</v>
      </c>
      <c r="R34" s="283" t="s">
        <v>1972</v>
      </c>
      <c r="S34" s="278" t="s">
        <v>765</v>
      </c>
      <c r="T34" s="279" t="s">
        <v>54</v>
      </c>
      <c r="U34" s="279"/>
      <c r="V34" s="278" t="s">
        <v>1103</v>
      </c>
      <c r="W34" s="279" t="s">
        <v>187</v>
      </c>
      <c r="X34" s="284" t="s">
        <v>547</v>
      </c>
    </row>
    <row r="35" spans="1:24" ht="50.1" customHeight="1" x14ac:dyDescent="0.25">
      <c r="A35" s="197" t="str">
        <f ca="1">IF(M35&lt;TODAY(),"Marché terminé","Marché en cours")</f>
        <v>Marché terminé</v>
      </c>
      <c r="B35" s="276" t="s">
        <v>1729</v>
      </c>
      <c r="C35" s="277" t="s">
        <v>2586</v>
      </c>
      <c r="D35" s="278" t="s">
        <v>806</v>
      </c>
      <c r="E35" s="279" t="s">
        <v>85</v>
      </c>
      <c r="F35" s="278" t="s">
        <v>1849</v>
      </c>
      <c r="G35" s="279" t="s">
        <v>85</v>
      </c>
      <c r="H35" s="278" t="s">
        <v>1849</v>
      </c>
      <c r="I35" s="280" t="s">
        <v>1095</v>
      </c>
      <c r="J35" s="280" t="s">
        <v>2191</v>
      </c>
      <c r="K35" s="280" t="s">
        <v>2191</v>
      </c>
      <c r="L35" s="281">
        <v>43732</v>
      </c>
      <c r="M35" s="281">
        <v>45558</v>
      </c>
      <c r="N35" s="279">
        <v>4600003245</v>
      </c>
      <c r="O35" s="282">
        <v>40000</v>
      </c>
      <c r="P35" s="278" t="s">
        <v>860</v>
      </c>
      <c r="Q35" s="279">
        <v>2170</v>
      </c>
      <c r="R35" s="283" t="s">
        <v>1973</v>
      </c>
      <c r="S35" s="278" t="s">
        <v>765</v>
      </c>
      <c r="T35" s="279" t="s">
        <v>54</v>
      </c>
      <c r="U35" s="279"/>
      <c r="V35" s="278" t="s">
        <v>1103</v>
      </c>
      <c r="W35" s="279" t="s">
        <v>186</v>
      </c>
      <c r="X35" s="284" t="s">
        <v>547</v>
      </c>
    </row>
    <row r="36" spans="1:24" ht="50.1" customHeight="1" x14ac:dyDescent="0.25">
      <c r="A36" s="197" t="str">
        <f ca="1">IF(M36&lt;TODAY(),"Marché terminé","Marché en cours")</f>
        <v>Marché terminé</v>
      </c>
      <c r="B36" s="276" t="s">
        <v>1729</v>
      </c>
      <c r="C36" s="277" t="s">
        <v>2586</v>
      </c>
      <c r="D36" s="278" t="s">
        <v>806</v>
      </c>
      <c r="E36" s="279" t="s">
        <v>86</v>
      </c>
      <c r="F36" s="278" t="s">
        <v>1848</v>
      </c>
      <c r="G36" s="279" t="s">
        <v>86</v>
      </c>
      <c r="H36" s="278" t="s">
        <v>1848</v>
      </c>
      <c r="I36" s="280" t="s">
        <v>1095</v>
      </c>
      <c r="J36" s="280" t="s">
        <v>2191</v>
      </c>
      <c r="K36" s="280" t="s">
        <v>2191</v>
      </c>
      <c r="L36" s="281">
        <v>43732</v>
      </c>
      <c r="M36" s="281">
        <v>45558</v>
      </c>
      <c r="N36" s="279">
        <v>4600003251</v>
      </c>
      <c r="O36" s="282">
        <v>40000</v>
      </c>
      <c r="P36" s="278" t="s">
        <v>860</v>
      </c>
      <c r="Q36" s="279">
        <v>6834</v>
      </c>
      <c r="R36" s="283" t="s">
        <v>1974</v>
      </c>
      <c r="S36" s="278" t="s">
        <v>765</v>
      </c>
      <c r="T36" s="279" t="s">
        <v>54</v>
      </c>
      <c r="U36" s="279"/>
      <c r="V36" s="278" t="s">
        <v>1103</v>
      </c>
      <c r="W36" s="279" t="s">
        <v>186</v>
      </c>
      <c r="X36" s="284" t="s">
        <v>547</v>
      </c>
    </row>
    <row r="37" spans="1:24" ht="50.1" customHeight="1" x14ac:dyDescent="0.25">
      <c r="A37" s="197" t="str">
        <f ca="1">IF(M37&lt;TODAY(),"Marché terminé","Marché en cours")</f>
        <v>Marché terminé</v>
      </c>
      <c r="B37" s="276" t="s">
        <v>1729</v>
      </c>
      <c r="C37" s="277" t="s">
        <v>2586</v>
      </c>
      <c r="D37" s="278" t="s">
        <v>806</v>
      </c>
      <c r="E37" s="279" t="s">
        <v>86</v>
      </c>
      <c r="F37" s="278" t="s">
        <v>1848</v>
      </c>
      <c r="G37" s="279" t="s">
        <v>86</v>
      </c>
      <c r="H37" s="278" t="s">
        <v>1848</v>
      </c>
      <c r="I37" s="280" t="s">
        <v>1095</v>
      </c>
      <c r="J37" s="280" t="s">
        <v>2191</v>
      </c>
      <c r="K37" s="280" t="s">
        <v>2191</v>
      </c>
      <c r="L37" s="281">
        <v>43732</v>
      </c>
      <c r="M37" s="281">
        <v>45558</v>
      </c>
      <c r="N37" s="279">
        <v>4600003255</v>
      </c>
      <c r="O37" s="282">
        <v>40000</v>
      </c>
      <c r="P37" s="278" t="s">
        <v>860</v>
      </c>
      <c r="Q37" s="279">
        <v>2170</v>
      </c>
      <c r="R37" s="283" t="s">
        <v>1973</v>
      </c>
      <c r="S37" s="278" t="s">
        <v>765</v>
      </c>
      <c r="T37" s="279" t="s">
        <v>54</v>
      </c>
      <c r="U37" s="279"/>
      <c r="V37" s="278" t="s">
        <v>1103</v>
      </c>
      <c r="W37" s="279" t="s">
        <v>186</v>
      </c>
      <c r="X37" s="284" t="s">
        <v>547</v>
      </c>
    </row>
    <row r="38" spans="1:24" ht="50.1" customHeight="1" x14ac:dyDescent="0.25">
      <c r="A38" s="197" t="str">
        <f ca="1">IF(M38&lt;TODAY(),"Marché terminé","Marché en cours")</f>
        <v>Marché terminé</v>
      </c>
      <c r="B38" s="276" t="s">
        <v>1729</v>
      </c>
      <c r="C38" s="277" t="s">
        <v>2586</v>
      </c>
      <c r="D38" s="278" t="s">
        <v>806</v>
      </c>
      <c r="E38" s="279" t="s">
        <v>86</v>
      </c>
      <c r="F38" s="278" t="s">
        <v>1848</v>
      </c>
      <c r="G38" s="279" t="s">
        <v>86</v>
      </c>
      <c r="H38" s="278" t="s">
        <v>1848</v>
      </c>
      <c r="I38" s="280" t="s">
        <v>1095</v>
      </c>
      <c r="J38" s="280" t="s">
        <v>2191</v>
      </c>
      <c r="K38" s="280" t="s">
        <v>2191</v>
      </c>
      <c r="L38" s="281">
        <v>43732</v>
      </c>
      <c r="M38" s="281">
        <v>45558</v>
      </c>
      <c r="N38" s="279">
        <v>4600003259</v>
      </c>
      <c r="O38" s="282">
        <v>40000</v>
      </c>
      <c r="P38" s="278" t="s">
        <v>860</v>
      </c>
      <c r="Q38" s="279">
        <v>13408</v>
      </c>
      <c r="R38" s="283" t="s">
        <v>1975</v>
      </c>
      <c r="S38" s="278" t="s">
        <v>2205</v>
      </c>
      <c r="T38" s="279" t="s">
        <v>54</v>
      </c>
      <c r="U38" s="279"/>
      <c r="V38" s="278" t="s">
        <v>1103</v>
      </c>
      <c r="W38" s="279" t="s">
        <v>186</v>
      </c>
      <c r="X38" s="284" t="s">
        <v>547</v>
      </c>
    </row>
    <row r="39" spans="1:24" ht="50.1" customHeight="1" x14ac:dyDescent="0.25">
      <c r="A39" s="197" t="str">
        <f ca="1">IF(M39&lt;TODAY(),"Marché terminé","Marché en cours")</f>
        <v>Marché terminé</v>
      </c>
      <c r="B39" s="276" t="s">
        <v>1729</v>
      </c>
      <c r="C39" s="277" t="s">
        <v>2586</v>
      </c>
      <c r="D39" s="278" t="s">
        <v>806</v>
      </c>
      <c r="E39" s="279" t="s">
        <v>87</v>
      </c>
      <c r="F39" s="278" t="s">
        <v>1706</v>
      </c>
      <c r="G39" s="279" t="s">
        <v>87</v>
      </c>
      <c r="H39" s="278" t="s">
        <v>1706</v>
      </c>
      <c r="I39" s="280" t="s">
        <v>1095</v>
      </c>
      <c r="J39" s="280" t="s">
        <v>798</v>
      </c>
      <c r="K39" s="280" t="s">
        <v>799</v>
      </c>
      <c r="L39" s="281">
        <v>43740</v>
      </c>
      <c r="M39" s="281">
        <v>44470</v>
      </c>
      <c r="N39" s="279">
        <v>4600003261</v>
      </c>
      <c r="O39" s="282">
        <v>50000</v>
      </c>
      <c r="P39" s="278" t="s">
        <v>860</v>
      </c>
      <c r="Q39" s="279">
        <v>13391</v>
      </c>
      <c r="R39" s="283" t="s">
        <v>1976</v>
      </c>
      <c r="S39" s="278" t="s">
        <v>2206</v>
      </c>
      <c r="T39" s="279" t="s">
        <v>54</v>
      </c>
      <c r="U39" s="279" t="s">
        <v>2556</v>
      </c>
      <c r="V39" s="278" t="s">
        <v>1103</v>
      </c>
      <c r="W39" s="279" t="s">
        <v>186</v>
      </c>
      <c r="X39" s="284" t="s">
        <v>547</v>
      </c>
    </row>
    <row r="40" spans="1:24" ht="50.1" customHeight="1" x14ac:dyDescent="0.25">
      <c r="A40" s="197" t="str">
        <f ca="1">IF(M40&lt;TODAY(),"Marché terminé","Marché en cours")</f>
        <v>Marché terminé</v>
      </c>
      <c r="B40" s="276" t="s">
        <v>1729</v>
      </c>
      <c r="C40" s="277" t="s">
        <v>2586</v>
      </c>
      <c r="D40" s="278" t="s">
        <v>806</v>
      </c>
      <c r="E40" s="279" t="s">
        <v>87</v>
      </c>
      <c r="F40" s="278" t="s">
        <v>1706</v>
      </c>
      <c r="G40" s="279" t="s">
        <v>87</v>
      </c>
      <c r="H40" s="278" t="s">
        <v>1706</v>
      </c>
      <c r="I40" s="280" t="s">
        <v>1095</v>
      </c>
      <c r="J40" s="280" t="s">
        <v>798</v>
      </c>
      <c r="K40" s="280" t="s">
        <v>799</v>
      </c>
      <c r="L40" s="281">
        <v>43740</v>
      </c>
      <c r="M40" s="281">
        <v>45200</v>
      </c>
      <c r="N40" s="279">
        <v>4600003263</v>
      </c>
      <c r="O40" s="282">
        <v>50000</v>
      </c>
      <c r="P40" s="278" t="s">
        <v>860</v>
      </c>
      <c r="Q40" s="279">
        <v>13391</v>
      </c>
      <c r="R40" s="283" t="s">
        <v>1976</v>
      </c>
      <c r="S40" s="278" t="s">
        <v>2206</v>
      </c>
      <c r="T40" s="279" t="s">
        <v>54</v>
      </c>
      <c r="U40" s="279" t="s">
        <v>2556</v>
      </c>
      <c r="V40" s="278" t="s">
        <v>1103</v>
      </c>
      <c r="W40" s="279" t="s">
        <v>186</v>
      </c>
      <c r="X40" s="284" t="s">
        <v>547</v>
      </c>
    </row>
    <row r="41" spans="1:24" ht="50.1" customHeight="1" x14ac:dyDescent="0.25">
      <c r="A41" s="197" t="str">
        <f ca="1">IF(M41&lt;TODAY(),"Marché terminé","Marché en cours")</f>
        <v>Marché terminé</v>
      </c>
      <c r="B41" s="276" t="s">
        <v>1729</v>
      </c>
      <c r="C41" s="277" t="s">
        <v>2586</v>
      </c>
      <c r="D41" s="278" t="s">
        <v>806</v>
      </c>
      <c r="E41" s="279" t="s">
        <v>88</v>
      </c>
      <c r="F41" s="278" t="s">
        <v>1847</v>
      </c>
      <c r="G41" s="279" t="s">
        <v>88</v>
      </c>
      <c r="H41" s="278" t="s">
        <v>1847</v>
      </c>
      <c r="I41" s="280" t="s">
        <v>1095</v>
      </c>
      <c r="J41" s="280" t="s">
        <v>2191</v>
      </c>
      <c r="K41" s="280" t="s">
        <v>2191</v>
      </c>
      <c r="L41" s="281">
        <v>43741</v>
      </c>
      <c r="M41" s="281">
        <v>45374</v>
      </c>
      <c r="N41" s="279">
        <v>4600003268</v>
      </c>
      <c r="O41" s="282">
        <v>40000</v>
      </c>
      <c r="P41" s="278" t="s">
        <v>860</v>
      </c>
      <c r="Q41" s="279">
        <v>13436</v>
      </c>
      <c r="R41" s="283" t="s">
        <v>1977</v>
      </c>
      <c r="S41" s="278" t="s">
        <v>765</v>
      </c>
      <c r="T41" s="279" t="s">
        <v>54</v>
      </c>
      <c r="U41" s="279"/>
      <c r="V41" s="278" t="s">
        <v>1103</v>
      </c>
      <c r="W41" s="279" t="s">
        <v>188</v>
      </c>
      <c r="X41" s="284" t="s">
        <v>548</v>
      </c>
    </row>
    <row r="42" spans="1:24" ht="50.1" customHeight="1" x14ac:dyDescent="0.25">
      <c r="A42" s="197" t="str">
        <f ca="1">IF(M42&lt;TODAY(),"Marché terminé","Marché en cours")</f>
        <v>Marché terminé</v>
      </c>
      <c r="B42" s="276" t="s">
        <v>1729</v>
      </c>
      <c r="C42" s="277" t="s">
        <v>2586</v>
      </c>
      <c r="D42" s="278" t="s">
        <v>806</v>
      </c>
      <c r="E42" s="279" t="s">
        <v>88</v>
      </c>
      <c r="F42" s="278" t="s">
        <v>1847</v>
      </c>
      <c r="G42" s="279" t="s">
        <v>88</v>
      </c>
      <c r="H42" s="278" t="s">
        <v>1847</v>
      </c>
      <c r="I42" s="280" t="s">
        <v>1095</v>
      </c>
      <c r="J42" s="280" t="s">
        <v>2191</v>
      </c>
      <c r="K42" s="280" t="s">
        <v>2191</v>
      </c>
      <c r="L42" s="281">
        <v>43741</v>
      </c>
      <c r="M42" s="281">
        <v>45374</v>
      </c>
      <c r="N42" s="279">
        <v>4600003272</v>
      </c>
      <c r="O42" s="282">
        <v>40000</v>
      </c>
      <c r="P42" s="278" t="s">
        <v>860</v>
      </c>
      <c r="Q42" s="279">
        <v>13472</v>
      </c>
      <c r="R42" s="283" t="s">
        <v>1978</v>
      </c>
      <c r="S42" s="278" t="s">
        <v>2202</v>
      </c>
      <c r="T42" s="279" t="s">
        <v>54</v>
      </c>
      <c r="U42" s="279"/>
      <c r="V42" s="278" t="s">
        <v>1103</v>
      </c>
      <c r="W42" s="279" t="s">
        <v>189</v>
      </c>
      <c r="X42" s="284" t="s">
        <v>549</v>
      </c>
    </row>
    <row r="43" spans="1:24" ht="50.1" customHeight="1" x14ac:dyDescent="0.25">
      <c r="A43" s="197" t="str">
        <f ca="1">IF(M43&lt;TODAY(),"Marché terminé","Marché en cours")</f>
        <v>Marché terminé</v>
      </c>
      <c r="B43" s="276" t="s">
        <v>1729</v>
      </c>
      <c r="C43" s="277" t="s">
        <v>2586</v>
      </c>
      <c r="D43" s="278" t="s">
        <v>806</v>
      </c>
      <c r="E43" s="279" t="s">
        <v>88</v>
      </c>
      <c r="F43" s="278" t="s">
        <v>1847</v>
      </c>
      <c r="G43" s="279" t="s">
        <v>88</v>
      </c>
      <c r="H43" s="278" t="s">
        <v>1847</v>
      </c>
      <c r="I43" s="280" t="s">
        <v>1095</v>
      </c>
      <c r="J43" s="280" t="s">
        <v>2191</v>
      </c>
      <c r="K43" s="280" t="s">
        <v>2191</v>
      </c>
      <c r="L43" s="281">
        <v>43741</v>
      </c>
      <c r="M43" s="281">
        <v>45374</v>
      </c>
      <c r="N43" s="279">
        <v>4600003276</v>
      </c>
      <c r="O43" s="282">
        <v>56000</v>
      </c>
      <c r="P43" s="278" t="s">
        <v>860</v>
      </c>
      <c r="Q43" s="279">
        <v>13431</v>
      </c>
      <c r="R43" s="283" t="s">
        <v>1979</v>
      </c>
      <c r="S43" s="278" t="s">
        <v>2204</v>
      </c>
      <c r="T43" s="279" t="s">
        <v>54</v>
      </c>
      <c r="U43" s="279"/>
      <c r="V43" s="278" t="s">
        <v>1103</v>
      </c>
      <c r="W43" s="279" t="s">
        <v>189</v>
      </c>
      <c r="X43" s="284" t="s">
        <v>549</v>
      </c>
    </row>
    <row r="44" spans="1:24" ht="50.1" customHeight="1" x14ac:dyDescent="0.25">
      <c r="A44" s="197" t="str">
        <f ca="1">IF(M44&lt;TODAY(),"Marché terminé","Marché en cours")</f>
        <v>Marché terminé</v>
      </c>
      <c r="B44" s="276" t="s">
        <v>1729</v>
      </c>
      <c r="C44" s="277" t="s">
        <v>2586</v>
      </c>
      <c r="D44" s="278" t="s">
        <v>806</v>
      </c>
      <c r="E44" s="279" t="s">
        <v>89</v>
      </c>
      <c r="F44" s="278" t="s">
        <v>1707</v>
      </c>
      <c r="G44" s="279" t="s">
        <v>89</v>
      </c>
      <c r="H44" s="278" t="s">
        <v>1707</v>
      </c>
      <c r="I44" s="280" t="s">
        <v>853</v>
      </c>
      <c r="J44" s="280" t="s">
        <v>853</v>
      </c>
      <c r="K44" s="280" t="s">
        <v>853</v>
      </c>
      <c r="L44" s="281">
        <v>43831</v>
      </c>
      <c r="M44" s="281">
        <v>44561</v>
      </c>
      <c r="N44" s="279">
        <v>4600003306</v>
      </c>
      <c r="O44" s="282">
        <v>0</v>
      </c>
      <c r="P44" s="278" t="s">
        <v>859</v>
      </c>
      <c r="Q44" s="279">
        <v>13551</v>
      </c>
      <c r="R44" s="283" t="s">
        <v>1980</v>
      </c>
      <c r="S44" s="278" t="s">
        <v>765</v>
      </c>
      <c r="T44" s="279" t="s">
        <v>54</v>
      </c>
      <c r="U44" s="285" t="s">
        <v>2575</v>
      </c>
      <c r="V44" s="278" t="s">
        <v>1103</v>
      </c>
      <c r="W44" s="279" t="s">
        <v>190</v>
      </c>
      <c r="X44" s="284" t="s">
        <v>550</v>
      </c>
    </row>
    <row r="45" spans="1:24" ht="50.1" customHeight="1" x14ac:dyDescent="0.25">
      <c r="A45" s="197" t="str">
        <f ca="1">IF(M45&lt;TODAY(),"Marché terminé","Marché en cours")</f>
        <v>Marché terminé</v>
      </c>
      <c r="B45" s="276" t="s">
        <v>1729</v>
      </c>
      <c r="C45" s="277" t="s">
        <v>2586</v>
      </c>
      <c r="D45" s="278" t="s">
        <v>806</v>
      </c>
      <c r="E45" s="279" t="s">
        <v>90</v>
      </c>
      <c r="F45" s="278" t="s">
        <v>1708</v>
      </c>
      <c r="G45" s="279" t="s">
        <v>90</v>
      </c>
      <c r="H45" s="278" t="s">
        <v>1708</v>
      </c>
      <c r="I45" s="280" t="s">
        <v>1095</v>
      </c>
      <c r="J45" s="280" t="s">
        <v>798</v>
      </c>
      <c r="K45" s="280" t="s">
        <v>799</v>
      </c>
      <c r="L45" s="281">
        <v>43865</v>
      </c>
      <c r="M45" s="281">
        <v>45325</v>
      </c>
      <c r="N45" s="279">
        <v>4600003376</v>
      </c>
      <c r="O45" s="282">
        <v>30000</v>
      </c>
      <c r="P45" s="278" t="s">
        <v>860</v>
      </c>
      <c r="Q45" s="279">
        <v>8813</v>
      </c>
      <c r="R45" s="283" t="s">
        <v>1981</v>
      </c>
      <c r="S45" s="278" t="s">
        <v>765</v>
      </c>
      <c r="T45" s="279" t="s">
        <v>54</v>
      </c>
      <c r="U45" s="279"/>
      <c r="V45" s="278" t="s">
        <v>1103</v>
      </c>
      <c r="W45" s="279" t="s">
        <v>191</v>
      </c>
      <c r="X45" s="284" t="s">
        <v>548</v>
      </c>
    </row>
    <row r="46" spans="1:24" ht="50.1" customHeight="1" x14ac:dyDescent="0.25">
      <c r="A46" s="197" t="str">
        <f ca="1">IF(M46&lt;TODAY(),"Marché terminé","Marché en cours")</f>
        <v>Marché terminé</v>
      </c>
      <c r="B46" s="276" t="s">
        <v>1729</v>
      </c>
      <c r="C46" s="277" t="s">
        <v>2586</v>
      </c>
      <c r="D46" s="278" t="s">
        <v>806</v>
      </c>
      <c r="E46" s="279" t="s">
        <v>90</v>
      </c>
      <c r="F46" s="278" t="s">
        <v>1708</v>
      </c>
      <c r="G46" s="279" t="s">
        <v>90</v>
      </c>
      <c r="H46" s="278" t="s">
        <v>1708</v>
      </c>
      <c r="I46" s="280" t="s">
        <v>1095</v>
      </c>
      <c r="J46" s="280" t="s">
        <v>798</v>
      </c>
      <c r="K46" s="280" t="s">
        <v>799</v>
      </c>
      <c r="L46" s="281">
        <v>43865</v>
      </c>
      <c r="M46" s="281">
        <v>45325</v>
      </c>
      <c r="N46" s="279">
        <v>4600003384</v>
      </c>
      <c r="O46" s="282">
        <v>50000</v>
      </c>
      <c r="P46" s="278" t="s">
        <v>860</v>
      </c>
      <c r="Q46" s="279">
        <v>1633</v>
      </c>
      <c r="R46" s="283" t="s">
        <v>1982</v>
      </c>
      <c r="S46" s="278" t="s">
        <v>2207</v>
      </c>
      <c r="T46" s="279" t="s">
        <v>54</v>
      </c>
      <c r="U46" s="279"/>
      <c r="V46" s="278" t="s">
        <v>1103</v>
      </c>
      <c r="W46" s="279" t="s">
        <v>191</v>
      </c>
      <c r="X46" s="284" t="s">
        <v>548</v>
      </c>
    </row>
    <row r="47" spans="1:24" ht="50.1" customHeight="1" x14ac:dyDescent="0.25">
      <c r="A47" s="197" t="str">
        <f ca="1">IF(M47&lt;TODAY(),"Marché terminé","Marché en cours")</f>
        <v>Marché terminé</v>
      </c>
      <c r="B47" s="276" t="s">
        <v>1729</v>
      </c>
      <c r="C47" s="277" t="s">
        <v>2586</v>
      </c>
      <c r="D47" s="278" t="s">
        <v>806</v>
      </c>
      <c r="E47" s="279" t="s">
        <v>90</v>
      </c>
      <c r="F47" s="278" t="s">
        <v>1708</v>
      </c>
      <c r="G47" s="279" t="s">
        <v>90</v>
      </c>
      <c r="H47" s="278" t="s">
        <v>1708</v>
      </c>
      <c r="I47" s="280" t="s">
        <v>1095</v>
      </c>
      <c r="J47" s="280" t="s">
        <v>798</v>
      </c>
      <c r="K47" s="280" t="s">
        <v>799</v>
      </c>
      <c r="L47" s="281">
        <v>43865</v>
      </c>
      <c r="M47" s="281">
        <v>45325</v>
      </c>
      <c r="N47" s="279">
        <v>4600003388</v>
      </c>
      <c r="O47" s="282">
        <v>30000</v>
      </c>
      <c r="P47" s="278" t="s">
        <v>860</v>
      </c>
      <c r="Q47" s="279">
        <v>13849</v>
      </c>
      <c r="R47" s="283" t="s">
        <v>1983</v>
      </c>
      <c r="S47" s="278" t="s">
        <v>765</v>
      </c>
      <c r="T47" s="279" t="s">
        <v>54</v>
      </c>
      <c r="U47" s="279"/>
      <c r="V47" s="278" t="s">
        <v>1103</v>
      </c>
      <c r="W47" s="279" t="s">
        <v>191</v>
      </c>
      <c r="X47" s="284" t="s">
        <v>548</v>
      </c>
    </row>
    <row r="48" spans="1:24" ht="50.1" customHeight="1" x14ac:dyDescent="0.25">
      <c r="A48" s="197" t="str">
        <f ca="1">IF(M48&lt;TODAY(),"Marché terminé","Marché en cours")</f>
        <v>Marché terminé</v>
      </c>
      <c r="B48" s="276" t="s">
        <v>1729</v>
      </c>
      <c r="C48" s="277" t="s">
        <v>2586</v>
      </c>
      <c r="D48" s="278" t="s">
        <v>806</v>
      </c>
      <c r="E48" s="279" t="s">
        <v>91</v>
      </c>
      <c r="F48" s="278" t="s">
        <v>1002</v>
      </c>
      <c r="G48" s="279" t="s">
        <v>91</v>
      </c>
      <c r="H48" s="278" t="s">
        <v>1002</v>
      </c>
      <c r="I48" s="280" t="s">
        <v>1095</v>
      </c>
      <c r="J48" s="280" t="s">
        <v>2192</v>
      </c>
      <c r="K48" s="280" t="s">
        <v>2192</v>
      </c>
      <c r="L48" s="281">
        <v>43891</v>
      </c>
      <c r="M48" s="281">
        <v>45643</v>
      </c>
      <c r="N48" s="279">
        <v>4600003429</v>
      </c>
      <c r="O48" s="282">
        <v>44815</v>
      </c>
      <c r="P48" s="278" t="s">
        <v>800</v>
      </c>
      <c r="Q48" s="279">
        <v>51</v>
      </c>
      <c r="R48" s="283" t="s">
        <v>1984</v>
      </c>
      <c r="S48" s="278" t="s">
        <v>765</v>
      </c>
      <c r="T48" s="279" t="s">
        <v>54</v>
      </c>
      <c r="U48" s="285" t="s">
        <v>2235</v>
      </c>
      <c r="V48" s="278" t="s">
        <v>1103</v>
      </c>
      <c r="W48" s="279" t="s">
        <v>192</v>
      </c>
      <c r="X48" s="284" t="s">
        <v>551</v>
      </c>
    </row>
    <row r="49" spans="1:24" ht="50.1" customHeight="1" x14ac:dyDescent="0.25">
      <c r="A49" s="197" t="str">
        <f ca="1">IF(M49&lt;TODAY(),"Marché terminé","Marché en cours")</f>
        <v>Marché terminé</v>
      </c>
      <c r="B49" s="276" t="s">
        <v>1729</v>
      </c>
      <c r="C49" s="277" t="s">
        <v>2586</v>
      </c>
      <c r="D49" s="278" t="s">
        <v>806</v>
      </c>
      <c r="E49" s="279" t="s">
        <v>91</v>
      </c>
      <c r="F49" s="278" t="s">
        <v>1002</v>
      </c>
      <c r="G49" s="279" t="s">
        <v>91</v>
      </c>
      <c r="H49" s="278" t="s">
        <v>1002</v>
      </c>
      <c r="I49" s="280" t="s">
        <v>1095</v>
      </c>
      <c r="J49" s="280" t="s">
        <v>2192</v>
      </c>
      <c r="K49" s="280" t="s">
        <v>2192</v>
      </c>
      <c r="L49" s="281">
        <v>43891</v>
      </c>
      <c r="M49" s="281">
        <v>45643</v>
      </c>
      <c r="N49" s="279">
        <v>4600003432</v>
      </c>
      <c r="O49" s="282">
        <v>52000</v>
      </c>
      <c r="P49" s="278" t="s">
        <v>800</v>
      </c>
      <c r="Q49" s="279">
        <v>51</v>
      </c>
      <c r="R49" s="283" t="s">
        <v>1984</v>
      </c>
      <c r="S49" s="278" t="s">
        <v>765</v>
      </c>
      <c r="T49" s="279" t="s">
        <v>54</v>
      </c>
      <c r="U49" s="285" t="s">
        <v>2235</v>
      </c>
      <c r="V49" s="278" t="s">
        <v>1103</v>
      </c>
      <c r="W49" s="279" t="s">
        <v>193</v>
      </c>
      <c r="X49" s="284" t="s">
        <v>552</v>
      </c>
    </row>
    <row r="50" spans="1:24" ht="50.1" customHeight="1" x14ac:dyDescent="0.25">
      <c r="A50" s="197" t="str">
        <f ca="1">IF(M50&lt;TODAY(),"Marché terminé","Marché en cours")</f>
        <v>Marché terminé</v>
      </c>
      <c r="B50" s="276" t="s">
        <v>1729</v>
      </c>
      <c r="C50" s="277" t="s">
        <v>2586</v>
      </c>
      <c r="D50" s="278" t="s">
        <v>806</v>
      </c>
      <c r="E50" s="279" t="s">
        <v>92</v>
      </c>
      <c r="F50" s="278" t="s">
        <v>1003</v>
      </c>
      <c r="G50" s="279" t="s">
        <v>92</v>
      </c>
      <c r="H50" s="278" t="s">
        <v>1003</v>
      </c>
      <c r="I50" s="280" t="s">
        <v>1095</v>
      </c>
      <c r="J50" s="280" t="s">
        <v>2192</v>
      </c>
      <c r="K50" s="280" t="s">
        <v>2192</v>
      </c>
      <c r="L50" s="281">
        <v>44197</v>
      </c>
      <c r="M50" s="281">
        <v>45657</v>
      </c>
      <c r="N50" s="279">
        <v>4600003689</v>
      </c>
      <c r="O50" s="282">
        <v>30190</v>
      </c>
      <c r="P50" s="278" t="s">
        <v>800</v>
      </c>
      <c r="Q50" s="279">
        <v>1842</v>
      </c>
      <c r="R50" s="283" t="s">
        <v>1957</v>
      </c>
      <c r="S50" s="278" t="s">
        <v>1110</v>
      </c>
      <c r="T50" s="279" t="s">
        <v>54</v>
      </c>
      <c r="U50" s="285" t="s">
        <v>1884</v>
      </c>
      <c r="V50" s="278" t="s">
        <v>1103</v>
      </c>
      <c r="W50" s="279" t="s">
        <v>194</v>
      </c>
      <c r="X50" s="284" t="s">
        <v>536</v>
      </c>
    </row>
    <row r="51" spans="1:24" ht="50.1" customHeight="1" x14ac:dyDescent="0.25">
      <c r="A51" s="197" t="str">
        <f ca="1">IF(M51&lt;TODAY(),"Marché terminé","Marché en cours")</f>
        <v>Marché terminé</v>
      </c>
      <c r="B51" s="276" t="s">
        <v>1729</v>
      </c>
      <c r="C51" s="277" t="s">
        <v>2586</v>
      </c>
      <c r="D51" s="278" t="s">
        <v>806</v>
      </c>
      <c r="E51" s="279" t="s">
        <v>92</v>
      </c>
      <c r="F51" s="278" t="s">
        <v>1003</v>
      </c>
      <c r="G51" s="279" t="s">
        <v>92</v>
      </c>
      <c r="H51" s="278" t="s">
        <v>1003</v>
      </c>
      <c r="I51" s="280" t="s">
        <v>1095</v>
      </c>
      <c r="J51" s="280" t="s">
        <v>2192</v>
      </c>
      <c r="K51" s="280" t="s">
        <v>2192</v>
      </c>
      <c r="L51" s="281">
        <v>44197</v>
      </c>
      <c r="M51" s="281">
        <v>45657</v>
      </c>
      <c r="N51" s="279">
        <v>4600003690</v>
      </c>
      <c r="O51" s="282">
        <v>30190</v>
      </c>
      <c r="P51" s="278" t="s">
        <v>800</v>
      </c>
      <c r="Q51" s="279">
        <v>1842</v>
      </c>
      <c r="R51" s="283" t="s">
        <v>1957</v>
      </c>
      <c r="S51" s="278" t="s">
        <v>1110</v>
      </c>
      <c r="T51" s="279" t="s">
        <v>54</v>
      </c>
      <c r="U51" s="285" t="s">
        <v>1884</v>
      </c>
      <c r="V51" s="278" t="s">
        <v>1103</v>
      </c>
      <c r="W51" s="279" t="s">
        <v>194</v>
      </c>
      <c r="X51" s="284" t="s">
        <v>536</v>
      </c>
    </row>
    <row r="52" spans="1:24" ht="50.1" customHeight="1" x14ac:dyDescent="0.25">
      <c r="A52" s="197" t="str">
        <f ca="1">IF(M52&lt;TODAY(),"Marché terminé","Marché en cours")</f>
        <v>Marché terminé</v>
      </c>
      <c r="B52" s="276" t="s">
        <v>1729</v>
      </c>
      <c r="C52" s="277" t="s">
        <v>2586</v>
      </c>
      <c r="D52" s="278" t="s">
        <v>806</v>
      </c>
      <c r="E52" s="279" t="s">
        <v>92</v>
      </c>
      <c r="F52" s="278" t="s">
        <v>1003</v>
      </c>
      <c r="G52" s="279" t="s">
        <v>92</v>
      </c>
      <c r="H52" s="278" t="s">
        <v>1003</v>
      </c>
      <c r="I52" s="280" t="s">
        <v>1095</v>
      </c>
      <c r="J52" s="280" t="s">
        <v>2192</v>
      </c>
      <c r="K52" s="280" t="s">
        <v>2192</v>
      </c>
      <c r="L52" s="281">
        <v>44197</v>
      </c>
      <c r="M52" s="281">
        <v>45657</v>
      </c>
      <c r="N52" s="279">
        <v>4600003693</v>
      </c>
      <c r="O52" s="282">
        <v>30190</v>
      </c>
      <c r="P52" s="278" t="s">
        <v>800</v>
      </c>
      <c r="Q52" s="279">
        <v>1842</v>
      </c>
      <c r="R52" s="283" t="s">
        <v>1957</v>
      </c>
      <c r="S52" s="278" t="s">
        <v>1110</v>
      </c>
      <c r="T52" s="279" t="s">
        <v>54</v>
      </c>
      <c r="U52" s="285" t="s">
        <v>1884</v>
      </c>
      <c r="V52" s="278" t="s">
        <v>1103</v>
      </c>
      <c r="W52" s="279" t="s">
        <v>195</v>
      </c>
      <c r="X52" s="284" t="s">
        <v>536</v>
      </c>
    </row>
    <row r="53" spans="1:24" ht="50.1" customHeight="1" x14ac:dyDescent="0.25">
      <c r="A53" s="197" t="str">
        <f ca="1">IF(M53&lt;TODAY(),"Marché terminé","Marché en cours")</f>
        <v>Marché terminé</v>
      </c>
      <c r="B53" s="276" t="s">
        <v>1729</v>
      </c>
      <c r="C53" s="277" t="s">
        <v>2586</v>
      </c>
      <c r="D53" s="278" t="s">
        <v>806</v>
      </c>
      <c r="E53" s="279" t="s">
        <v>92</v>
      </c>
      <c r="F53" s="278" t="s">
        <v>1003</v>
      </c>
      <c r="G53" s="279" t="s">
        <v>92</v>
      </c>
      <c r="H53" s="278" t="s">
        <v>1003</v>
      </c>
      <c r="I53" s="280" t="s">
        <v>1095</v>
      </c>
      <c r="J53" s="280" t="s">
        <v>2192</v>
      </c>
      <c r="K53" s="280" t="s">
        <v>2192</v>
      </c>
      <c r="L53" s="281">
        <v>44197</v>
      </c>
      <c r="M53" s="281">
        <v>45657</v>
      </c>
      <c r="N53" s="279">
        <v>4600003694</v>
      </c>
      <c r="O53" s="282">
        <v>30190</v>
      </c>
      <c r="P53" s="278" t="s">
        <v>800</v>
      </c>
      <c r="Q53" s="279">
        <v>1842</v>
      </c>
      <c r="R53" s="283" t="s">
        <v>1957</v>
      </c>
      <c r="S53" s="278" t="s">
        <v>1110</v>
      </c>
      <c r="T53" s="279" t="s">
        <v>54</v>
      </c>
      <c r="U53" s="285" t="s">
        <v>1884</v>
      </c>
      <c r="V53" s="278" t="s">
        <v>1103</v>
      </c>
      <c r="W53" s="279" t="s">
        <v>196</v>
      </c>
      <c r="X53" s="284" t="s">
        <v>545</v>
      </c>
    </row>
    <row r="54" spans="1:24" ht="50.1" customHeight="1" x14ac:dyDescent="0.25">
      <c r="A54" s="197" t="str">
        <f ca="1">IF(M54&lt;TODAY(),"Marché terminé","Marché en cours")</f>
        <v>Marché terminé</v>
      </c>
      <c r="B54" s="276" t="s">
        <v>1729</v>
      </c>
      <c r="C54" s="277" t="s">
        <v>2586</v>
      </c>
      <c r="D54" s="278" t="s">
        <v>806</v>
      </c>
      <c r="E54" s="279" t="s">
        <v>93</v>
      </c>
      <c r="F54" s="278" t="s">
        <v>1004</v>
      </c>
      <c r="G54" s="279" t="s">
        <v>93</v>
      </c>
      <c r="H54" s="278" t="s">
        <v>1004</v>
      </c>
      <c r="I54" s="280" t="s">
        <v>1095</v>
      </c>
      <c r="J54" s="280" t="s">
        <v>2192</v>
      </c>
      <c r="K54" s="280" t="s">
        <v>2192</v>
      </c>
      <c r="L54" s="281">
        <v>44223</v>
      </c>
      <c r="M54" s="281">
        <v>45773</v>
      </c>
      <c r="N54" s="279">
        <v>4600003700</v>
      </c>
      <c r="O54" s="282">
        <v>242027.18</v>
      </c>
      <c r="P54" s="278" t="s">
        <v>800</v>
      </c>
      <c r="Q54" s="279">
        <v>1025</v>
      </c>
      <c r="R54" s="283" t="s">
        <v>1985</v>
      </c>
      <c r="S54" s="278" t="s">
        <v>702</v>
      </c>
      <c r="T54" s="279" t="s">
        <v>54</v>
      </c>
      <c r="U54" s="285" t="s">
        <v>1885</v>
      </c>
      <c r="V54" s="278" t="s">
        <v>1103</v>
      </c>
      <c r="W54" s="279" t="s">
        <v>197</v>
      </c>
      <c r="X54" s="284" t="s">
        <v>553</v>
      </c>
    </row>
    <row r="55" spans="1:24" ht="50.1" customHeight="1" x14ac:dyDescent="0.25">
      <c r="A55" s="197" t="str">
        <f ca="1">IF(M55&lt;TODAY(),"Marché terminé","Marché en cours")</f>
        <v>Marché terminé</v>
      </c>
      <c r="B55" s="276" t="s">
        <v>1729</v>
      </c>
      <c r="C55" s="277" t="s">
        <v>2586</v>
      </c>
      <c r="D55" s="278" t="s">
        <v>806</v>
      </c>
      <c r="E55" s="279" t="s">
        <v>93</v>
      </c>
      <c r="F55" s="278" t="s">
        <v>1004</v>
      </c>
      <c r="G55" s="279" t="s">
        <v>93</v>
      </c>
      <c r="H55" s="278" t="s">
        <v>1004</v>
      </c>
      <c r="I55" s="280" t="s">
        <v>1095</v>
      </c>
      <c r="J55" s="280" t="s">
        <v>2192</v>
      </c>
      <c r="K55" s="280" t="s">
        <v>2192</v>
      </c>
      <c r="L55" s="281">
        <v>44223</v>
      </c>
      <c r="M55" s="281">
        <v>45773</v>
      </c>
      <c r="N55" s="279">
        <v>4600003704</v>
      </c>
      <c r="O55" s="282">
        <v>0</v>
      </c>
      <c r="P55" s="278" t="s">
        <v>800</v>
      </c>
      <c r="Q55" s="279">
        <v>1025</v>
      </c>
      <c r="R55" s="283" t="s">
        <v>1985</v>
      </c>
      <c r="S55" s="278" t="s">
        <v>702</v>
      </c>
      <c r="T55" s="279" t="s">
        <v>54</v>
      </c>
      <c r="U55" s="285" t="s">
        <v>1885</v>
      </c>
      <c r="V55" s="278" t="s">
        <v>1103</v>
      </c>
      <c r="W55" s="279" t="s">
        <v>198</v>
      </c>
      <c r="X55" s="284" t="s">
        <v>553</v>
      </c>
    </row>
    <row r="56" spans="1:24" ht="50.1" customHeight="1" x14ac:dyDescent="0.25">
      <c r="A56" s="197" t="str">
        <f ca="1">IF(M56&lt;TODAY(),"Marché terminé","Marché en cours")</f>
        <v>Marché terminé</v>
      </c>
      <c r="B56" s="276" t="s">
        <v>1729</v>
      </c>
      <c r="C56" s="277" t="s">
        <v>2586</v>
      </c>
      <c r="D56" s="278" t="s">
        <v>806</v>
      </c>
      <c r="E56" s="279" t="s">
        <v>93</v>
      </c>
      <c r="F56" s="278" t="s">
        <v>1004</v>
      </c>
      <c r="G56" s="279" t="s">
        <v>93</v>
      </c>
      <c r="H56" s="278" t="s">
        <v>1004</v>
      </c>
      <c r="I56" s="280" t="s">
        <v>1095</v>
      </c>
      <c r="J56" s="280" t="s">
        <v>2192</v>
      </c>
      <c r="K56" s="280" t="s">
        <v>2192</v>
      </c>
      <c r="L56" s="281">
        <v>44223</v>
      </c>
      <c r="M56" s="281">
        <v>45683</v>
      </c>
      <c r="N56" s="279">
        <v>4600003708</v>
      </c>
      <c r="O56" s="282">
        <v>0</v>
      </c>
      <c r="P56" s="278" t="s">
        <v>800</v>
      </c>
      <c r="Q56" s="279">
        <v>1025</v>
      </c>
      <c r="R56" s="283" t="s">
        <v>1985</v>
      </c>
      <c r="S56" s="278" t="s">
        <v>702</v>
      </c>
      <c r="T56" s="279" t="s">
        <v>54</v>
      </c>
      <c r="U56" s="285" t="s">
        <v>1885</v>
      </c>
      <c r="V56" s="278" t="s">
        <v>1103</v>
      </c>
      <c r="W56" s="279" t="s">
        <v>197</v>
      </c>
      <c r="X56" s="284" t="s">
        <v>553</v>
      </c>
    </row>
    <row r="57" spans="1:24" ht="50.1" customHeight="1" x14ac:dyDescent="0.25">
      <c r="A57" s="197" t="str">
        <f ca="1">IF(M57&lt;TODAY(),"Marché terminé","Marché en cours")</f>
        <v>Marché terminé</v>
      </c>
      <c r="B57" s="276" t="s">
        <v>1729</v>
      </c>
      <c r="C57" s="277" t="s">
        <v>2586</v>
      </c>
      <c r="D57" s="278" t="s">
        <v>806</v>
      </c>
      <c r="E57" s="279" t="s">
        <v>93</v>
      </c>
      <c r="F57" s="278" t="s">
        <v>1004</v>
      </c>
      <c r="G57" s="279" t="s">
        <v>93</v>
      </c>
      <c r="H57" s="278" t="s">
        <v>1004</v>
      </c>
      <c r="I57" s="280" t="s">
        <v>1095</v>
      </c>
      <c r="J57" s="280" t="s">
        <v>2192</v>
      </c>
      <c r="K57" s="280" t="s">
        <v>2192</v>
      </c>
      <c r="L57" s="281">
        <v>44223</v>
      </c>
      <c r="M57" s="281">
        <v>45683</v>
      </c>
      <c r="N57" s="279">
        <v>4600003712</v>
      </c>
      <c r="O57" s="282">
        <v>0</v>
      </c>
      <c r="P57" s="278" t="s">
        <v>800</v>
      </c>
      <c r="Q57" s="279">
        <v>1025</v>
      </c>
      <c r="R57" s="283" t="s">
        <v>1985</v>
      </c>
      <c r="S57" s="278" t="s">
        <v>702</v>
      </c>
      <c r="T57" s="279" t="s">
        <v>54</v>
      </c>
      <c r="U57" s="285" t="s">
        <v>1885</v>
      </c>
      <c r="V57" s="278" t="s">
        <v>1103</v>
      </c>
      <c r="W57" s="279" t="s">
        <v>199</v>
      </c>
      <c r="X57" s="284" t="s">
        <v>554</v>
      </c>
    </row>
    <row r="58" spans="1:24" ht="50.1" customHeight="1" x14ac:dyDescent="0.25">
      <c r="A58" s="197" t="str">
        <f ca="1">IF(M58&lt;TODAY(),"Marché terminé","Marché en cours")</f>
        <v>Marché terminé</v>
      </c>
      <c r="B58" s="276" t="s">
        <v>1729</v>
      </c>
      <c r="C58" s="277" t="s">
        <v>2586</v>
      </c>
      <c r="D58" s="278" t="s">
        <v>806</v>
      </c>
      <c r="E58" s="279" t="s">
        <v>93</v>
      </c>
      <c r="F58" s="278" t="s">
        <v>1004</v>
      </c>
      <c r="G58" s="279" t="s">
        <v>93</v>
      </c>
      <c r="H58" s="278" t="s">
        <v>1004</v>
      </c>
      <c r="I58" s="280" t="s">
        <v>1095</v>
      </c>
      <c r="J58" s="280" t="s">
        <v>2192</v>
      </c>
      <c r="K58" s="280" t="s">
        <v>2192</v>
      </c>
      <c r="L58" s="281">
        <v>44223</v>
      </c>
      <c r="M58" s="281">
        <v>45683</v>
      </c>
      <c r="N58" s="279">
        <v>4600003713</v>
      </c>
      <c r="O58" s="282">
        <v>0</v>
      </c>
      <c r="P58" s="278" t="s">
        <v>800</v>
      </c>
      <c r="Q58" s="279">
        <v>1025</v>
      </c>
      <c r="R58" s="283" t="s">
        <v>1985</v>
      </c>
      <c r="S58" s="278" t="s">
        <v>702</v>
      </c>
      <c r="T58" s="279" t="s">
        <v>54</v>
      </c>
      <c r="U58" s="285" t="s">
        <v>1885</v>
      </c>
      <c r="V58" s="278" t="s">
        <v>1103</v>
      </c>
      <c r="W58" s="279" t="s">
        <v>199</v>
      </c>
      <c r="X58" s="284" t="s">
        <v>554</v>
      </c>
    </row>
    <row r="59" spans="1:24" ht="50.1" customHeight="1" x14ac:dyDescent="0.25">
      <c r="A59" s="197" t="str">
        <f ca="1">IF(M59&lt;TODAY(),"Marché terminé","Marché en cours")</f>
        <v>Marché terminé</v>
      </c>
      <c r="B59" s="276" t="s">
        <v>1729</v>
      </c>
      <c r="C59" s="277" t="s">
        <v>2586</v>
      </c>
      <c r="D59" s="278" t="s">
        <v>806</v>
      </c>
      <c r="E59" s="279" t="s">
        <v>93</v>
      </c>
      <c r="F59" s="278" t="s">
        <v>1004</v>
      </c>
      <c r="G59" s="279" t="s">
        <v>93</v>
      </c>
      <c r="H59" s="278" t="s">
        <v>1004</v>
      </c>
      <c r="I59" s="280" t="s">
        <v>1095</v>
      </c>
      <c r="J59" s="280" t="s">
        <v>2192</v>
      </c>
      <c r="K59" s="280" t="s">
        <v>2192</v>
      </c>
      <c r="L59" s="281">
        <v>44223</v>
      </c>
      <c r="M59" s="281">
        <v>45683</v>
      </c>
      <c r="N59" s="279">
        <v>4600003716</v>
      </c>
      <c r="O59" s="282">
        <v>0</v>
      </c>
      <c r="P59" s="278" t="s">
        <v>800</v>
      </c>
      <c r="Q59" s="279">
        <v>1108</v>
      </c>
      <c r="R59" s="283" t="s">
        <v>1986</v>
      </c>
      <c r="S59" s="278" t="s">
        <v>2208</v>
      </c>
      <c r="T59" s="279" t="s">
        <v>54</v>
      </c>
      <c r="U59" s="285" t="s">
        <v>1885</v>
      </c>
      <c r="V59" s="278" t="s">
        <v>1103</v>
      </c>
      <c r="W59" s="279" t="s">
        <v>197</v>
      </c>
      <c r="X59" s="284" t="s">
        <v>553</v>
      </c>
    </row>
    <row r="60" spans="1:24" ht="50.1" customHeight="1" x14ac:dyDescent="0.25">
      <c r="A60" s="197" t="str">
        <f ca="1">IF(M60&lt;TODAY(),"Marché terminé","Marché en cours")</f>
        <v>Marché terminé</v>
      </c>
      <c r="B60" s="276" t="s">
        <v>1729</v>
      </c>
      <c r="C60" s="277" t="s">
        <v>2586</v>
      </c>
      <c r="D60" s="278" t="s">
        <v>806</v>
      </c>
      <c r="E60" s="279" t="s">
        <v>93</v>
      </c>
      <c r="F60" s="278" t="s">
        <v>1004</v>
      </c>
      <c r="G60" s="279" t="s">
        <v>93</v>
      </c>
      <c r="H60" s="278" t="s">
        <v>1004</v>
      </c>
      <c r="I60" s="280" t="s">
        <v>1095</v>
      </c>
      <c r="J60" s="280" t="s">
        <v>2192</v>
      </c>
      <c r="K60" s="280" t="s">
        <v>2192</v>
      </c>
      <c r="L60" s="281">
        <v>44223</v>
      </c>
      <c r="M60" s="281">
        <v>45683</v>
      </c>
      <c r="N60" s="279">
        <v>4600003720</v>
      </c>
      <c r="O60" s="282">
        <v>0</v>
      </c>
      <c r="P60" s="278" t="s">
        <v>800</v>
      </c>
      <c r="Q60" s="279">
        <v>1108</v>
      </c>
      <c r="R60" s="283" t="s">
        <v>1986</v>
      </c>
      <c r="S60" s="278" t="s">
        <v>2208</v>
      </c>
      <c r="T60" s="279" t="s">
        <v>54</v>
      </c>
      <c r="U60" s="285" t="s">
        <v>1885</v>
      </c>
      <c r="V60" s="278" t="s">
        <v>1103</v>
      </c>
      <c r="W60" s="279" t="s">
        <v>199</v>
      </c>
      <c r="X60" s="284" t="s">
        <v>554</v>
      </c>
    </row>
    <row r="61" spans="1:24" ht="50.1" customHeight="1" x14ac:dyDescent="0.25">
      <c r="A61" s="197" t="str">
        <f ca="1">IF(M61&lt;TODAY(),"Marché terminé","Marché en cours")</f>
        <v>Marché terminé</v>
      </c>
      <c r="B61" s="276" t="s">
        <v>1729</v>
      </c>
      <c r="C61" s="277" t="s">
        <v>2586</v>
      </c>
      <c r="D61" s="278" t="s">
        <v>806</v>
      </c>
      <c r="E61" s="279" t="s">
        <v>93</v>
      </c>
      <c r="F61" s="278" t="s">
        <v>1004</v>
      </c>
      <c r="G61" s="279" t="s">
        <v>93</v>
      </c>
      <c r="H61" s="278" t="s">
        <v>1004</v>
      </c>
      <c r="I61" s="280" t="s">
        <v>1095</v>
      </c>
      <c r="J61" s="280" t="s">
        <v>2192</v>
      </c>
      <c r="K61" s="280" t="s">
        <v>2192</v>
      </c>
      <c r="L61" s="281">
        <v>44223</v>
      </c>
      <c r="M61" s="281">
        <v>45683</v>
      </c>
      <c r="N61" s="279">
        <v>4600003721</v>
      </c>
      <c r="O61" s="282">
        <v>0</v>
      </c>
      <c r="P61" s="278" t="s">
        <v>800</v>
      </c>
      <c r="Q61" s="279">
        <v>1108</v>
      </c>
      <c r="R61" s="283" t="s">
        <v>1986</v>
      </c>
      <c r="S61" s="278" t="s">
        <v>2208</v>
      </c>
      <c r="T61" s="279" t="s">
        <v>54</v>
      </c>
      <c r="U61" s="285" t="s">
        <v>1885</v>
      </c>
      <c r="V61" s="278" t="s">
        <v>1103</v>
      </c>
      <c r="W61" s="279" t="s">
        <v>197</v>
      </c>
      <c r="X61" s="284" t="s">
        <v>553</v>
      </c>
    </row>
    <row r="62" spans="1:24" ht="50.1" customHeight="1" x14ac:dyDescent="0.25">
      <c r="A62" s="197" t="str">
        <f ca="1">IF(M62&lt;TODAY(),"Marché terminé","Marché en cours")</f>
        <v>Marché terminé</v>
      </c>
      <c r="B62" s="276" t="s">
        <v>1729</v>
      </c>
      <c r="C62" s="277" t="s">
        <v>2586</v>
      </c>
      <c r="D62" s="278" t="s">
        <v>806</v>
      </c>
      <c r="E62" s="279" t="s">
        <v>94</v>
      </c>
      <c r="F62" s="278" t="s">
        <v>1005</v>
      </c>
      <c r="G62" s="279" t="s">
        <v>94</v>
      </c>
      <c r="H62" s="278" t="s">
        <v>1005</v>
      </c>
      <c r="I62" s="280" t="s">
        <v>853</v>
      </c>
      <c r="J62" s="280" t="s">
        <v>853</v>
      </c>
      <c r="K62" s="280" t="s">
        <v>853</v>
      </c>
      <c r="L62" s="281">
        <v>44378</v>
      </c>
      <c r="M62" s="281">
        <v>45838</v>
      </c>
      <c r="N62" s="279">
        <v>4600003801</v>
      </c>
      <c r="O62" s="282">
        <v>0</v>
      </c>
      <c r="P62" s="278" t="s">
        <v>801</v>
      </c>
      <c r="Q62" s="279">
        <v>2451</v>
      </c>
      <c r="R62" s="283" t="s">
        <v>1987</v>
      </c>
      <c r="S62" s="278" t="s">
        <v>1709</v>
      </c>
      <c r="T62" s="279" t="s">
        <v>54</v>
      </c>
      <c r="U62" s="285" t="s">
        <v>2236</v>
      </c>
      <c r="V62" s="278" t="s">
        <v>1103</v>
      </c>
      <c r="W62" s="279" t="s">
        <v>200</v>
      </c>
      <c r="X62" s="284" t="s">
        <v>555</v>
      </c>
    </row>
    <row r="63" spans="1:24" ht="50.1" customHeight="1" x14ac:dyDescent="0.25">
      <c r="A63" s="197" t="str">
        <f ca="1">IF(M63&lt;TODAY(),"Marché terminé","Marché en cours")</f>
        <v>Marché terminé</v>
      </c>
      <c r="B63" s="276" t="s">
        <v>1729</v>
      </c>
      <c r="C63" s="277" t="s">
        <v>2586</v>
      </c>
      <c r="D63" s="278" t="s">
        <v>806</v>
      </c>
      <c r="E63" s="279" t="s">
        <v>95</v>
      </c>
      <c r="F63" s="278" t="s">
        <v>981</v>
      </c>
      <c r="G63" s="279" t="s">
        <v>95</v>
      </c>
      <c r="H63" s="278" t="s">
        <v>981</v>
      </c>
      <c r="I63" s="280" t="s">
        <v>1095</v>
      </c>
      <c r="J63" s="280" t="s">
        <v>2191</v>
      </c>
      <c r="K63" s="280" t="s">
        <v>2191</v>
      </c>
      <c r="L63" s="281">
        <v>44399</v>
      </c>
      <c r="M63" s="281">
        <v>45838</v>
      </c>
      <c r="N63" s="279">
        <v>4600003863</v>
      </c>
      <c r="O63" s="282">
        <v>750000</v>
      </c>
      <c r="P63" s="278" t="s">
        <v>859</v>
      </c>
      <c r="Q63" s="279">
        <v>15477</v>
      </c>
      <c r="R63" s="283" t="s">
        <v>1988</v>
      </c>
      <c r="S63" s="278" t="s">
        <v>703</v>
      </c>
      <c r="T63" s="279" t="s">
        <v>54</v>
      </c>
      <c r="U63" s="285" t="s">
        <v>1886</v>
      </c>
      <c r="V63" s="278" t="s">
        <v>1103</v>
      </c>
      <c r="W63" s="279" t="s">
        <v>201</v>
      </c>
      <c r="X63" s="284" t="s">
        <v>556</v>
      </c>
    </row>
    <row r="64" spans="1:24" ht="50.1" customHeight="1" x14ac:dyDescent="0.25">
      <c r="A64" s="197" t="str">
        <f ca="1">IF(M64&lt;TODAY(),"Marché terminé","Marché en cours")</f>
        <v>Marché terminé</v>
      </c>
      <c r="B64" s="276" t="s">
        <v>1729</v>
      </c>
      <c r="C64" s="277" t="s">
        <v>2586</v>
      </c>
      <c r="D64" s="278" t="s">
        <v>806</v>
      </c>
      <c r="E64" s="279" t="s">
        <v>95</v>
      </c>
      <c r="F64" s="278" t="s">
        <v>981</v>
      </c>
      <c r="G64" s="279" t="s">
        <v>95</v>
      </c>
      <c r="H64" s="278" t="s">
        <v>981</v>
      </c>
      <c r="I64" s="280" t="s">
        <v>1095</v>
      </c>
      <c r="J64" s="280" t="s">
        <v>2191</v>
      </c>
      <c r="K64" s="280" t="s">
        <v>2191</v>
      </c>
      <c r="L64" s="281">
        <v>44399</v>
      </c>
      <c r="M64" s="281">
        <v>45838</v>
      </c>
      <c r="N64" s="279">
        <v>4600003864</v>
      </c>
      <c r="O64" s="282">
        <v>750000</v>
      </c>
      <c r="P64" s="278" t="s">
        <v>859</v>
      </c>
      <c r="Q64" s="279">
        <v>15477</v>
      </c>
      <c r="R64" s="283" t="s">
        <v>1988</v>
      </c>
      <c r="S64" s="278" t="s">
        <v>703</v>
      </c>
      <c r="T64" s="279" t="s">
        <v>54</v>
      </c>
      <c r="U64" s="285" t="s">
        <v>2534</v>
      </c>
      <c r="V64" s="278" t="s">
        <v>1103</v>
      </c>
      <c r="W64" s="279" t="s">
        <v>201</v>
      </c>
      <c r="X64" s="284" t="s">
        <v>556</v>
      </c>
    </row>
    <row r="65" spans="1:24" ht="50.1" customHeight="1" x14ac:dyDescent="0.25">
      <c r="A65" s="197" t="str">
        <f ca="1">IF(M65&lt;TODAY(),"Marché terminé","Marché en cours")</f>
        <v>Marché terminé</v>
      </c>
      <c r="B65" s="276" t="s">
        <v>1729</v>
      </c>
      <c r="C65" s="277" t="s">
        <v>2586</v>
      </c>
      <c r="D65" s="278" t="s">
        <v>806</v>
      </c>
      <c r="E65" s="279" t="s">
        <v>95</v>
      </c>
      <c r="F65" s="278" t="s">
        <v>981</v>
      </c>
      <c r="G65" s="279" t="s">
        <v>95</v>
      </c>
      <c r="H65" s="278" t="s">
        <v>981</v>
      </c>
      <c r="I65" s="280" t="s">
        <v>1095</v>
      </c>
      <c r="J65" s="280" t="s">
        <v>2191</v>
      </c>
      <c r="K65" s="280" t="s">
        <v>2191</v>
      </c>
      <c r="L65" s="281">
        <v>44399</v>
      </c>
      <c r="M65" s="281">
        <v>45838</v>
      </c>
      <c r="N65" s="279">
        <v>4600003865</v>
      </c>
      <c r="O65" s="282">
        <v>750000</v>
      </c>
      <c r="P65" s="278" t="s">
        <v>859</v>
      </c>
      <c r="Q65" s="279">
        <v>15477</v>
      </c>
      <c r="R65" s="283" t="s">
        <v>1988</v>
      </c>
      <c r="S65" s="278" t="s">
        <v>703</v>
      </c>
      <c r="T65" s="279" t="s">
        <v>54</v>
      </c>
      <c r="U65" s="285" t="s">
        <v>1886</v>
      </c>
      <c r="V65" s="278" t="s">
        <v>1103</v>
      </c>
      <c r="W65" s="279" t="s">
        <v>201</v>
      </c>
      <c r="X65" s="284" t="s">
        <v>556</v>
      </c>
    </row>
    <row r="66" spans="1:24" ht="50.1" customHeight="1" x14ac:dyDescent="0.25">
      <c r="A66" s="197" t="str">
        <f ca="1">IF(M66&lt;TODAY(),"Marché terminé","Marché en cours")</f>
        <v>Marché terminé</v>
      </c>
      <c r="B66" s="276" t="s">
        <v>1729</v>
      </c>
      <c r="C66" s="277" t="s">
        <v>2586</v>
      </c>
      <c r="D66" s="278" t="s">
        <v>806</v>
      </c>
      <c r="E66" s="279" t="s">
        <v>96</v>
      </c>
      <c r="F66" s="278" t="s">
        <v>982</v>
      </c>
      <c r="G66" s="279" t="s">
        <v>96</v>
      </c>
      <c r="H66" s="278" t="s">
        <v>982</v>
      </c>
      <c r="I66" s="280" t="s">
        <v>1095</v>
      </c>
      <c r="J66" s="280" t="s">
        <v>2191</v>
      </c>
      <c r="K66" s="280" t="s">
        <v>2191</v>
      </c>
      <c r="L66" s="281">
        <v>44399</v>
      </c>
      <c r="M66" s="281">
        <v>45838</v>
      </c>
      <c r="N66" s="279">
        <v>4600003867</v>
      </c>
      <c r="O66" s="282">
        <v>320000</v>
      </c>
      <c r="P66" s="278" t="s">
        <v>859</v>
      </c>
      <c r="Q66" s="279">
        <v>5607</v>
      </c>
      <c r="R66" s="283" t="s">
        <v>1989</v>
      </c>
      <c r="S66" s="278" t="s">
        <v>704</v>
      </c>
      <c r="T66" s="279" t="s">
        <v>54</v>
      </c>
      <c r="U66" s="285" t="s">
        <v>1886</v>
      </c>
      <c r="V66" s="278" t="s">
        <v>1103</v>
      </c>
      <c r="W66" s="279" t="s">
        <v>202</v>
      </c>
      <c r="X66" s="284" t="s">
        <v>557</v>
      </c>
    </row>
    <row r="67" spans="1:24" ht="50.1" customHeight="1" x14ac:dyDescent="0.25">
      <c r="A67" s="197" t="str">
        <f ca="1">IF(M67&lt;TODAY(),"Marché terminé","Marché en cours")</f>
        <v>Marché terminé</v>
      </c>
      <c r="B67" s="276" t="s">
        <v>1729</v>
      </c>
      <c r="C67" s="277" t="s">
        <v>2586</v>
      </c>
      <c r="D67" s="278" t="s">
        <v>806</v>
      </c>
      <c r="E67" s="279" t="s">
        <v>96</v>
      </c>
      <c r="F67" s="278" t="s">
        <v>982</v>
      </c>
      <c r="G67" s="279" t="s">
        <v>96</v>
      </c>
      <c r="H67" s="278" t="s">
        <v>982</v>
      </c>
      <c r="I67" s="280" t="s">
        <v>1095</v>
      </c>
      <c r="J67" s="280" t="s">
        <v>2191</v>
      </c>
      <c r="K67" s="280" t="s">
        <v>2191</v>
      </c>
      <c r="L67" s="281">
        <v>44399</v>
      </c>
      <c r="M67" s="281">
        <v>45838</v>
      </c>
      <c r="N67" s="279">
        <v>4600003868</v>
      </c>
      <c r="O67" s="282">
        <v>124000</v>
      </c>
      <c r="P67" s="278" t="s">
        <v>859</v>
      </c>
      <c r="Q67" s="279">
        <v>5607</v>
      </c>
      <c r="R67" s="283" t="s">
        <v>1989</v>
      </c>
      <c r="S67" s="278" t="s">
        <v>704</v>
      </c>
      <c r="T67" s="279" t="s">
        <v>54</v>
      </c>
      <c r="U67" s="285" t="s">
        <v>2534</v>
      </c>
      <c r="V67" s="278" t="s">
        <v>1103</v>
      </c>
      <c r="W67" s="279" t="s">
        <v>202</v>
      </c>
      <c r="X67" s="284" t="s">
        <v>557</v>
      </c>
    </row>
    <row r="68" spans="1:24" ht="50.1" customHeight="1" x14ac:dyDescent="0.25">
      <c r="A68" s="197" t="str">
        <f ca="1">IF(M68&lt;TODAY(),"Marché terminé","Marché en cours")</f>
        <v>Marché terminé</v>
      </c>
      <c r="B68" s="276" t="s">
        <v>1729</v>
      </c>
      <c r="C68" s="277" t="s">
        <v>2586</v>
      </c>
      <c r="D68" s="278" t="s">
        <v>806</v>
      </c>
      <c r="E68" s="279" t="s">
        <v>96</v>
      </c>
      <c r="F68" s="278" t="s">
        <v>982</v>
      </c>
      <c r="G68" s="279" t="s">
        <v>96</v>
      </c>
      <c r="H68" s="278" t="s">
        <v>982</v>
      </c>
      <c r="I68" s="280" t="s">
        <v>1095</v>
      </c>
      <c r="J68" s="280" t="s">
        <v>2191</v>
      </c>
      <c r="K68" s="280" t="s">
        <v>2191</v>
      </c>
      <c r="L68" s="281">
        <v>44399</v>
      </c>
      <c r="M68" s="281">
        <v>45838</v>
      </c>
      <c r="N68" s="279">
        <v>4600003869</v>
      </c>
      <c r="O68" s="282">
        <v>236000</v>
      </c>
      <c r="P68" s="278" t="s">
        <v>859</v>
      </c>
      <c r="Q68" s="279">
        <v>5607</v>
      </c>
      <c r="R68" s="283" t="s">
        <v>1989</v>
      </c>
      <c r="S68" s="278" t="s">
        <v>704</v>
      </c>
      <c r="T68" s="279" t="s">
        <v>54</v>
      </c>
      <c r="U68" s="285" t="s">
        <v>1886</v>
      </c>
      <c r="V68" s="278" t="s">
        <v>1103</v>
      </c>
      <c r="W68" s="279" t="s">
        <v>202</v>
      </c>
      <c r="X68" s="284" t="s">
        <v>557</v>
      </c>
    </row>
    <row r="69" spans="1:24" ht="50.1" customHeight="1" x14ac:dyDescent="0.25">
      <c r="A69" s="197" t="str">
        <f ca="1">IF(M69&lt;TODAY(),"Marché terminé","Marché en cours")</f>
        <v>Marché terminé</v>
      </c>
      <c r="B69" s="276" t="s">
        <v>1729</v>
      </c>
      <c r="C69" s="277" t="s">
        <v>2586</v>
      </c>
      <c r="D69" s="278" t="s">
        <v>806</v>
      </c>
      <c r="E69" s="279" t="s">
        <v>97</v>
      </c>
      <c r="F69" s="278" t="s">
        <v>983</v>
      </c>
      <c r="G69" s="279" t="s">
        <v>97</v>
      </c>
      <c r="H69" s="278" t="s">
        <v>983</v>
      </c>
      <c r="I69" s="280" t="s">
        <v>1095</v>
      </c>
      <c r="J69" s="280" t="s">
        <v>2191</v>
      </c>
      <c r="K69" s="280" t="s">
        <v>2191</v>
      </c>
      <c r="L69" s="281">
        <v>44399</v>
      </c>
      <c r="M69" s="281">
        <v>45838</v>
      </c>
      <c r="N69" s="279">
        <v>4600003871</v>
      </c>
      <c r="O69" s="282">
        <v>120000</v>
      </c>
      <c r="P69" s="278" t="s">
        <v>859</v>
      </c>
      <c r="Q69" s="279">
        <v>5727</v>
      </c>
      <c r="R69" s="283" t="s">
        <v>1990</v>
      </c>
      <c r="S69" s="278" t="s">
        <v>705</v>
      </c>
      <c r="T69" s="279" t="s">
        <v>54</v>
      </c>
      <c r="U69" s="285" t="s">
        <v>1886</v>
      </c>
      <c r="V69" s="278" t="s">
        <v>1103</v>
      </c>
      <c r="W69" s="279" t="s">
        <v>203</v>
      </c>
      <c r="X69" s="284" t="s">
        <v>558</v>
      </c>
    </row>
    <row r="70" spans="1:24" ht="50.1" customHeight="1" x14ac:dyDescent="0.25">
      <c r="A70" s="197" t="str">
        <f ca="1">IF(M70&lt;TODAY(),"Marché terminé","Marché en cours")</f>
        <v>Marché terminé</v>
      </c>
      <c r="B70" s="276" t="s">
        <v>1729</v>
      </c>
      <c r="C70" s="277" t="s">
        <v>2586</v>
      </c>
      <c r="D70" s="278" t="s">
        <v>806</v>
      </c>
      <c r="E70" s="279" t="s">
        <v>97</v>
      </c>
      <c r="F70" s="278" t="s">
        <v>983</v>
      </c>
      <c r="G70" s="279" t="s">
        <v>97</v>
      </c>
      <c r="H70" s="278" t="s">
        <v>983</v>
      </c>
      <c r="I70" s="280" t="s">
        <v>1095</v>
      </c>
      <c r="J70" s="280" t="s">
        <v>2191</v>
      </c>
      <c r="K70" s="280" t="s">
        <v>2191</v>
      </c>
      <c r="L70" s="281">
        <v>44399</v>
      </c>
      <c r="M70" s="281">
        <v>45838</v>
      </c>
      <c r="N70" s="279">
        <v>4600003872</v>
      </c>
      <c r="O70" s="282">
        <v>240000</v>
      </c>
      <c r="P70" s="278" t="s">
        <v>859</v>
      </c>
      <c r="Q70" s="279">
        <v>5727</v>
      </c>
      <c r="R70" s="283" t="s">
        <v>1990</v>
      </c>
      <c r="S70" s="278" t="s">
        <v>705</v>
      </c>
      <c r="T70" s="279" t="s">
        <v>54</v>
      </c>
      <c r="U70" s="285" t="s">
        <v>2534</v>
      </c>
      <c r="V70" s="278" t="s">
        <v>1103</v>
      </c>
      <c r="W70" s="279" t="s">
        <v>203</v>
      </c>
      <c r="X70" s="284" t="s">
        <v>558</v>
      </c>
    </row>
    <row r="71" spans="1:24" ht="50.1" customHeight="1" x14ac:dyDescent="0.25">
      <c r="A71" s="197" t="str">
        <f ca="1">IF(M71&lt;TODAY(),"Marché terminé","Marché en cours")</f>
        <v>Marché terminé</v>
      </c>
      <c r="B71" s="276" t="s">
        <v>1729</v>
      </c>
      <c r="C71" s="277" t="s">
        <v>2586</v>
      </c>
      <c r="D71" s="278" t="s">
        <v>806</v>
      </c>
      <c r="E71" s="279" t="s">
        <v>98</v>
      </c>
      <c r="F71" s="278" t="s">
        <v>984</v>
      </c>
      <c r="G71" s="279" t="s">
        <v>98</v>
      </c>
      <c r="H71" s="278" t="s">
        <v>984</v>
      </c>
      <c r="I71" s="280" t="s">
        <v>1095</v>
      </c>
      <c r="J71" s="280" t="s">
        <v>2191</v>
      </c>
      <c r="K71" s="280" t="s">
        <v>2191</v>
      </c>
      <c r="L71" s="281">
        <v>44399</v>
      </c>
      <c r="M71" s="281">
        <v>45838</v>
      </c>
      <c r="N71" s="279">
        <v>4600003875</v>
      </c>
      <c r="O71" s="282">
        <v>5450000</v>
      </c>
      <c r="P71" s="278" t="s">
        <v>859</v>
      </c>
      <c r="Q71" s="279">
        <v>10457</v>
      </c>
      <c r="R71" s="283" t="s">
        <v>1991</v>
      </c>
      <c r="S71" s="278" t="s">
        <v>706</v>
      </c>
      <c r="T71" s="279" t="s">
        <v>54</v>
      </c>
      <c r="U71" s="285" t="s">
        <v>1886</v>
      </c>
      <c r="V71" s="278" t="s">
        <v>1103</v>
      </c>
      <c r="W71" s="279" t="s">
        <v>204</v>
      </c>
      <c r="X71" s="284" t="s">
        <v>544</v>
      </c>
    </row>
    <row r="72" spans="1:24" ht="50.1" customHeight="1" x14ac:dyDescent="0.25">
      <c r="A72" s="197" t="str">
        <f ca="1">IF(M72&lt;TODAY(),"Marché terminé","Marché en cours")</f>
        <v>Marché terminé</v>
      </c>
      <c r="B72" s="276" t="s">
        <v>1729</v>
      </c>
      <c r="C72" s="277" t="s">
        <v>2586</v>
      </c>
      <c r="D72" s="278" t="s">
        <v>806</v>
      </c>
      <c r="E72" s="279" t="s">
        <v>98</v>
      </c>
      <c r="F72" s="278" t="s">
        <v>984</v>
      </c>
      <c r="G72" s="279" t="s">
        <v>98</v>
      </c>
      <c r="H72" s="278" t="s">
        <v>984</v>
      </c>
      <c r="I72" s="280" t="s">
        <v>1095</v>
      </c>
      <c r="J72" s="280" t="s">
        <v>2191</v>
      </c>
      <c r="K72" s="280" t="s">
        <v>2191</v>
      </c>
      <c r="L72" s="281">
        <v>44399</v>
      </c>
      <c r="M72" s="281">
        <v>45838</v>
      </c>
      <c r="N72" s="279">
        <v>4600003876</v>
      </c>
      <c r="O72" s="282">
        <v>5450000</v>
      </c>
      <c r="P72" s="278" t="s">
        <v>859</v>
      </c>
      <c r="Q72" s="279">
        <v>10457</v>
      </c>
      <c r="R72" s="283" t="s">
        <v>1991</v>
      </c>
      <c r="S72" s="278" t="s">
        <v>706</v>
      </c>
      <c r="T72" s="279" t="s">
        <v>54</v>
      </c>
      <c r="U72" s="285" t="s">
        <v>2534</v>
      </c>
      <c r="V72" s="278" t="s">
        <v>1103</v>
      </c>
      <c r="W72" s="279" t="s">
        <v>204</v>
      </c>
      <c r="X72" s="284" t="s">
        <v>544</v>
      </c>
    </row>
    <row r="73" spans="1:24" ht="50.1" customHeight="1" x14ac:dyDescent="0.25">
      <c r="A73" s="197" t="str">
        <f ca="1">IF(M73&lt;TODAY(),"Marché terminé","Marché en cours")</f>
        <v>Marché terminé</v>
      </c>
      <c r="B73" s="276" t="s">
        <v>1729</v>
      </c>
      <c r="C73" s="277" t="s">
        <v>2586</v>
      </c>
      <c r="D73" s="278" t="s">
        <v>806</v>
      </c>
      <c r="E73" s="279" t="s">
        <v>98</v>
      </c>
      <c r="F73" s="278" t="s">
        <v>984</v>
      </c>
      <c r="G73" s="279" t="s">
        <v>98</v>
      </c>
      <c r="H73" s="278" t="s">
        <v>984</v>
      </c>
      <c r="I73" s="280" t="s">
        <v>1095</v>
      </c>
      <c r="J73" s="280" t="s">
        <v>2191</v>
      </c>
      <c r="K73" s="280" t="s">
        <v>2191</v>
      </c>
      <c r="L73" s="281">
        <v>44399</v>
      </c>
      <c r="M73" s="281">
        <v>45838</v>
      </c>
      <c r="N73" s="279">
        <v>4600003877</v>
      </c>
      <c r="O73" s="282">
        <v>5450000</v>
      </c>
      <c r="P73" s="278" t="s">
        <v>859</v>
      </c>
      <c r="Q73" s="279">
        <v>10457</v>
      </c>
      <c r="R73" s="283" t="s">
        <v>1991</v>
      </c>
      <c r="S73" s="278" t="s">
        <v>706</v>
      </c>
      <c r="T73" s="279" t="s">
        <v>54</v>
      </c>
      <c r="U73" s="285" t="s">
        <v>1886</v>
      </c>
      <c r="V73" s="278" t="s">
        <v>1103</v>
      </c>
      <c r="W73" s="279" t="s">
        <v>204</v>
      </c>
      <c r="X73" s="284" t="s">
        <v>544</v>
      </c>
    </row>
    <row r="74" spans="1:24" ht="50.1" customHeight="1" x14ac:dyDescent="0.25">
      <c r="A74" s="197" t="str">
        <f ca="1">IF(M74&lt;TODAY(),"Marché terminé","Marché en cours")</f>
        <v>Marché terminé</v>
      </c>
      <c r="B74" s="276" t="s">
        <v>1729</v>
      </c>
      <c r="C74" s="277" t="s">
        <v>2586</v>
      </c>
      <c r="D74" s="278" t="s">
        <v>806</v>
      </c>
      <c r="E74" s="279" t="s">
        <v>99</v>
      </c>
      <c r="F74" s="278" t="s">
        <v>985</v>
      </c>
      <c r="G74" s="279" t="s">
        <v>99</v>
      </c>
      <c r="H74" s="278" t="s">
        <v>985</v>
      </c>
      <c r="I74" s="280" t="s">
        <v>1095</v>
      </c>
      <c r="J74" s="280" t="s">
        <v>853</v>
      </c>
      <c r="K74" s="280" t="s">
        <v>853</v>
      </c>
      <c r="L74" s="281">
        <v>44399</v>
      </c>
      <c r="M74" s="281">
        <v>45838</v>
      </c>
      <c r="N74" s="279">
        <v>4600003879</v>
      </c>
      <c r="O74" s="282">
        <v>140000</v>
      </c>
      <c r="P74" s="278" t="s">
        <v>859</v>
      </c>
      <c r="Q74" s="279">
        <v>5841</v>
      </c>
      <c r="R74" s="283" t="s">
        <v>1992</v>
      </c>
      <c r="S74" s="278" t="s">
        <v>707</v>
      </c>
      <c r="T74" s="279" t="s">
        <v>54</v>
      </c>
      <c r="U74" s="285" t="s">
        <v>1886</v>
      </c>
      <c r="V74" s="278" t="s">
        <v>1103</v>
      </c>
      <c r="W74" s="279" t="s">
        <v>205</v>
      </c>
      <c r="X74" s="284" t="s">
        <v>559</v>
      </c>
    </row>
    <row r="75" spans="1:24" ht="50.1" customHeight="1" x14ac:dyDescent="0.25">
      <c r="A75" s="197" t="str">
        <f ca="1">IF(M75&lt;TODAY(),"Marché terminé","Marché en cours")</f>
        <v>Marché terminé</v>
      </c>
      <c r="B75" s="276" t="s">
        <v>1729</v>
      </c>
      <c r="C75" s="277" t="s">
        <v>2586</v>
      </c>
      <c r="D75" s="278" t="s">
        <v>806</v>
      </c>
      <c r="E75" s="279" t="s">
        <v>99</v>
      </c>
      <c r="F75" s="278" t="s">
        <v>985</v>
      </c>
      <c r="G75" s="279" t="s">
        <v>99</v>
      </c>
      <c r="H75" s="278" t="s">
        <v>985</v>
      </c>
      <c r="I75" s="280" t="s">
        <v>1095</v>
      </c>
      <c r="J75" s="280" t="s">
        <v>853</v>
      </c>
      <c r="K75" s="280" t="s">
        <v>853</v>
      </c>
      <c r="L75" s="281">
        <v>44399</v>
      </c>
      <c r="M75" s="281">
        <v>45838</v>
      </c>
      <c r="N75" s="279">
        <v>4600003880</v>
      </c>
      <c r="O75" s="282">
        <v>140000</v>
      </c>
      <c r="P75" s="278" t="s">
        <v>859</v>
      </c>
      <c r="Q75" s="279">
        <v>5841</v>
      </c>
      <c r="R75" s="283" t="s">
        <v>1992</v>
      </c>
      <c r="S75" s="278" t="s">
        <v>707</v>
      </c>
      <c r="T75" s="279" t="s">
        <v>54</v>
      </c>
      <c r="U75" s="285" t="s">
        <v>2534</v>
      </c>
      <c r="V75" s="278" t="s">
        <v>1103</v>
      </c>
      <c r="W75" s="279" t="s">
        <v>205</v>
      </c>
      <c r="X75" s="284" t="s">
        <v>559</v>
      </c>
    </row>
    <row r="76" spans="1:24" ht="50.1" customHeight="1" x14ac:dyDescent="0.25">
      <c r="A76" s="197" t="str">
        <f ca="1">IF(M76&lt;TODAY(),"Marché terminé","Marché en cours")</f>
        <v>Marché terminé</v>
      </c>
      <c r="B76" s="276" t="s">
        <v>1729</v>
      </c>
      <c r="C76" s="277" t="s">
        <v>2586</v>
      </c>
      <c r="D76" s="278" t="s">
        <v>806</v>
      </c>
      <c r="E76" s="279" t="s">
        <v>99</v>
      </c>
      <c r="F76" s="278" t="s">
        <v>985</v>
      </c>
      <c r="G76" s="279" t="s">
        <v>99</v>
      </c>
      <c r="H76" s="278" t="s">
        <v>985</v>
      </c>
      <c r="I76" s="280" t="s">
        <v>1095</v>
      </c>
      <c r="J76" s="280" t="s">
        <v>853</v>
      </c>
      <c r="K76" s="280" t="s">
        <v>853</v>
      </c>
      <c r="L76" s="281">
        <v>44399</v>
      </c>
      <c r="M76" s="281">
        <v>45838</v>
      </c>
      <c r="N76" s="279">
        <v>4600003881</v>
      </c>
      <c r="O76" s="282">
        <v>144200</v>
      </c>
      <c r="P76" s="278" t="s">
        <v>859</v>
      </c>
      <c r="Q76" s="279">
        <v>5841</v>
      </c>
      <c r="R76" s="283" t="s">
        <v>1992</v>
      </c>
      <c r="S76" s="278" t="s">
        <v>707</v>
      </c>
      <c r="T76" s="279" t="s">
        <v>54</v>
      </c>
      <c r="U76" s="285" t="s">
        <v>1886</v>
      </c>
      <c r="V76" s="278" t="s">
        <v>1103</v>
      </c>
      <c r="W76" s="279" t="s">
        <v>205</v>
      </c>
      <c r="X76" s="284" t="s">
        <v>559</v>
      </c>
    </row>
    <row r="77" spans="1:24" ht="50.1" customHeight="1" x14ac:dyDescent="0.25">
      <c r="A77" s="197" t="str">
        <f ca="1">IF(M77&lt;TODAY(),"Marché terminé","Marché en cours")</f>
        <v>Marché terminé</v>
      </c>
      <c r="B77" s="276" t="s">
        <v>1729</v>
      </c>
      <c r="C77" s="277" t="s">
        <v>2586</v>
      </c>
      <c r="D77" s="278" t="s">
        <v>806</v>
      </c>
      <c r="E77" s="279" t="s">
        <v>99</v>
      </c>
      <c r="F77" s="278" t="s">
        <v>985</v>
      </c>
      <c r="G77" s="279" t="s">
        <v>99</v>
      </c>
      <c r="H77" s="278" t="s">
        <v>985</v>
      </c>
      <c r="I77" s="280" t="s">
        <v>1095</v>
      </c>
      <c r="J77" s="280" t="s">
        <v>853</v>
      </c>
      <c r="K77" s="280" t="s">
        <v>853</v>
      </c>
      <c r="L77" s="281">
        <v>44399</v>
      </c>
      <c r="M77" s="281">
        <v>45838</v>
      </c>
      <c r="N77" s="279">
        <v>4600003883</v>
      </c>
      <c r="O77" s="282">
        <v>140000</v>
      </c>
      <c r="P77" s="278" t="s">
        <v>859</v>
      </c>
      <c r="Q77" s="279">
        <v>15487</v>
      </c>
      <c r="R77" s="283" t="s">
        <v>1993</v>
      </c>
      <c r="S77" s="278" t="s">
        <v>708</v>
      </c>
      <c r="T77" s="279" t="s">
        <v>54</v>
      </c>
      <c r="U77" s="285" t="s">
        <v>1886</v>
      </c>
      <c r="V77" s="278" t="s">
        <v>1103</v>
      </c>
      <c r="W77" s="279" t="s">
        <v>205</v>
      </c>
      <c r="X77" s="284" t="s">
        <v>559</v>
      </c>
    </row>
    <row r="78" spans="1:24" ht="50.1" customHeight="1" x14ac:dyDescent="0.25">
      <c r="A78" s="197" t="str">
        <f ca="1">IF(M78&lt;TODAY(),"Marché terminé","Marché en cours")</f>
        <v>Marché terminé</v>
      </c>
      <c r="B78" s="276" t="s">
        <v>1729</v>
      </c>
      <c r="C78" s="277" t="s">
        <v>2586</v>
      </c>
      <c r="D78" s="278" t="s">
        <v>806</v>
      </c>
      <c r="E78" s="279" t="s">
        <v>99</v>
      </c>
      <c r="F78" s="278" t="s">
        <v>985</v>
      </c>
      <c r="G78" s="279" t="s">
        <v>99</v>
      </c>
      <c r="H78" s="278" t="s">
        <v>985</v>
      </c>
      <c r="I78" s="280" t="s">
        <v>1095</v>
      </c>
      <c r="J78" s="280" t="s">
        <v>853</v>
      </c>
      <c r="K78" s="280" t="s">
        <v>853</v>
      </c>
      <c r="L78" s="281">
        <v>44399</v>
      </c>
      <c r="M78" s="281">
        <v>45838</v>
      </c>
      <c r="N78" s="279">
        <v>4600003884</v>
      </c>
      <c r="O78" s="282">
        <v>140000</v>
      </c>
      <c r="P78" s="278" t="s">
        <v>859</v>
      </c>
      <c r="Q78" s="279">
        <v>15487</v>
      </c>
      <c r="R78" s="283" t="s">
        <v>1993</v>
      </c>
      <c r="S78" s="278" t="s">
        <v>708</v>
      </c>
      <c r="T78" s="279" t="s">
        <v>54</v>
      </c>
      <c r="U78" s="285" t="s">
        <v>2534</v>
      </c>
      <c r="V78" s="278" t="s">
        <v>1103</v>
      </c>
      <c r="W78" s="279" t="s">
        <v>205</v>
      </c>
      <c r="X78" s="284" t="s">
        <v>559</v>
      </c>
    </row>
    <row r="79" spans="1:24" ht="50.1" customHeight="1" x14ac:dyDescent="0.25">
      <c r="A79" s="197" t="str">
        <f ca="1">IF(M79&lt;TODAY(),"Marché terminé","Marché en cours")</f>
        <v>Marché terminé</v>
      </c>
      <c r="B79" s="276" t="s">
        <v>1729</v>
      </c>
      <c r="C79" s="277" t="s">
        <v>2586</v>
      </c>
      <c r="D79" s="278" t="s">
        <v>806</v>
      </c>
      <c r="E79" s="279" t="s">
        <v>99</v>
      </c>
      <c r="F79" s="278" t="s">
        <v>985</v>
      </c>
      <c r="G79" s="279" t="s">
        <v>99</v>
      </c>
      <c r="H79" s="278" t="s">
        <v>985</v>
      </c>
      <c r="I79" s="280" t="s">
        <v>1095</v>
      </c>
      <c r="J79" s="280" t="s">
        <v>853</v>
      </c>
      <c r="K79" s="280" t="s">
        <v>853</v>
      </c>
      <c r="L79" s="281">
        <v>44399</v>
      </c>
      <c r="M79" s="281">
        <v>45838</v>
      </c>
      <c r="N79" s="279">
        <v>4600003885</v>
      </c>
      <c r="O79" s="282">
        <v>455367</v>
      </c>
      <c r="P79" s="278" t="s">
        <v>859</v>
      </c>
      <c r="Q79" s="279">
        <v>15487</v>
      </c>
      <c r="R79" s="283" t="s">
        <v>1993</v>
      </c>
      <c r="S79" s="278" t="s">
        <v>708</v>
      </c>
      <c r="T79" s="279" t="s">
        <v>54</v>
      </c>
      <c r="U79" s="285" t="s">
        <v>1886</v>
      </c>
      <c r="V79" s="278" t="s">
        <v>1103</v>
      </c>
      <c r="W79" s="279" t="s">
        <v>205</v>
      </c>
      <c r="X79" s="284" t="s">
        <v>559</v>
      </c>
    </row>
    <row r="80" spans="1:24" ht="50.1" customHeight="1" x14ac:dyDescent="0.25">
      <c r="A80" s="197" t="str">
        <f ca="1">IF(M80&lt;TODAY(),"Marché terminé","Marché en cours")</f>
        <v>Marché terminé</v>
      </c>
      <c r="B80" s="276" t="s">
        <v>1729</v>
      </c>
      <c r="C80" s="277" t="s">
        <v>2586</v>
      </c>
      <c r="D80" s="278" t="s">
        <v>806</v>
      </c>
      <c r="E80" s="279" t="s">
        <v>99</v>
      </c>
      <c r="F80" s="278" t="s">
        <v>985</v>
      </c>
      <c r="G80" s="279" t="s">
        <v>99</v>
      </c>
      <c r="H80" s="278" t="s">
        <v>985</v>
      </c>
      <c r="I80" s="280" t="s">
        <v>1095</v>
      </c>
      <c r="J80" s="280" t="s">
        <v>853</v>
      </c>
      <c r="K80" s="280" t="s">
        <v>853</v>
      </c>
      <c r="L80" s="281">
        <v>44399</v>
      </c>
      <c r="M80" s="281">
        <v>45838</v>
      </c>
      <c r="N80" s="279">
        <v>4600003887</v>
      </c>
      <c r="O80" s="282">
        <v>140000</v>
      </c>
      <c r="P80" s="278" t="s">
        <v>859</v>
      </c>
      <c r="Q80" s="279">
        <v>44</v>
      </c>
      <c r="R80" s="283" t="s">
        <v>1994</v>
      </c>
      <c r="S80" s="278" t="s">
        <v>1064</v>
      </c>
      <c r="T80" s="279" t="s">
        <v>54</v>
      </c>
      <c r="U80" s="285" t="s">
        <v>1886</v>
      </c>
      <c r="V80" s="278" t="s">
        <v>1103</v>
      </c>
      <c r="W80" s="279" t="s">
        <v>205</v>
      </c>
      <c r="X80" s="284" t="s">
        <v>559</v>
      </c>
    </row>
    <row r="81" spans="1:24" ht="50.1" customHeight="1" x14ac:dyDescent="0.25">
      <c r="A81" s="197" t="str">
        <f ca="1">IF(M81&lt;TODAY(),"Marché terminé","Marché en cours")</f>
        <v>Marché terminé</v>
      </c>
      <c r="B81" s="276" t="s">
        <v>1729</v>
      </c>
      <c r="C81" s="277" t="s">
        <v>2586</v>
      </c>
      <c r="D81" s="278" t="s">
        <v>806</v>
      </c>
      <c r="E81" s="279" t="s">
        <v>99</v>
      </c>
      <c r="F81" s="278" t="s">
        <v>985</v>
      </c>
      <c r="G81" s="279" t="s">
        <v>99</v>
      </c>
      <c r="H81" s="278" t="s">
        <v>985</v>
      </c>
      <c r="I81" s="280" t="s">
        <v>1095</v>
      </c>
      <c r="J81" s="280" t="s">
        <v>853</v>
      </c>
      <c r="K81" s="280" t="s">
        <v>853</v>
      </c>
      <c r="L81" s="281">
        <v>44399</v>
      </c>
      <c r="M81" s="281">
        <v>45838</v>
      </c>
      <c r="N81" s="279">
        <v>4600003888</v>
      </c>
      <c r="O81" s="282">
        <v>280000</v>
      </c>
      <c r="P81" s="278" t="s">
        <v>859</v>
      </c>
      <c r="Q81" s="279">
        <v>44</v>
      </c>
      <c r="R81" s="283" t="s">
        <v>1994</v>
      </c>
      <c r="S81" s="278" t="s">
        <v>1064</v>
      </c>
      <c r="T81" s="279" t="s">
        <v>54</v>
      </c>
      <c r="U81" s="285" t="s">
        <v>2534</v>
      </c>
      <c r="V81" s="278" t="s">
        <v>1103</v>
      </c>
      <c r="W81" s="279" t="s">
        <v>206</v>
      </c>
      <c r="X81" s="284" t="s">
        <v>559</v>
      </c>
    </row>
    <row r="82" spans="1:24" ht="50.1" customHeight="1" x14ac:dyDescent="0.25">
      <c r="A82" s="197" t="str">
        <f ca="1">IF(M82&lt;TODAY(),"Marché terminé","Marché en cours")</f>
        <v>Marché terminé</v>
      </c>
      <c r="B82" s="276" t="s">
        <v>1729</v>
      </c>
      <c r="C82" s="277" t="s">
        <v>2586</v>
      </c>
      <c r="D82" s="278" t="s">
        <v>806</v>
      </c>
      <c r="E82" s="279" t="s">
        <v>100</v>
      </c>
      <c r="F82" s="278" t="s">
        <v>986</v>
      </c>
      <c r="G82" s="279" t="s">
        <v>100</v>
      </c>
      <c r="H82" s="278" t="s">
        <v>986</v>
      </c>
      <c r="I82" s="280" t="s">
        <v>1095</v>
      </c>
      <c r="J82" s="280" t="s">
        <v>853</v>
      </c>
      <c r="K82" s="280" t="s">
        <v>853</v>
      </c>
      <c r="L82" s="281">
        <v>44399</v>
      </c>
      <c r="M82" s="281">
        <v>45838</v>
      </c>
      <c r="N82" s="279">
        <v>4600003891</v>
      </c>
      <c r="O82" s="282">
        <v>1111986.22</v>
      </c>
      <c r="P82" s="278" t="s">
        <v>859</v>
      </c>
      <c r="Q82" s="279">
        <v>36</v>
      </c>
      <c r="R82" s="283" t="s">
        <v>1995</v>
      </c>
      <c r="S82" s="278" t="s">
        <v>1717</v>
      </c>
      <c r="T82" s="279" t="s">
        <v>54</v>
      </c>
      <c r="U82" s="279" t="s">
        <v>2534</v>
      </c>
      <c r="V82" s="278" t="s">
        <v>1103</v>
      </c>
      <c r="W82" s="279" t="s">
        <v>202</v>
      </c>
      <c r="X82" s="284" t="s">
        <v>557</v>
      </c>
    </row>
    <row r="83" spans="1:24" ht="50.1" customHeight="1" x14ac:dyDescent="0.25">
      <c r="A83" s="197" t="str">
        <f ca="1">IF(M83&lt;TODAY(),"Marché terminé","Marché en cours")</f>
        <v>Marché terminé</v>
      </c>
      <c r="B83" s="276" t="s">
        <v>1729</v>
      </c>
      <c r="C83" s="277" t="s">
        <v>2586</v>
      </c>
      <c r="D83" s="278" t="s">
        <v>806</v>
      </c>
      <c r="E83" s="279" t="s">
        <v>100</v>
      </c>
      <c r="F83" s="278" t="s">
        <v>986</v>
      </c>
      <c r="G83" s="279" t="s">
        <v>100</v>
      </c>
      <c r="H83" s="278" t="s">
        <v>986</v>
      </c>
      <c r="I83" s="280" t="s">
        <v>1095</v>
      </c>
      <c r="J83" s="280" t="s">
        <v>853</v>
      </c>
      <c r="K83" s="280" t="s">
        <v>853</v>
      </c>
      <c r="L83" s="281">
        <v>44399</v>
      </c>
      <c r="M83" s="281">
        <v>45838</v>
      </c>
      <c r="N83" s="279">
        <v>4600003895</v>
      </c>
      <c r="O83" s="282">
        <v>600000</v>
      </c>
      <c r="P83" s="278" t="s">
        <v>859</v>
      </c>
      <c r="Q83" s="279">
        <v>10457</v>
      </c>
      <c r="R83" s="283" t="s">
        <v>1991</v>
      </c>
      <c r="S83" s="278" t="s">
        <v>706</v>
      </c>
      <c r="T83" s="279" t="s">
        <v>54</v>
      </c>
      <c r="U83" s="279" t="s">
        <v>2534</v>
      </c>
      <c r="V83" s="278" t="s">
        <v>1103</v>
      </c>
      <c r="W83" s="279" t="s">
        <v>202</v>
      </c>
      <c r="X83" s="284" t="s">
        <v>557</v>
      </c>
    </row>
    <row r="84" spans="1:24" ht="50.1" customHeight="1" x14ac:dyDescent="0.25">
      <c r="A84" s="197" t="str">
        <f ca="1">IF(M84&lt;TODAY(),"Marché terminé","Marché en cours")</f>
        <v>Marché terminé</v>
      </c>
      <c r="B84" s="276" t="s">
        <v>1729</v>
      </c>
      <c r="C84" s="277" t="s">
        <v>2586</v>
      </c>
      <c r="D84" s="278" t="s">
        <v>806</v>
      </c>
      <c r="E84" s="279" t="s">
        <v>100</v>
      </c>
      <c r="F84" s="278" t="s">
        <v>986</v>
      </c>
      <c r="G84" s="279" t="s">
        <v>100</v>
      </c>
      <c r="H84" s="278" t="s">
        <v>986</v>
      </c>
      <c r="I84" s="280" t="s">
        <v>1095</v>
      </c>
      <c r="J84" s="280" t="s">
        <v>853</v>
      </c>
      <c r="K84" s="280" t="s">
        <v>853</v>
      </c>
      <c r="L84" s="281">
        <v>44399</v>
      </c>
      <c r="M84" s="281">
        <v>45838</v>
      </c>
      <c r="N84" s="279">
        <v>4600003899</v>
      </c>
      <c r="O84" s="282">
        <v>645990.11</v>
      </c>
      <c r="P84" s="278" t="s">
        <v>859</v>
      </c>
      <c r="Q84" s="279">
        <v>171</v>
      </c>
      <c r="R84" s="283" t="s">
        <v>1996</v>
      </c>
      <c r="S84" s="278" t="s">
        <v>709</v>
      </c>
      <c r="T84" s="279" t="s">
        <v>54</v>
      </c>
      <c r="U84" s="279" t="s">
        <v>2534</v>
      </c>
      <c r="V84" s="278" t="s">
        <v>1103</v>
      </c>
      <c r="W84" s="279" t="s">
        <v>202</v>
      </c>
      <c r="X84" s="284" t="s">
        <v>557</v>
      </c>
    </row>
    <row r="85" spans="1:24" ht="50.1" customHeight="1" x14ac:dyDescent="0.25">
      <c r="A85" s="197" t="str">
        <f ca="1">IF(M85&lt;TODAY(),"Marché terminé","Marché en cours")</f>
        <v>Marché terminé</v>
      </c>
      <c r="B85" s="276" t="s">
        <v>1729</v>
      </c>
      <c r="C85" s="277" t="s">
        <v>2586</v>
      </c>
      <c r="D85" s="278" t="s">
        <v>806</v>
      </c>
      <c r="E85" s="279" t="s">
        <v>101</v>
      </c>
      <c r="F85" s="278" t="s">
        <v>987</v>
      </c>
      <c r="G85" s="279" t="s">
        <v>101</v>
      </c>
      <c r="H85" s="278" t="s">
        <v>987</v>
      </c>
      <c r="I85" s="280" t="s">
        <v>1095</v>
      </c>
      <c r="J85" s="280" t="s">
        <v>853</v>
      </c>
      <c r="K85" s="280" t="s">
        <v>853</v>
      </c>
      <c r="L85" s="281">
        <v>44399</v>
      </c>
      <c r="M85" s="281">
        <v>45838</v>
      </c>
      <c r="N85" s="279">
        <v>4600003903</v>
      </c>
      <c r="O85" s="282">
        <v>450000</v>
      </c>
      <c r="P85" s="278" t="s">
        <v>859</v>
      </c>
      <c r="Q85" s="279">
        <v>15479</v>
      </c>
      <c r="R85" s="283" t="s">
        <v>1997</v>
      </c>
      <c r="S85" s="278" t="s">
        <v>710</v>
      </c>
      <c r="T85" s="279" t="s">
        <v>54</v>
      </c>
      <c r="U85" s="285" t="s">
        <v>2534</v>
      </c>
      <c r="V85" s="278" t="s">
        <v>1103</v>
      </c>
      <c r="W85" s="279" t="s">
        <v>193</v>
      </c>
      <c r="X85" s="284" t="s">
        <v>552</v>
      </c>
    </row>
    <row r="86" spans="1:24" ht="50.1" customHeight="1" x14ac:dyDescent="0.25">
      <c r="A86" s="197" t="str">
        <f ca="1">IF(M86&lt;TODAY(),"Marché terminé","Marché en cours")</f>
        <v>Marché terminé</v>
      </c>
      <c r="B86" s="276" t="s">
        <v>1729</v>
      </c>
      <c r="C86" s="277" t="s">
        <v>2586</v>
      </c>
      <c r="D86" s="278" t="s">
        <v>806</v>
      </c>
      <c r="E86" s="279" t="s">
        <v>101</v>
      </c>
      <c r="F86" s="278" t="s">
        <v>987</v>
      </c>
      <c r="G86" s="279" t="s">
        <v>101</v>
      </c>
      <c r="H86" s="278" t="s">
        <v>987</v>
      </c>
      <c r="I86" s="280" t="s">
        <v>1095</v>
      </c>
      <c r="J86" s="280" t="s">
        <v>853</v>
      </c>
      <c r="K86" s="280" t="s">
        <v>853</v>
      </c>
      <c r="L86" s="281">
        <v>44399</v>
      </c>
      <c r="M86" s="281">
        <v>45838</v>
      </c>
      <c r="N86" s="279">
        <v>4600003907</v>
      </c>
      <c r="O86" s="282">
        <v>950000</v>
      </c>
      <c r="P86" s="278" t="s">
        <v>859</v>
      </c>
      <c r="Q86" s="279">
        <v>3025</v>
      </c>
      <c r="R86" s="283" t="s">
        <v>1998</v>
      </c>
      <c r="S86" s="278" t="s">
        <v>1718</v>
      </c>
      <c r="T86" s="279" t="s">
        <v>54</v>
      </c>
      <c r="U86" s="285" t="s">
        <v>2534</v>
      </c>
      <c r="V86" s="278" t="s">
        <v>1103</v>
      </c>
      <c r="W86" s="279" t="s">
        <v>193</v>
      </c>
      <c r="X86" s="284" t="s">
        <v>552</v>
      </c>
    </row>
    <row r="87" spans="1:24" ht="50.1" customHeight="1" x14ac:dyDescent="0.25">
      <c r="A87" s="197" t="str">
        <f ca="1">IF(M87&lt;TODAY(),"Marché terminé","Marché en cours")</f>
        <v>Marché terminé</v>
      </c>
      <c r="B87" s="276" t="s">
        <v>1729</v>
      </c>
      <c r="C87" s="277" t="s">
        <v>2586</v>
      </c>
      <c r="D87" s="278" t="s">
        <v>806</v>
      </c>
      <c r="E87" s="279" t="s">
        <v>101</v>
      </c>
      <c r="F87" s="278" t="s">
        <v>987</v>
      </c>
      <c r="G87" s="279" t="s">
        <v>101</v>
      </c>
      <c r="H87" s="278" t="s">
        <v>987</v>
      </c>
      <c r="I87" s="280" t="s">
        <v>1095</v>
      </c>
      <c r="J87" s="280" t="s">
        <v>853</v>
      </c>
      <c r="K87" s="280" t="s">
        <v>853</v>
      </c>
      <c r="L87" s="281">
        <v>44399</v>
      </c>
      <c r="M87" s="281">
        <v>45838</v>
      </c>
      <c r="N87" s="279">
        <v>4600003911</v>
      </c>
      <c r="O87" s="282">
        <v>150000</v>
      </c>
      <c r="P87" s="278" t="s">
        <v>859</v>
      </c>
      <c r="Q87" s="279">
        <v>5728</v>
      </c>
      <c r="R87" s="283" t="s">
        <v>1999</v>
      </c>
      <c r="S87" s="278" t="s">
        <v>711</v>
      </c>
      <c r="T87" s="279" t="s">
        <v>54</v>
      </c>
      <c r="U87" s="285" t="s">
        <v>2534</v>
      </c>
      <c r="V87" s="278" t="s">
        <v>1103</v>
      </c>
      <c r="W87" s="279" t="s">
        <v>193</v>
      </c>
      <c r="X87" s="284" t="s">
        <v>552</v>
      </c>
    </row>
    <row r="88" spans="1:24" ht="50.1" customHeight="1" x14ac:dyDescent="0.25">
      <c r="A88" s="197" t="str">
        <f ca="1">IF(M88&lt;TODAY(),"Marché terminé","Marché en cours")</f>
        <v>Marché terminé</v>
      </c>
      <c r="B88" s="276" t="s">
        <v>1729</v>
      </c>
      <c r="C88" s="277" t="s">
        <v>2586</v>
      </c>
      <c r="D88" s="278" t="s">
        <v>806</v>
      </c>
      <c r="E88" s="279" t="s">
        <v>101</v>
      </c>
      <c r="F88" s="278" t="s">
        <v>987</v>
      </c>
      <c r="G88" s="279" t="s">
        <v>101</v>
      </c>
      <c r="H88" s="278" t="s">
        <v>987</v>
      </c>
      <c r="I88" s="280" t="s">
        <v>1095</v>
      </c>
      <c r="J88" s="280" t="s">
        <v>853</v>
      </c>
      <c r="K88" s="280" t="s">
        <v>853</v>
      </c>
      <c r="L88" s="281">
        <v>44399</v>
      </c>
      <c r="M88" s="281">
        <v>45838</v>
      </c>
      <c r="N88" s="279">
        <v>4600003913</v>
      </c>
      <c r="O88" s="282">
        <v>150000</v>
      </c>
      <c r="P88" s="278" t="s">
        <v>859</v>
      </c>
      <c r="Q88" s="279">
        <v>5728</v>
      </c>
      <c r="R88" s="283" t="s">
        <v>1999</v>
      </c>
      <c r="S88" s="278" t="s">
        <v>711</v>
      </c>
      <c r="T88" s="279" t="s">
        <v>54</v>
      </c>
      <c r="U88" s="285" t="s">
        <v>1886</v>
      </c>
      <c r="V88" s="278" t="s">
        <v>1103</v>
      </c>
      <c r="W88" s="279" t="s">
        <v>193</v>
      </c>
      <c r="X88" s="284" t="s">
        <v>552</v>
      </c>
    </row>
    <row r="89" spans="1:24" ht="50.1" customHeight="1" x14ac:dyDescent="0.25">
      <c r="A89" s="197" t="str">
        <f ca="1">IF(M89&lt;TODAY(),"Marché terminé","Marché en cours")</f>
        <v>Marché terminé</v>
      </c>
      <c r="B89" s="276" t="s">
        <v>1729</v>
      </c>
      <c r="C89" s="277" t="s">
        <v>2586</v>
      </c>
      <c r="D89" s="278" t="s">
        <v>806</v>
      </c>
      <c r="E89" s="279" t="s">
        <v>102</v>
      </c>
      <c r="F89" s="278" t="s">
        <v>988</v>
      </c>
      <c r="G89" s="279" t="s">
        <v>102</v>
      </c>
      <c r="H89" s="278" t="s">
        <v>988</v>
      </c>
      <c r="I89" s="280" t="s">
        <v>1095</v>
      </c>
      <c r="J89" s="280" t="s">
        <v>853</v>
      </c>
      <c r="K89" s="280" t="s">
        <v>853</v>
      </c>
      <c r="L89" s="281">
        <v>44399</v>
      </c>
      <c r="M89" s="281">
        <v>45838</v>
      </c>
      <c r="N89" s="279">
        <v>4600003915</v>
      </c>
      <c r="O89" s="282">
        <v>5200000</v>
      </c>
      <c r="P89" s="278" t="s">
        <v>859</v>
      </c>
      <c r="Q89" s="279">
        <v>10457</v>
      </c>
      <c r="R89" s="283" t="s">
        <v>1991</v>
      </c>
      <c r="S89" s="278" t="s">
        <v>706</v>
      </c>
      <c r="T89" s="279" t="s">
        <v>54</v>
      </c>
      <c r="U89" s="285" t="s">
        <v>1886</v>
      </c>
      <c r="V89" s="278" t="s">
        <v>1103</v>
      </c>
      <c r="W89" s="279" t="s">
        <v>207</v>
      </c>
      <c r="X89" s="284" t="s">
        <v>560</v>
      </c>
    </row>
    <row r="90" spans="1:24" ht="50.1" customHeight="1" x14ac:dyDescent="0.25">
      <c r="A90" s="197" t="str">
        <f ca="1">IF(M90&lt;TODAY(),"Marché terminé","Marché en cours")</f>
        <v>Marché terminé</v>
      </c>
      <c r="B90" s="276" t="s">
        <v>1729</v>
      </c>
      <c r="C90" s="277" t="s">
        <v>2586</v>
      </c>
      <c r="D90" s="278" t="s">
        <v>806</v>
      </c>
      <c r="E90" s="279" t="s">
        <v>102</v>
      </c>
      <c r="F90" s="278" t="s">
        <v>988</v>
      </c>
      <c r="G90" s="279" t="s">
        <v>102</v>
      </c>
      <c r="H90" s="278" t="s">
        <v>988</v>
      </c>
      <c r="I90" s="280" t="s">
        <v>1095</v>
      </c>
      <c r="J90" s="280" t="s">
        <v>853</v>
      </c>
      <c r="K90" s="280" t="s">
        <v>853</v>
      </c>
      <c r="L90" s="281">
        <v>44399</v>
      </c>
      <c r="M90" s="281">
        <v>45838</v>
      </c>
      <c r="N90" s="279">
        <v>4600003916</v>
      </c>
      <c r="O90" s="282">
        <v>5200000</v>
      </c>
      <c r="P90" s="278" t="s">
        <v>859</v>
      </c>
      <c r="Q90" s="279">
        <v>10457</v>
      </c>
      <c r="R90" s="283" t="s">
        <v>1991</v>
      </c>
      <c r="S90" s="278" t="s">
        <v>706</v>
      </c>
      <c r="T90" s="279" t="s">
        <v>54</v>
      </c>
      <c r="U90" s="285" t="s">
        <v>2534</v>
      </c>
      <c r="V90" s="278" t="s">
        <v>1103</v>
      </c>
      <c r="W90" s="279" t="s">
        <v>207</v>
      </c>
      <c r="X90" s="284" t="s">
        <v>560</v>
      </c>
    </row>
    <row r="91" spans="1:24" ht="50.1" customHeight="1" x14ac:dyDescent="0.25">
      <c r="A91" s="197" t="str">
        <f ca="1">IF(M91&lt;TODAY(),"Marché terminé","Marché en cours")</f>
        <v>Marché terminé</v>
      </c>
      <c r="B91" s="276" t="s">
        <v>1729</v>
      </c>
      <c r="C91" s="277" t="s">
        <v>2586</v>
      </c>
      <c r="D91" s="278" t="s">
        <v>806</v>
      </c>
      <c r="E91" s="279" t="s">
        <v>102</v>
      </c>
      <c r="F91" s="278" t="s">
        <v>988</v>
      </c>
      <c r="G91" s="279" t="s">
        <v>102</v>
      </c>
      <c r="H91" s="278" t="s">
        <v>988</v>
      </c>
      <c r="I91" s="280" t="s">
        <v>1095</v>
      </c>
      <c r="J91" s="280" t="s">
        <v>853</v>
      </c>
      <c r="K91" s="280" t="s">
        <v>853</v>
      </c>
      <c r="L91" s="281">
        <v>44399</v>
      </c>
      <c r="M91" s="281">
        <v>45838</v>
      </c>
      <c r="N91" s="279">
        <v>4600003917</v>
      </c>
      <c r="O91" s="282">
        <v>5200000</v>
      </c>
      <c r="P91" s="278" t="s">
        <v>859</v>
      </c>
      <c r="Q91" s="279">
        <v>10457</v>
      </c>
      <c r="R91" s="283" t="s">
        <v>1991</v>
      </c>
      <c r="S91" s="278" t="s">
        <v>706</v>
      </c>
      <c r="T91" s="279" t="s">
        <v>54</v>
      </c>
      <c r="U91" s="285" t="s">
        <v>1886</v>
      </c>
      <c r="V91" s="278" t="s">
        <v>1103</v>
      </c>
      <c r="W91" s="279" t="s">
        <v>207</v>
      </c>
      <c r="X91" s="284" t="s">
        <v>560</v>
      </c>
    </row>
    <row r="92" spans="1:24" ht="50.1" customHeight="1" x14ac:dyDescent="0.25">
      <c r="A92" s="197" t="str">
        <f ca="1">IF(M92&lt;TODAY(),"Marché terminé","Marché en cours")</f>
        <v>Marché terminé</v>
      </c>
      <c r="B92" s="276" t="s">
        <v>1729</v>
      </c>
      <c r="C92" s="277" t="s">
        <v>2586</v>
      </c>
      <c r="D92" s="278" t="s">
        <v>806</v>
      </c>
      <c r="E92" s="279" t="s">
        <v>102</v>
      </c>
      <c r="F92" s="278" t="s">
        <v>988</v>
      </c>
      <c r="G92" s="279" t="s">
        <v>102</v>
      </c>
      <c r="H92" s="278" t="s">
        <v>988</v>
      </c>
      <c r="I92" s="280" t="s">
        <v>1095</v>
      </c>
      <c r="J92" s="280" t="s">
        <v>853</v>
      </c>
      <c r="K92" s="280" t="s">
        <v>853</v>
      </c>
      <c r="L92" s="281">
        <v>44399</v>
      </c>
      <c r="M92" s="281">
        <v>45838</v>
      </c>
      <c r="N92" s="279">
        <v>4600003919</v>
      </c>
      <c r="O92" s="282">
        <v>200000</v>
      </c>
      <c r="P92" s="278" t="s">
        <v>859</v>
      </c>
      <c r="Q92" s="279">
        <v>2768</v>
      </c>
      <c r="R92" s="283" t="s">
        <v>2000</v>
      </c>
      <c r="S92" s="278" t="s">
        <v>1065</v>
      </c>
      <c r="T92" s="279" t="s">
        <v>54</v>
      </c>
      <c r="U92" s="285" t="s">
        <v>1886</v>
      </c>
      <c r="V92" s="278" t="s">
        <v>1103</v>
      </c>
      <c r="W92" s="279" t="s">
        <v>207</v>
      </c>
      <c r="X92" s="284" t="s">
        <v>560</v>
      </c>
    </row>
    <row r="93" spans="1:24" ht="50.1" customHeight="1" x14ac:dyDescent="0.25">
      <c r="A93" s="197" t="str">
        <f ca="1">IF(M93&lt;TODAY(),"Marché terminé","Marché en cours")</f>
        <v>Marché terminé</v>
      </c>
      <c r="B93" s="276" t="s">
        <v>1729</v>
      </c>
      <c r="C93" s="277" t="s">
        <v>2586</v>
      </c>
      <c r="D93" s="278" t="s">
        <v>806</v>
      </c>
      <c r="E93" s="279" t="s">
        <v>102</v>
      </c>
      <c r="F93" s="278" t="s">
        <v>988</v>
      </c>
      <c r="G93" s="279" t="s">
        <v>102</v>
      </c>
      <c r="H93" s="278" t="s">
        <v>988</v>
      </c>
      <c r="I93" s="280" t="s">
        <v>1095</v>
      </c>
      <c r="J93" s="280" t="s">
        <v>853</v>
      </c>
      <c r="K93" s="280" t="s">
        <v>853</v>
      </c>
      <c r="L93" s="281">
        <v>44399</v>
      </c>
      <c r="M93" s="281">
        <v>45838</v>
      </c>
      <c r="N93" s="279">
        <v>4600003920</v>
      </c>
      <c r="O93" s="282">
        <v>200000</v>
      </c>
      <c r="P93" s="278" t="s">
        <v>859</v>
      </c>
      <c r="Q93" s="279">
        <v>2768</v>
      </c>
      <c r="R93" s="283" t="s">
        <v>2000</v>
      </c>
      <c r="S93" s="278" t="s">
        <v>1065</v>
      </c>
      <c r="T93" s="279" t="s">
        <v>54</v>
      </c>
      <c r="U93" s="285" t="s">
        <v>2534</v>
      </c>
      <c r="V93" s="278" t="s">
        <v>1103</v>
      </c>
      <c r="W93" s="279" t="s">
        <v>207</v>
      </c>
      <c r="X93" s="284" t="s">
        <v>560</v>
      </c>
    </row>
    <row r="94" spans="1:24" ht="50.1" customHeight="1" x14ac:dyDescent="0.25">
      <c r="A94" s="197" t="str">
        <f ca="1">IF(M94&lt;TODAY(),"Marché terminé","Marché en cours")</f>
        <v>Marché terminé</v>
      </c>
      <c r="B94" s="276" t="s">
        <v>1729</v>
      </c>
      <c r="C94" s="277" t="s">
        <v>2586</v>
      </c>
      <c r="D94" s="278" t="s">
        <v>806</v>
      </c>
      <c r="E94" s="279" t="s">
        <v>102</v>
      </c>
      <c r="F94" s="278" t="s">
        <v>988</v>
      </c>
      <c r="G94" s="279" t="s">
        <v>102</v>
      </c>
      <c r="H94" s="278" t="s">
        <v>988</v>
      </c>
      <c r="I94" s="280" t="s">
        <v>1095</v>
      </c>
      <c r="J94" s="280" t="s">
        <v>853</v>
      </c>
      <c r="K94" s="280" t="s">
        <v>853</v>
      </c>
      <c r="L94" s="281">
        <v>44399</v>
      </c>
      <c r="M94" s="281">
        <v>45838</v>
      </c>
      <c r="N94" s="279">
        <v>4600003921</v>
      </c>
      <c r="O94" s="282">
        <v>227000</v>
      </c>
      <c r="P94" s="278" t="s">
        <v>859</v>
      </c>
      <c r="Q94" s="279">
        <v>2768</v>
      </c>
      <c r="R94" s="283" t="s">
        <v>2000</v>
      </c>
      <c r="S94" s="278" t="s">
        <v>1065</v>
      </c>
      <c r="T94" s="279" t="s">
        <v>54</v>
      </c>
      <c r="U94" s="285" t="s">
        <v>1886</v>
      </c>
      <c r="V94" s="278" t="s">
        <v>1103</v>
      </c>
      <c r="W94" s="279" t="s">
        <v>207</v>
      </c>
      <c r="X94" s="284" t="s">
        <v>560</v>
      </c>
    </row>
    <row r="95" spans="1:24" ht="50.1" customHeight="1" x14ac:dyDescent="0.25">
      <c r="A95" s="197" t="str">
        <f ca="1">IF(M95&lt;TODAY(),"Marché terminé","Marché en cours")</f>
        <v>Marché terminé</v>
      </c>
      <c r="B95" s="276" t="s">
        <v>1729</v>
      </c>
      <c r="C95" s="277" t="s">
        <v>2586</v>
      </c>
      <c r="D95" s="278" t="s">
        <v>806</v>
      </c>
      <c r="E95" s="279" t="s">
        <v>102</v>
      </c>
      <c r="F95" s="278" t="s">
        <v>988</v>
      </c>
      <c r="G95" s="279" t="s">
        <v>102</v>
      </c>
      <c r="H95" s="278" t="s">
        <v>988</v>
      </c>
      <c r="I95" s="280" t="s">
        <v>1095</v>
      </c>
      <c r="J95" s="280" t="s">
        <v>853</v>
      </c>
      <c r="K95" s="280" t="s">
        <v>853</v>
      </c>
      <c r="L95" s="281">
        <v>44399</v>
      </c>
      <c r="M95" s="281">
        <v>45838</v>
      </c>
      <c r="N95" s="279">
        <v>4600003923</v>
      </c>
      <c r="O95" s="282">
        <v>200000</v>
      </c>
      <c r="P95" s="278" t="s">
        <v>859</v>
      </c>
      <c r="Q95" s="279">
        <v>13218</v>
      </c>
      <c r="R95" s="283" t="s">
        <v>2001</v>
      </c>
      <c r="S95" s="278" t="s">
        <v>1065</v>
      </c>
      <c r="T95" s="279" t="s">
        <v>54</v>
      </c>
      <c r="U95" s="285" t="s">
        <v>1886</v>
      </c>
      <c r="V95" s="278" t="s">
        <v>1103</v>
      </c>
      <c r="W95" s="279" t="s">
        <v>207</v>
      </c>
      <c r="X95" s="284" t="s">
        <v>560</v>
      </c>
    </row>
    <row r="96" spans="1:24" ht="50.1" customHeight="1" x14ac:dyDescent="0.25">
      <c r="A96" s="197" t="str">
        <f ca="1">IF(M96&lt;TODAY(),"Marché terminé","Marché en cours")</f>
        <v>Marché terminé</v>
      </c>
      <c r="B96" s="276" t="s">
        <v>1729</v>
      </c>
      <c r="C96" s="277" t="s">
        <v>2586</v>
      </c>
      <c r="D96" s="278" t="s">
        <v>806</v>
      </c>
      <c r="E96" s="279" t="s">
        <v>102</v>
      </c>
      <c r="F96" s="278" t="s">
        <v>988</v>
      </c>
      <c r="G96" s="279" t="s">
        <v>102</v>
      </c>
      <c r="H96" s="278" t="s">
        <v>988</v>
      </c>
      <c r="I96" s="280" t="s">
        <v>1095</v>
      </c>
      <c r="J96" s="280" t="s">
        <v>853</v>
      </c>
      <c r="K96" s="280" t="s">
        <v>853</v>
      </c>
      <c r="L96" s="281">
        <v>44399</v>
      </c>
      <c r="M96" s="281">
        <v>45838</v>
      </c>
      <c r="N96" s="279">
        <v>4600003924</v>
      </c>
      <c r="O96" s="282">
        <v>200000</v>
      </c>
      <c r="P96" s="278" t="s">
        <v>859</v>
      </c>
      <c r="Q96" s="279">
        <v>13218</v>
      </c>
      <c r="R96" s="283" t="s">
        <v>2001</v>
      </c>
      <c r="S96" s="278" t="s">
        <v>1065</v>
      </c>
      <c r="T96" s="279" t="s">
        <v>54</v>
      </c>
      <c r="U96" s="285" t="s">
        <v>2534</v>
      </c>
      <c r="V96" s="278" t="s">
        <v>1103</v>
      </c>
      <c r="W96" s="279" t="s">
        <v>207</v>
      </c>
      <c r="X96" s="284" t="s">
        <v>560</v>
      </c>
    </row>
    <row r="97" spans="1:24" ht="50.1" customHeight="1" x14ac:dyDescent="0.25">
      <c r="A97" s="197" t="str">
        <f ca="1">IF(M97&lt;TODAY(),"Marché terminé","Marché en cours")</f>
        <v>Marché terminé</v>
      </c>
      <c r="B97" s="276" t="s">
        <v>1729</v>
      </c>
      <c r="C97" s="277" t="s">
        <v>2586</v>
      </c>
      <c r="D97" s="278" t="s">
        <v>806</v>
      </c>
      <c r="E97" s="279" t="s">
        <v>102</v>
      </c>
      <c r="F97" s="278" t="s">
        <v>988</v>
      </c>
      <c r="G97" s="279" t="s">
        <v>102</v>
      </c>
      <c r="H97" s="278" t="s">
        <v>988</v>
      </c>
      <c r="I97" s="280" t="s">
        <v>1095</v>
      </c>
      <c r="J97" s="280" t="s">
        <v>853</v>
      </c>
      <c r="K97" s="280" t="s">
        <v>853</v>
      </c>
      <c r="L97" s="281">
        <v>44399</v>
      </c>
      <c r="M97" s="281">
        <v>45838</v>
      </c>
      <c r="N97" s="279">
        <v>4600003925</v>
      </c>
      <c r="O97" s="282">
        <v>200000</v>
      </c>
      <c r="P97" s="278" t="s">
        <v>859</v>
      </c>
      <c r="Q97" s="279">
        <v>13218</v>
      </c>
      <c r="R97" s="283" t="s">
        <v>2001</v>
      </c>
      <c r="S97" s="278" t="s">
        <v>1065</v>
      </c>
      <c r="T97" s="279" t="s">
        <v>54</v>
      </c>
      <c r="U97" s="285" t="s">
        <v>1886</v>
      </c>
      <c r="V97" s="278" t="s">
        <v>1103</v>
      </c>
      <c r="W97" s="279" t="s">
        <v>207</v>
      </c>
      <c r="X97" s="284" t="s">
        <v>560</v>
      </c>
    </row>
    <row r="98" spans="1:24" ht="50.1" customHeight="1" x14ac:dyDescent="0.25">
      <c r="A98" s="197" t="str">
        <f ca="1">IF(M98&lt;TODAY(),"Marché terminé","Marché en cours")</f>
        <v>Marché terminé</v>
      </c>
      <c r="B98" s="276" t="s">
        <v>1729</v>
      </c>
      <c r="C98" s="277" t="s">
        <v>2586</v>
      </c>
      <c r="D98" s="278" t="s">
        <v>806</v>
      </c>
      <c r="E98" s="279" t="s">
        <v>103</v>
      </c>
      <c r="F98" s="278" t="s">
        <v>1006</v>
      </c>
      <c r="G98" s="279" t="s">
        <v>103</v>
      </c>
      <c r="H98" s="278" t="s">
        <v>1006</v>
      </c>
      <c r="I98" s="280" t="s">
        <v>1095</v>
      </c>
      <c r="J98" s="280" t="s">
        <v>853</v>
      </c>
      <c r="K98" s="280" t="s">
        <v>853</v>
      </c>
      <c r="L98" s="281">
        <v>44399</v>
      </c>
      <c r="M98" s="281">
        <v>45838</v>
      </c>
      <c r="N98" s="279">
        <v>4600003929</v>
      </c>
      <c r="O98" s="282">
        <v>520000</v>
      </c>
      <c r="P98" s="278" t="s">
        <v>859</v>
      </c>
      <c r="Q98" s="279">
        <v>13138</v>
      </c>
      <c r="R98" s="283" t="s">
        <v>2002</v>
      </c>
      <c r="S98" s="278" t="s">
        <v>1066</v>
      </c>
      <c r="T98" s="279" t="s">
        <v>54</v>
      </c>
      <c r="U98" s="285" t="s">
        <v>1886</v>
      </c>
      <c r="V98" s="278" t="s">
        <v>1103</v>
      </c>
      <c r="W98" s="279" t="s">
        <v>201</v>
      </c>
      <c r="X98" s="284" t="s">
        <v>556</v>
      </c>
    </row>
    <row r="99" spans="1:24" ht="50.1" customHeight="1" x14ac:dyDescent="0.25">
      <c r="A99" s="197" t="str">
        <f ca="1">IF(M99&lt;TODAY(),"Marché terminé","Marché en cours")</f>
        <v>Marché terminé</v>
      </c>
      <c r="B99" s="276" t="s">
        <v>1729</v>
      </c>
      <c r="C99" s="277" t="s">
        <v>2586</v>
      </c>
      <c r="D99" s="278" t="s">
        <v>806</v>
      </c>
      <c r="E99" s="279" t="s">
        <v>104</v>
      </c>
      <c r="F99" s="278" t="s">
        <v>1105</v>
      </c>
      <c r="G99" s="279" t="s">
        <v>104</v>
      </c>
      <c r="H99" s="278" t="s">
        <v>1105</v>
      </c>
      <c r="I99" s="280" t="s">
        <v>1096</v>
      </c>
      <c r="J99" s="280" t="s">
        <v>855</v>
      </c>
      <c r="K99" s="280" t="s">
        <v>858</v>
      </c>
      <c r="L99" s="281">
        <v>44433</v>
      </c>
      <c r="M99" s="281">
        <v>45893</v>
      </c>
      <c r="N99" s="279">
        <v>4600003939</v>
      </c>
      <c r="O99" s="282">
        <v>0</v>
      </c>
      <c r="P99" s="278" t="s">
        <v>859</v>
      </c>
      <c r="Q99" s="279">
        <v>15484</v>
      </c>
      <c r="R99" s="283" t="s">
        <v>2003</v>
      </c>
      <c r="S99" s="278" t="s">
        <v>712</v>
      </c>
      <c r="T99" s="279" t="s">
        <v>54</v>
      </c>
      <c r="U99" s="285" t="s">
        <v>1897</v>
      </c>
      <c r="V99" s="278" t="s">
        <v>1103</v>
      </c>
      <c r="W99" s="279" t="s">
        <v>208</v>
      </c>
      <c r="X99" s="284" t="s">
        <v>561</v>
      </c>
    </row>
    <row r="100" spans="1:24" ht="50.1" customHeight="1" x14ac:dyDescent="0.25">
      <c r="A100" s="197" t="str">
        <f ca="1">IF(M100&lt;TODAY(),"Marché terminé","Marché en cours")</f>
        <v>Marché terminé</v>
      </c>
      <c r="B100" s="276" t="s">
        <v>1729</v>
      </c>
      <c r="C100" s="277" t="s">
        <v>2586</v>
      </c>
      <c r="D100" s="278" t="s">
        <v>806</v>
      </c>
      <c r="E100" s="279" t="s">
        <v>105</v>
      </c>
      <c r="F100" s="278" t="s">
        <v>989</v>
      </c>
      <c r="G100" s="279" t="s">
        <v>105</v>
      </c>
      <c r="H100" s="278" t="s">
        <v>989</v>
      </c>
      <c r="I100" s="280" t="s">
        <v>853</v>
      </c>
      <c r="J100" s="280" t="s">
        <v>853</v>
      </c>
      <c r="K100" s="280" t="s">
        <v>853</v>
      </c>
      <c r="L100" s="281">
        <v>44440</v>
      </c>
      <c r="M100" s="281">
        <v>45900</v>
      </c>
      <c r="N100" s="279">
        <v>4600003976</v>
      </c>
      <c r="O100" s="282">
        <v>3000000</v>
      </c>
      <c r="P100" s="278" t="s">
        <v>801</v>
      </c>
      <c r="Q100" s="279">
        <v>6</v>
      </c>
      <c r="R100" s="283" t="s">
        <v>2004</v>
      </c>
      <c r="S100" s="278" t="s">
        <v>713</v>
      </c>
      <c r="T100" s="279" t="s">
        <v>54</v>
      </c>
      <c r="U100" s="285" t="s">
        <v>2272</v>
      </c>
      <c r="V100" s="278" t="s">
        <v>1103</v>
      </c>
      <c r="W100" s="279" t="s">
        <v>193</v>
      </c>
      <c r="X100" s="284" t="s">
        <v>552</v>
      </c>
    </row>
    <row r="101" spans="1:24" ht="50.1" customHeight="1" x14ac:dyDescent="0.25">
      <c r="A101" s="197" t="str">
        <f ca="1">IF(M101&lt;TODAY(),"Marché terminé","Marché en cours")</f>
        <v>Marché terminé</v>
      </c>
      <c r="B101" s="276" t="s">
        <v>1729</v>
      </c>
      <c r="C101" s="277" t="s">
        <v>2586</v>
      </c>
      <c r="D101" s="278" t="s">
        <v>806</v>
      </c>
      <c r="E101" s="279" t="s">
        <v>106</v>
      </c>
      <c r="F101" s="278" t="s">
        <v>765</v>
      </c>
      <c r="G101" s="279" t="s">
        <v>106</v>
      </c>
      <c r="H101" s="278" t="s">
        <v>765</v>
      </c>
      <c r="I101" s="280" t="s">
        <v>1095</v>
      </c>
      <c r="J101" s="280" t="s">
        <v>2192</v>
      </c>
      <c r="K101" s="280" t="s">
        <v>2192</v>
      </c>
      <c r="L101" s="281"/>
      <c r="M101" s="281">
        <v>45838</v>
      </c>
      <c r="N101" s="279">
        <v>4600003982</v>
      </c>
      <c r="O101" s="282">
        <v>600000</v>
      </c>
      <c r="P101" s="278" t="s">
        <v>859</v>
      </c>
      <c r="Q101" s="279">
        <v>15728</v>
      </c>
      <c r="R101" s="283" t="s">
        <v>2005</v>
      </c>
      <c r="S101" s="278" t="s">
        <v>2209</v>
      </c>
      <c r="T101" s="279" t="s">
        <v>54</v>
      </c>
      <c r="U101" s="279" t="s">
        <v>2535</v>
      </c>
      <c r="V101" s="278" t="s">
        <v>1103</v>
      </c>
      <c r="W101" s="279" t="s">
        <v>203</v>
      </c>
      <c r="X101" s="284" t="s">
        <v>558</v>
      </c>
    </row>
    <row r="102" spans="1:24" ht="50.1" customHeight="1" x14ac:dyDescent="0.25">
      <c r="A102" s="197" t="str">
        <f ca="1">IF(M102&lt;TODAY(),"Marché terminé","Marché en cours")</f>
        <v>Marché terminé</v>
      </c>
      <c r="B102" s="276" t="s">
        <v>1729</v>
      </c>
      <c r="C102" s="277" t="s">
        <v>2586</v>
      </c>
      <c r="D102" s="278" t="s">
        <v>806</v>
      </c>
      <c r="E102" s="279" t="s">
        <v>107</v>
      </c>
      <c r="F102" s="278" t="s">
        <v>1854</v>
      </c>
      <c r="G102" s="279" t="s">
        <v>107</v>
      </c>
      <c r="H102" s="278" t="s">
        <v>1854</v>
      </c>
      <c r="I102" s="280" t="s">
        <v>853</v>
      </c>
      <c r="J102" s="280" t="s">
        <v>853</v>
      </c>
      <c r="K102" s="280" t="s">
        <v>853</v>
      </c>
      <c r="L102" s="281">
        <v>44525</v>
      </c>
      <c r="M102" s="281">
        <v>45961</v>
      </c>
      <c r="N102" s="279">
        <v>4600004003</v>
      </c>
      <c r="O102" s="282">
        <v>0</v>
      </c>
      <c r="P102" s="278" t="s">
        <v>859</v>
      </c>
      <c r="Q102" s="279">
        <v>1529</v>
      </c>
      <c r="R102" s="283" t="s">
        <v>2006</v>
      </c>
      <c r="S102" s="278" t="s">
        <v>2210</v>
      </c>
      <c r="T102" s="279" t="s">
        <v>54</v>
      </c>
      <c r="U102" s="279" t="s">
        <v>2575</v>
      </c>
      <c r="V102" s="278" t="s">
        <v>1103</v>
      </c>
      <c r="W102" s="279" t="s">
        <v>190</v>
      </c>
      <c r="X102" s="284" t="s">
        <v>550</v>
      </c>
    </row>
    <row r="103" spans="1:24" ht="50.1" customHeight="1" x14ac:dyDescent="0.25">
      <c r="A103" s="197" t="str">
        <f ca="1">IF(M103&lt;TODAY(),"Marché terminé","Marché en cours")</f>
        <v>Marché terminé</v>
      </c>
      <c r="B103" s="276" t="s">
        <v>1729</v>
      </c>
      <c r="C103" s="277" t="s">
        <v>2586</v>
      </c>
      <c r="D103" s="278" t="s">
        <v>806</v>
      </c>
      <c r="E103" s="279" t="s">
        <v>108</v>
      </c>
      <c r="F103" s="278" t="s">
        <v>1846</v>
      </c>
      <c r="G103" s="279" t="s">
        <v>108</v>
      </c>
      <c r="H103" s="278" t="s">
        <v>1846</v>
      </c>
      <c r="I103" s="280" t="s">
        <v>1095</v>
      </c>
      <c r="J103" s="280" t="s">
        <v>798</v>
      </c>
      <c r="K103" s="280" t="s">
        <v>2191</v>
      </c>
      <c r="L103" s="281">
        <v>44547</v>
      </c>
      <c r="M103" s="281">
        <v>45838</v>
      </c>
      <c r="N103" s="279">
        <v>4600004010</v>
      </c>
      <c r="O103" s="282">
        <v>300000</v>
      </c>
      <c r="P103" s="278" t="s">
        <v>859</v>
      </c>
      <c r="Q103" s="279">
        <v>15992</v>
      </c>
      <c r="R103" s="283" t="s">
        <v>2007</v>
      </c>
      <c r="S103" s="278" t="s">
        <v>714</v>
      </c>
      <c r="T103" s="279" t="s">
        <v>54</v>
      </c>
      <c r="U103" s="285" t="s">
        <v>2535</v>
      </c>
      <c r="V103" s="278" t="s">
        <v>1103</v>
      </c>
      <c r="W103" s="279" t="s">
        <v>203</v>
      </c>
      <c r="X103" s="284" t="s">
        <v>558</v>
      </c>
    </row>
    <row r="104" spans="1:24" ht="50.1" customHeight="1" x14ac:dyDescent="0.25">
      <c r="A104" s="197" t="str">
        <f ca="1">IF(M104&lt;TODAY(),"Marché terminé","Marché en cours")</f>
        <v>Marché terminé</v>
      </c>
      <c r="B104" s="276" t="s">
        <v>1729</v>
      </c>
      <c r="C104" s="277" t="s">
        <v>2586</v>
      </c>
      <c r="D104" s="278" t="s">
        <v>806</v>
      </c>
      <c r="E104" s="279" t="s">
        <v>109</v>
      </c>
      <c r="F104" s="278" t="s">
        <v>1007</v>
      </c>
      <c r="G104" s="279" t="s">
        <v>109</v>
      </c>
      <c r="H104" s="278" t="s">
        <v>1007</v>
      </c>
      <c r="I104" s="280" t="s">
        <v>1095</v>
      </c>
      <c r="J104" s="280" t="s">
        <v>2192</v>
      </c>
      <c r="K104" s="280" t="s">
        <v>2192</v>
      </c>
      <c r="L104" s="281">
        <v>44488</v>
      </c>
      <c r="M104" s="281">
        <v>45930</v>
      </c>
      <c r="N104" s="279">
        <v>4600004012</v>
      </c>
      <c r="O104" s="282">
        <v>300000</v>
      </c>
      <c r="P104" s="278" t="s">
        <v>859</v>
      </c>
      <c r="Q104" s="279">
        <v>15992</v>
      </c>
      <c r="R104" s="283" t="s">
        <v>2007</v>
      </c>
      <c r="S104" s="278" t="s">
        <v>714</v>
      </c>
      <c r="T104" s="279" t="s">
        <v>54</v>
      </c>
      <c r="U104" s="285" t="s">
        <v>1855</v>
      </c>
      <c r="V104" s="278" t="s">
        <v>1103</v>
      </c>
      <c r="W104" s="279" t="s">
        <v>203</v>
      </c>
      <c r="X104" s="284" t="s">
        <v>558</v>
      </c>
    </row>
    <row r="105" spans="1:24" ht="50.1" customHeight="1" x14ac:dyDescent="0.25">
      <c r="A105" s="197" t="str">
        <f ca="1">IF(M105&lt;TODAY(),"Marché terminé","Marché en cours")</f>
        <v>Marché terminé</v>
      </c>
      <c r="B105" s="276" t="s">
        <v>1729</v>
      </c>
      <c r="C105" s="277" t="s">
        <v>2586</v>
      </c>
      <c r="D105" s="278" t="s">
        <v>806</v>
      </c>
      <c r="E105" s="279" t="s">
        <v>109</v>
      </c>
      <c r="F105" s="278" t="s">
        <v>1007</v>
      </c>
      <c r="G105" s="279" t="s">
        <v>109</v>
      </c>
      <c r="H105" s="278" t="s">
        <v>1007</v>
      </c>
      <c r="I105" s="280" t="s">
        <v>1095</v>
      </c>
      <c r="J105" s="280" t="s">
        <v>2192</v>
      </c>
      <c r="K105" s="280" t="s">
        <v>2192</v>
      </c>
      <c r="L105" s="281">
        <v>44488</v>
      </c>
      <c r="M105" s="281">
        <v>45930</v>
      </c>
      <c r="N105" s="279">
        <v>4600004013</v>
      </c>
      <c r="O105" s="282">
        <v>300000</v>
      </c>
      <c r="P105" s="278" t="s">
        <v>859</v>
      </c>
      <c r="Q105" s="279">
        <v>15992</v>
      </c>
      <c r="R105" s="283" t="s">
        <v>2007</v>
      </c>
      <c r="S105" s="278" t="s">
        <v>714</v>
      </c>
      <c r="T105" s="279" t="s">
        <v>54</v>
      </c>
      <c r="U105" s="285" t="s">
        <v>1855</v>
      </c>
      <c r="V105" s="278" t="s">
        <v>1103</v>
      </c>
      <c r="W105" s="279" t="s">
        <v>203</v>
      </c>
      <c r="X105" s="284" t="s">
        <v>558</v>
      </c>
    </row>
    <row r="106" spans="1:24" ht="50.1" customHeight="1" x14ac:dyDescent="0.25">
      <c r="A106" s="197" t="str">
        <f ca="1">IF(M106&lt;TODAY(),"Marché terminé","Marché en cours")</f>
        <v>Marché terminé</v>
      </c>
      <c r="B106" s="276" t="s">
        <v>1729</v>
      </c>
      <c r="C106" s="277" t="s">
        <v>2586</v>
      </c>
      <c r="D106" s="278" t="s">
        <v>806</v>
      </c>
      <c r="E106" s="279" t="s">
        <v>109</v>
      </c>
      <c r="F106" s="278" t="s">
        <v>1007</v>
      </c>
      <c r="G106" s="279" t="s">
        <v>109</v>
      </c>
      <c r="H106" s="278" t="s">
        <v>1007</v>
      </c>
      <c r="I106" s="280" t="s">
        <v>1095</v>
      </c>
      <c r="J106" s="280" t="s">
        <v>2192</v>
      </c>
      <c r="K106" s="280" t="s">
        <v>2192</v>
      </c>
      <c r="L106" s="281">
        <v>44488</v>
      </c>
      <c r="M106" s="281">
        <v>45930</v>
      </c>
      <c r="N106" s="279">
        <v>4600004014</v>
      </c>
      <c r="O106" s="282">
        <v>300000</v>
      </c>
      <c r="P106" s="278" t="s">
        <v>859</v>
      </c>
      <c r="Q106" s="279">
        <v>15992</v>
      </c>
      <c r="R106" s="283" t="s">
        <v>2007</v>
      </c>
      <c r="S106" s="278" t="s">
        <v>714</v>
      </c>
      <c r="T106" s="279" t="s">
        <v>54</v>
      </c>
      <c r="U106" s="285" t="s">
        <v>1855</v>
      </c>
      <c r="V106" s="278" t="s">
        <v>1103</v>
      </c>
      <c r="W106" s="279" t="s">
        <v>203</v>
      </c>
      <c r="X106" s="284" t="s">
        <v>558</v>
      </c>
    </row>
    <row r="107" spans="1:24" ht="50.1" customHeight="1" x14ac:dyDescent="0.25">
      <c r="A107" s="197" t="str">
        <f ca="1">IF(M107&lt;TODAY(),"Marché terminé","Marché en cours")</f>
        <v>Marché terminé</v>
      </c>
      <c r="B107" s="276" t="s">
        <v>1729</v>
      </c>
      <c r="C107" s="277" t="s">
        <v>2586</v>
      </c>
      <c r="D107" s="278" t="s">
        <v>806</v>
      </c>
      <c r="E107" s="279" t="s">
        <v>110</v>
      </c>
      <c r="F107" s="278" t="s">
        <v>1008</v>
      </c>
      <c r="G107" s="279" t="s">
        <v>110</v>
      </c>
      <c r="H107" s="278" t="s">
        <v>1008</v>
      </c>
      <c r="I107" s="280" t="s">
        <v>1095</v>
      </c>
      <c r="J107" s="280" t="s">
        <v>2192</v>
      </c>
      <c r="K107" s="280" t="s">
        <v>2192</v>
      </c>
      <c r="L107" s="281">
        <v>44539</v>
      </c>
      <c r="M107" s="281">
        <v>46001</v>
      </c>
      <c r="N107" s="279">
        <v>4600004016</v>
      </c>
      <c r="O107" s="282" t="s">
        <v>1107</v>
      </c>
      <c r="P107" s="278" t="s">
        <v>800</v>
      </c>
      <c r="Q107" s="279">
        <v>16001</v>
      </c>
      <c r="R107" s="283" t="s">
        <v>2008</v>
      </c>
      <c r="S107" s="278" t="s">
        <v>2201</v>
      </c>
      <c r="T107" s="279" t="s">
        <v>54</v>
      </c>
      <c r="U107" s="285" t="s">
        <v>1856</v>
      </c>
      <c r="V107" s="278" t="s">
        <v>1103</v>
      </c>
      <c r="W107" s="279" t="s">
        <v>209</v>
      </c>
      <c r="X107" s="284" t="s">
        <v>562</v>
      </c>
    </row>
    <row r="108" spans="1:24" ht="50.1" customHeight="1" x14ac:dyDescent="0.25">
      <c r="A108" s="197" t="str">
        <f ca="1">IF(M108&lt;TODAY(),"Marché terminé","Marché en cours")</f>
        <v>Marché terminé</v>
      </c>
      <c r="B108" s="276" t="s">
        <v>1729</v>
      </c>
      <c r="C108" s="277" t="s">
        <v>2586</v>
      </c>
      <c r="D108" s="278" t="s">
        <v>806</v>
      </c>
      <c r="E108" s="279" t="s">
        <v>110</v>
      </c>
      <c r="F108" s="278" t="s">
        <v>1008</v>
      </c>
      <c r="G108" s="279" t="s">
        <v>110</v>
      </c>
      <c r="H108" s="278" t="s">
        <v>1008</v>
      </c>
      <c r="I108" s="280" t="s">
        <v>1095</v>
      </c>
      <c r="J108" s="280" t="s">
        <v>2192</v>
      </c>
      <c r="K108" s="280" t="s">
        <v>2192</v>
      </c>
      <c r="L108" s="281">
        <v>44539</v>
      </c>
      <c r="M108" s="281">
        <v>46001</v>
      </c>
      <c r="N108" s="279">
        <v>4600004017</v>
      </c>
      <c r="O108" s="282">
        <v>68371.94</v>
      </c>
      <c r="P108" s="278" t="s">
        <v>800</v>
      </c>
      <c r="Q108" s="279">
        <v>16001</v>
      </c>
      <c r="R108" s="283" t="s">
        <v>2008</v>
      </c>
      <c r="S108" s="278" t="s">
        <v>2201</v>
      </c>
      <c r="T108" s="279" t="s">
        <v>54</v>
      </c>
      <c r="U108" s="285" t="s">
        <v>1856</v>
      </c>
      <c r="V108" s="278" t="s">
        <v>1103</v>
      </c>
      <c r="W108" s="279" t="s">
        <v>209</v>
      </c>
      <c r="X108" s="284" t="s">
        <v>562</v>
      </c>
    </row>
    <row r="109" spans="1:24" ht="50.1" customHeight="1" x14ac:dyDescent="0.25">
      <c r="A109" s="197" t="str">
        <f ca="1">IF(M109&lt;TODAY(),"Marché terminé","Marché en cours")</f>
        <v>Marché terminé</v>
      </c>
      <c r="B109" s="276" t="s">
        <v>1729</v>
      </c>
      <c r="C109" s="277" t="s">
        <v>2586</v>
      </c>
      <c r="D109" s="278" t="s">
        <v>806</v>
      </c>
      <c r="E109" s="279" t="s">
        <v>110</v>
      </c>
      <c r="F109" s="278" t="s">
        <v>1008</v>
      </c>
      <c r="G109" s="279" t="s">
        <v>110</v>
      </c>
      <c r="H109" s="278" t="s">
        <v>1008</v>
      </c>
      <c r="I109" s="280" t="s">
        <v>1095</v>
      </c>
      <c r="J109" s="280" t="s">
        <v>2192</v>
      </c>
      <c r="K109" s="280" t="s">
        <v>2192</v>
      </c>
      <c r="L109" s="281">
        <v>44539</v>
      </c>
      <c r="M109" s="281">
        <v>46001</v>
      </c>
      <c r="N109" s="279">
        <v>4600004020</v>
      </c>
      <c r="O109" s="282" t="s">
        <v>1107</v>
      </c>
      <c r="P109" s="278" t="s">
        <v>800</v>
      </c>
      <c r="Q109" s="279">
        <v>16001</v>
      </c>
      <c r="R109" s="283" t="s">
        <v>2008</v>
      </c>
      <c r="S109" s="278" t="s">
        <v>2201</v>
      </c>
      <c r="T109" s="279" t="s">
        <v>54</v>
      </c>
      <c r="U109" s="285" t="s">
        <v>1856</v>
      </c>
      <c r="V109" s="278" t="s">
        <v>1103</v>
      </c>
      <c r="W109" s="279" t="s">
        <v>209</v>
      </c>
      <c r="X109" s="284" t="s">
        <v>562</v>
      </c>
    </row>
    <row r="110" spans="1:24" ht="50.1" customHeight="1" x14ac:dyDescent="0.25">
      <c r="A110" s="197" t="str">
        <f ca="1">IF(M110&lt;TODAY(),"Marché terminé","Marché en cours")</f>
        <v>Marché terminé</v>
      </c>
      <c r="B110" s="276" t="s">
        <v>1729</v>
      </c>
      <c r="C110" s="277" t="s">
        <v>2586</v>
      </c>
      <c r="D110" s="278" t="s">
        <v>806</v>
      </c>
      <c r="E110" s="279" t="s">
        <v>110</v>
      </c>
      <c r="F110" s="278" t="s">
        <v>1008</v>
      </c>
      <c r="G110" s="279" t="s">
        <v>110</v>
      </c>
      <c r="H110" s="278" t="s">
        <v>1008</v>
      </c>
      <c r="I110" s="280" t="s">
        <v>1095</v>
      </c>
      <c r="J110" s="280" t="s">
        <v>2192</v>
      </c>
      <c r="K110" s="280" t="s">
        <v>2192</v>
      </c>
      <c r="L110" s="281">
        <v>44539</v>
      </c>
      <c r="M110" s="281">
        <v>46001</v>
      </c>
      <c r="N110" s="279">
        <v>4600004021</v>
      </c>
      <c r="O110" s="282">
        <v>100000</v>
      </c>
      <c r="P110" s="278" t="s">
        <v>800</v>
      </c>
      <c r="Q110" s="279">
        <v>16001</v>
      </c>
      <c r="R110" s="283" t="s">
        <v>2008</v>
      </c>
      <c r="S110" s="278" t="s">
        <v>2201</v>
      </c>
      <c r="T110" s="279" t="s">
        <v>54</v>
      </c>
      <c r="U110" s="285" t="s">
        <v>1856</v>
      </c>
      <c r="V110" s="278" t="s">
        <v>1103</v>
      </c>
      <c r="W110" s="279" t="s">
        <v>209</v>
      </c>
      <c r="X110" s="284" t="s">
        <v>562</v>
      </c>
    </row>
    <row r="111" spans="1:24" ht="50.1" customHeight="1" x14ac:dyDescent="0.25">
      <c r="A111" s="197" t="str">
        <f ca="1">IF(M111&lt;TODAY(),"Marché terminé","Marché en cours")</f>
        <v>Marché terminé</v>
      </c>
      <c r="B111" s="276" t="s">
        <v>1729</v>
      </c>
      <c r="C111" s="277" t="s">
        <v>2586</v>
      </c>
      <c r="D111" s="278" t="s">
        <v>806</v>
      </c>
      <c r="E111" s="279" t="s">
        <v>110</v>
      </c>
      <c r="F111" s="278" t="s">
        <v>1008</v>
      </c>
      <c r="G111" s="279" t="s">
        <v>110</v>
      </c>
      <c r="H111" s="278" t="s">
        <v>1008</v>
      </c>
      <c r="I111" s="280" t="s">
        <v>1095</v>
      </c>
      <c r="J111" s="280" t="s">
        <v>2192</v>
      </c>
      <c r="K111" s="280" t="s">
        <v>2192</v>
      </c>
      <c r="L111" s="281">
        <v>44539</v>
      </c>
      <c r="M111" s="281">
        <v>46001</v>
      </c>
      <c r="N111" s="279">
        <v>4600004022</v>
      </c>
      <c r="O111" s="282">
        <v>100000</v>
      </c>
      <c r="P111" s="278" t="s">
        <v>800</v>
      </c>
      <c r="Q111" s="279">
        <v>16001</v>
      </c>
      <c r="R111" s="283" t="s">
        <v>2008</v>
      </c>
      <c r="S111" s="278" t="s">
        <v>2201</v>
      </c>
      <c r="T111" s="279" t="s">
        <v>54</v>
      </c>
      <c r="U111" s="285" t="s">
        <v>1856</v>
      </c>
      <c r="V111" s="278" t="s">
        <v>1103</v>
      </c>
      <c r="W111" s="279" t="s">
        <v>209</v>
      </c>
      <c r="X111" s="284" t="s">
        <v>562</v>
      </c>
    </row>
    <row r="112" spans="1:24" ht="50.1" customHeight="1" x14ac:dyDescent="0.25">
      <c r="A112" s="197" t="str">
        <f ca="1">IF(M112&lt;TODAY(),"Marché terminé","Marché en cours")</f>
        <v>Marché terminé</v>
      </c>
      <c r="B112" s="276" t="s">
        <v>1729</v>
      </c>
      <c r="C112" s="277" t="s">
        <v>2586</v>
      </c>
      <c r="D112" s="278" t="s">
        <v>806</v>
      </c>
      <c r="E112" s="279" t="s">
        <v>111</v>
      </c>
      <c r="F112" s="278" t="s">
        <v>1844</v>
      </c>
      <c r="G112" s="279" t="s">
        <v>111</v>
      </c>
      <c r="H112" s="278" t="s">
        <v>1844</v>
      </c>
      <c r="I112" s="280" t="s">
        <v>1095</v>
      </c>
      <c r="J112" s="280" t="s">
        <v>2192</v>
      </c>
      <c r="K112" s="280" t="s">
        <v>858</v>
      </c>
      <c r="L112" s="281">
        <v>44649</v>
      </c>
      <c r="M112" s="281">
        <v>46109</v>
      </c>
      <c r="N112" s="279">
        <v>4600004036</v>
      </c>
      <c r="O112" s="282" t="s">
        <v>1845</v>
      </c>
      <c r="P112" s="278" t="s">
        <v>859</v>
      </c>
      <c r="Q112" s="279">
        <v>123</v>
      </c>
      <c r="R112" s="283" t="s">
        <v>2009</v>
      </c>
      <c r="S112" s="278" t="s">
        <v>2211</v>
      </c>
      <c r="T112" s="279" t="s">
        <v>54</v>
      </c>
      <c r="U112" s="285" t="s">
        <v>2237</v>
      </c>
      <c r="V112" s="278" t="s">
        <v>1103</v>
      </c>
      <c r="W112" s="279" t="s">
        <v>210</v>
      </c>
      <c r="X112" s="284" t="s">
        <v>563</v>
      </c>
    </row>
    <row r="113" spans="1:24" ht="50.1" customHeight="1" x14ac:dyDescent="0.25">
      <c r="A113" s="197" t="str">
        <f ca="1">IF(M113&lt;TODAY(),"Marché terminé","Marché en cours")</f>
        <v>Marché terminé</v>
      </c>
      <c r="B113" s="276" t="s">
        <v>1729</v>
      </c>
      <c r="C113" s="277" t="s">
        <v>2586</v>
      </c>
      <c r="D113" s="278" t="s">
        <v>806</v>
      </c>
      <c r="E113" s="279" t="s">
        <v>112</v>
      </c>
      <c r="F113" s="278" t="s">
        <v>1842</v>
      </c>
      <c r="G113" s="279" t="s">
        <v>112</v>
      </c>
      <c r="H113" s="278" t="s">
        <v>1842</v>
      </c>
      <c r="I113" s="280" t="s">
        <v>1096</v>
      </c>
      <c r="J113" s="280" t="s">
        <v>2192</v>
      </c>
      <c r="K113" s="280" t="s">
        <v>2192</v>
      </c>
      <c r="L113" s="281">
        <v>44664</v>
      </c>
      <c r="M113" s="281">
        <v>45169</v>
      </c>
      <c r="N113" s="279">
        <v>4600004042</v>
      </c>
      <c r="O113" s="282" t="s">
        <v>1843</v>
      </c>
      <c r="P113" s="278" t="s">
        <v>800</v>
      </c>
      <c r="Q113" s="279">
        <v>1468</v>
      </c>
      <c r="R113" s="283" t="s">
        <v>2010</v>
      </c>
      <c r="S113" s="278" t="s">
        <v>2212</v>
      </c>
      <c r="T113" s="279" t="s">
        <v>54</v>
      </c>
      <c r="U113" s="285" t="s">
        <v>2576</v>
      </c>
      <c r="V113" s="278" t="s">
        <v>1103</v>
      </c>
      <c r="W113" s="279" t="s">
        <v>177</v>
      </c>
      <c r="X113" s="284" t="s">
        <v>540</v>
      </c>
    </row>
    <row r="114" spans="1:24" ht="50.1" customHeight="1" x14ac:dyDescent="0.25">
      <c r="A114" s="197" t="str">
        <f ca="1">IF(M114&lt;TODAY(),"Marché terminé","Marché en cours")</f>
        <v>Marché terminé</v>
      </c>
      <c r="B114" s="276" t="s">
        <v>1729</v>
      </c>
      <c r="C114" s="277" t="s">
        <v>2586</v>
      </c>
      <c r="D114" s="278" t="s">
        <v>806</v>
      </c>
      <c r="E114" s="279" t="s">
        <v>113</v>
      </c>
      <c r="F114" s="278" t="s">
        <v>975</v>
      </c>
      <c r="G114" s="279" t="s">
        <v>113</v>
      </c>
      <c r="H114" s="278" t="s">
        <v>975</v>
      </c>
      <c r="I114" s="280" t="s">
        <v>797</v>
      </c>
      <c r="J114" s="280" t="s">
        <v>798</v>
      </c>
      <c r="K114" s="280" t="s">
        <v>799</v>
      </c>
      <c r="L114" s="281">
        <v>44682</v>
      </c>
      <c r="M114" s="281">
        <v>46142</v>
      </c>
      <c r="N114" s="279">
        <v>4600004045</v>
      </c>
      <c r="O114" s="282">
        <v>156850.20000000001</v>
      </c>
      <c r="P114" s="278" t="s">
        <v>800</v>
      </c>
      <c r="Q114" s="279">
        <v>12927</v>
      </c>
      <c r="R114" s="283" t="s">
        <v>1961</v>
      </c>
      <c r="S114" s="278" t="s">
        <v>699</v>
      </c>
      <c r="T114" s="279" t="s">
        <v>54</v>
      </c>
      <c r="U114" s="285" t="s">
        <v>1887</v>
      </c>
      <c r="V114" s="278" t="s">
        <v>1103</v>
      </c>
      <c r="W114" s="279" t="s">
        <v>176</v>
      </c>
      <c r="X114" s="284" t="s">
        <v>540</v>
      </c>
    </row>
    <row r="115" spans="1:24" ht="50.1" customHeight="1" x14ac:dyDescent="0.25">
      <c r="A115" s="197" t="str">
        <f ca="1">IF(M115&lt;TODAY(),"Marché terminé","Marché en cours")</f>
        <v>Marché terminé</v>
      </c>
      <c r="B115" s="276" t="s">
        <v>1729</v>
      </c>
      <c r="C115" s="277" t="s">
        <v>2586</v>
      </c>
      <c r="D115" s="278" t="s">
        <v>806</v>
      </c>
      <c r="E115" s="279" t="s">
        <v>113</v>
      </c>
      <c r="F115" s="278" t="s">
        <v>975</v>
      </c>
      <c r="G115" s="279" t="s">
        <v>113</v>
      </c>
      <c r="H115" s="278" t="s">
        <v>975</v>
      </c>
      <c r="I115" s="280" t="s">
        <v>797</v>
      </c>
      <c r="J115" s="280" t="s">
        <v>798</v>
      </c>
      <c r="K115" s="280" t="s">
        <v>799</v>
      </c>
      <c r="L115" s="281">
        <v>44682</v>
      </c>
      <c r="M115" s="281">
        <v>46142</v>
      </c>
      <c r="N115" s="279">
        <v>4600004046</v>
      </c>
      <c r="O115" s="282">
        <v>156850.20000000001</v>
      </c>
      <c r="P115" s="278" t="s">
        <v>800</v>
      </c>
      <c r="Q115" s="279">
        <v>12927</v>
      </c>
      <c r="R115" s="283" t="s">
        <v>1961</v>
      </c>
      <c r="S115" s="278" t="s">
        <v>699</v>
      </c>
      <c r="T115" s="279" t="s">
        <v>54</v>
      </c>
      <c r="U115" s="285" t="s">
        <v>1887</v>
      </c>
      <c r="V115" s="278" t="s">
        <v>1103</v>
      </c>
      <c r="W115" s="279" t="s">
        <v>176</v>
      </c>
      <c r="X115" s="284" t="s">
        <v>540</v>
      </c>
    </row>
    <row r="116" spans="1:24" ht="50.1" customHeight="1" x14ac:dyDescent="0.25">
      <c r="A116" s="197" t="str">
        <f ca="1">IF(M116&lt;TODAY(),"Marché terminé","Marché en cours")</f>
        <v>Marché terminé</v>
      </c>
      <c r="B116" s="276" t="s">
        <v>1729</v>
      </c>
      <c r="C116" s="277" t="s">
        <v>2586</v>
      </c>
      <c r="D116" s="278" t="s">
        <v>806</v>
      </c>
      <c r="E116" s="279" t="s">
        <v>113</v>
      </c>
      <c r="F116" s="278" t="s">
        <v>975</v>
      </c>
      <c r="G116" s="279" t="s">
        <v>113</v>
      </c>
      <c r="H116" s="278" t="s">
        <v>975</v>
      </c>
      <c r="I116" s="280" t="s">
        <v>797</v>
      </c>
      <c r="J116" s="280" t="s">
        <v>798</v>
      </c>
      <c r="K116" s="280" t="s">
        <v>799</v>
      </c>
      <c r="L116" s="281">
        <v>44682</v>
      </c>
      <c r="M116" s="281">
        <v>46142</v>
      </c>
      <c r="N116" s="279">
        <v>4600004047</v>
      </c>
      <c r="O116" s="282">
        <v>156850.20000000001</v>
      </c>
      <c r="P116" s="278" t="s">
        <v>800</v>
      </c>
      <c r="Q116" s="279">
        <v>12927</v>
      </c>
      <c r="R116" s="283" t="s">
        <v>1961</v>
      </c>
      <c r="S116" s="278" t="s">
        <v>699</v>
      </c>
      <c r="T116" s="279" t="s">
        <v>54</v>
      </c>
      <c r="U116" s="285" t="s">
        <v>1887</v>
      </c>
      <c r="V116" s="278" t="s">
        <v>1103</v>
      </c>
      <c r="W116" s="279" t="s">
        <v>177</v>
      </c>
      <c r="X116" s="284" t="s">
        <v>540</v>
      </c>
    </row>
    <row r="117" spans="1:24" ht="50.1" customHeight="1" x14ac:dyDescent="0.25">
      <c r="A117" s="197" t="str">
        <f ca="1">IF(M117&lt;TODAY(),"Marché terminé","Marché en cours")</f>
        <v>Marché terminé</v>
      </c>
      <c r="B117" s="276" t="s">
        <v>1729</v>
      </c>
      <c r="C117" s="277" t="s">
        <v>2586</v>
      </c>
      <c r="D117" s="278" t="s">
        <v>806</v>
      </c>
      <c r="E117" s="279" t="s">
        <v>113</v>
      </c>
      <c r="F117" s="278" t="s">
        <v>975</v>
      </c>
      <c r="G117" s="279" t="s">
        <v>113</v>
      </c>
      <c r="H117" s="278" t="s">
        <v>975</v>
      </c>
      <c r="I117" s="280" t="s">
        <v>797</v>
      </c>
      <c r="J117" s="280" t="s">
        <v>798</v>
      </c>
      <c r="K117" s="280" t="s">
        <v>799</v>
      </c>
      <c r="L117" s="281">
        <v>44682</v>
      </c>
      <c r="M117" s="281">
        <v>46142</v>
      </c>
      <c r="N117" s="279">
        <v>4600004055</v>
      </c>
      <c r="O117" s="282">
        <v>156850.20000000001</v>
      </c>
      <c r="P117" s="278" t="s">
        <v>800</v>
      </c>
      <c r="Q117" s="279">
        <v>12927</v>
      </c>
      <c r="R117" s="283" t="s">
        <v>1961</v>
      </c>
      <c r="S117" s="278" t="s">
        <v>699</v>
      </c>
      <c r="T117" s="279" t="s">
        <v>54</v>
      </c>
      <c r="U117" s="285" t="s">
        <v>1887</v>
      </c>
      <c r="V117" s="278" t="s">
        <v>1103</v>
      </c>
      <c r="W117" s="279" t="s">
        <v>176</v>
      </c>
      <c r="X117" s="284" t="s">
        <v>540</v>
      </c>
    </row>
    <row r="118" spans="1:24" ht="50.1" customHeight="1" x14ac:dyDescent="0.25">
      <c r="A118" s="197" t="str">
        <f ca="1">IF(M118&lt;TODAY(),"Marché terminé","Marché en cours")</f>
        <v>Marché terminé</v>
      </c>
      <c r="B118" s="276" t="s">
        <v>1729</v>
      </c>
      <c r="C118" s="277" t="s">
        <v>2586</v>
      </c>
      <c r="D118" s="278" t="s">
        <v>806</v>
      </c>
      <c r="E118" s="279" t="s">
        <v>113</v>
      </c>
      <c r="F118" s="278" t="s">
        <v>975</v>
      </c>
      <c r="G118" s="279" t="s">
        <v>113</v>
      </c>
      <c r="H118" s="278" t="s">
        <v>975</v>
      </c>
      <c r="I118" s="280" t="s">
        <v>797</v>
      </c>
      <c r="J118" s="280" t="s">
        <v>798</v>
      </c>
      <c r="K118" s="280" t="s">
        <v>799</v>
      </c>
      <c r="L118" s="281">
        <v>44682</v>
      </c>
      <c r="M118" s="281">
        <v>46142</v>
      </c>
      <c r="N118" s="279">
        <v>4600004056</v>
      </c>
      <c r="O118" s="282">
        <v>156850.20000000001</v>
      </c>
      <c r="P118" s="278" t="s">
        <v>800</v>
      </c>
      <c r="Q118" s="279">
        <v>12927</v>
      </c>
      <c r="R118" s="283" t="s">
        <v>1961</v>
      </c>
      <c r="S118" s="278" t="s">
        <v>699</v>
      </c>
      <c r="T118" s="279" t="s">
        <v>54</v>
      </c>
      <c r="U118" s="285" t="s">
        <v>1887</v>
      </c>
      <c r="V118" s="278" t="s">
        <v>1103</v>
      </c>
      <c r="W118" s="279" t="s">
        <v>176</v>
      </c>
      <c r="X118" s="284" t="s">
        <v>540</v>
      </c>
    </row>
    <row r="119" spans="1:24" ht="50.1" customHeight="1" x14ac:dyDescent="0.25">
      <c r="A119" s="197" t="s">
        <v>2583</v>
      </c>
      <c r="B119" s="276" t="s">
        <v>1729</v>
      </c>
      <c r="C119" s="277" t="s">
        <v>2586</v>
      </c>
      <c r="D119" s="278" t="s">
        <v>806</v>
      </c>
      <c r="E119" s="279"/>
      <c r="F119" s="278" t="s">
        <v>975</v>
      </c>
      <c r="G119" s="279" t="s">
        <v>113</v>
      </c>
      <c r="H119" s="278" t="s">
        <v>975</v>
      </c>
      <c r="I119" s="280" t="s">
        <v>797</v>
      </c>
      <c r="J119" s="280" t="s">
        <v>798</v>
      </c>
      <c r="K119" s="280" t="s">
        <v>799</v>
      </c>
      <c r="L119" s="281">
        <v>44682</v>
      </c>
      <c r="M119" s="281">
        <v>46142</v>
      </c>
      <c r="N119" s="279">
        <v>4600004057</v>
      </c>
      <c r="O119" s="282"/>
      <c r="P119" s="278" t="s">
        <v>859</v>
      </c>
      <c r="Q119" s="279">
        <v>12927</v>
      </c>
      <c r="R119" s="283" t="s">
        <v>1961</v>
      </c>
      <c r="S119" s="278" t="s">
        <v>699</v>
      </c>
      <c r="T119" s="279" t="s">
        <v>54</v>
      </c>
      <c r="U119" s="279" t="s">
        <v>1887</v>
      </c>
      <c r="V119" s="278" t="s">
        <v>1103</v>
      </c>
      <c r="W119" s="279" t="s">
        <v>177</v>
      </c>
      <c r="X119" s="284" t="s">
        <v>540</v>
      </c>
    </row>
    <row r="120" spans="1:24" ht="50.1" customHeight="1" x14ac:dyDescent="0.25">
      <c r="A120" s="197" t="str">
        <f ca="1">IF(M120&lt;TODAY(),"Marché terminé","Marché en cours")</f>
        <v>Marché terminé</v>
      </c>
      <c r="B120" s="276" t="s">
        <v>1729</v>
      </c>
      <c r="C120" s="277" t="s">
        <v>2586</v>
      </c>
      <c r="D120" s="278" t="s">
        <v>806</v>
      </c>
      <c r="E120" s="279" t="s">
        <v>113</v>
      </c>
      <c r="F120" s="278" t="s">
        <v>975</v>
      </c>
      <c r="G120" s="279" t="s">
        <v>113</v>
      </c>
      <c r="H120" s="278" t="s">
        <v>975</v>
      </c>
      <c r="I120" s="280" t="s">
        <v>797</v>
      </c>
      <c r="J120" s="280" t="s">
        <v>798</v>
      </c>
      <c r="K120" s="280" t="s">
        <v>799</v>
      </c>
      <c r="L120" s="281">
        <v>44682</v>
      </c>
      <c r="M120" s="281">
        <v>46142</v>
      </c>
      <c r="N120" s="279">
        <v>4600004061</v>
      </c>
      <c r="O120" s="282">
        <v>156850.20000000001</v>
      </c>
      <c r="P120" s="278" t="s">
        <v>800</v>
      </c>
      <c r="Q120" s="279">
        <v>12927</v>
      </c>
      <c r="R120" s="283" t="s">
        <v>1961</v>
      </c>
      <c r="S120" s="278" t="s">
        <v>699</v>
      </c>
      <c r="T120" s="279" t="s">
        <v>54</v>
      </c>
      <c r="U120" s="285" t="s">
        <v>1887</v>
      </c>
      <c r="V120" s="278" t="s">
        <v>1103</v>
      </c>
      <c r="W120" s="279" t="s">
        <v>176</v>
      </c>
      <c r="X120" s="284" t="s">
        <v>540</v>
      </c>
    </row>
    <row r="121" spans="1:24" ht="50.1" customHeight="1" x14ac:dyDescent="0.25">
      <c r="A121" s="197" t="str">
        <f ca="1">IF(M121&lt;TODAY(),"Marché terminé","Marché en cours")</f>
        <v>Marché terminé</v>
      </c>
      <c r="B121" s="276" t="s">
        <v>1729</v>
      </c>
      <c r="C121" s="277" t="s">
        <v>2586</v>
      </c>
      <c r="D121" s="278" t="s">
        <v>806</v>
      </c>
      <c r="E121" s="279" t="s">
        <v>113</v>
      </c>
      <c r="F121" s="278" t="s">
        <v>975</v>
      </c>
      <c r="G121" s="279" t="s">
        <v>113</v>
      </c>
      <c r="H121" s="278" t="s">
        <v>975</v>
      </c>
      <c r="I121" s="280" t="s">
        <v>797</v>
      </c>
      <c r="J121" s="280" t="s">
        <v>798</v>
      </c>
      <c r="K121" s="280" t="s">
        <v>799</v>
      </c>
      <c r="L121" s="281">
        <v>44682</v>
      </c>
      <c r="M121" s="281">
        <v>46142</v>
      </c>
      <c r="N121" s="279">
        <v>4600004062</v>
      </c>
      <c r="O121" s="282">
        <v>156850.20000000001</v>
      </c>
      <c r="P121" s="278" t="s">
        <v>800</v>
      </c>
      <c r="Q121" s="279">
        <v>12927</v>
      </c>
      <c r="R121" s="283" t="s">
        <v>1961</v>
      </c>
      <c r="S121" s="278" t="s">
        <v>699</v>
      </c>
      <c r="T121" s="279" t="s">
        <v>54</v>
      </c>
      <c r="U121" s="285" t="s">
        <v>1887</v>
      </c>
      <c r="V121" s="278" t="s">
        <v>1103</v>
      </c>
      <c r="W121" s="279" t="s">
        <v>176</v>
      </c>
      <c r="X121" s="284" t="s">
        <v>540</v>
      </c>
    </row>
    <row r="122" spans="1:24" ht="50.1" customHeight="1" x14ac:dyDescent="0.25">
      <c r="A122" s="197" t="s">
        <v>2583</v>
      </c>
      <c r="B122" s="276" t="s">
        <v>1729</v>
      </c>
      <c r="C122" s="277" t="s">
        <v>2586</v>
      </c>
      <c r="D122" s="278" t="s">
        <v>806</v>
      </c>
      <c r="E122" s="279"/>
      <c r="F122" s="278" t="s">
        <v>975</v>
      </c>
      <c r="G122" s="279" t="s">
        <v>113</v>
      </c>
      <c r="H122" s="278" t="s">
        <v>975</v>
      </c>
      <c r="I122" s="280" t="s">
        <v>797</v>
      </c>
      <c r="J122" s="280" t="s">
        <v>798</v>
      </c>
      <c r="K122" s="280" t="s">
        <v>799</v>
      </c>
      <c r="L122" s="281">
        <v>44682</v>
      </c>
      <c r="M122" s="281">
        <v>46142</v>
      </c>
      <c r="N122" s="279">
        <v>4600004063</v>
      </c>
      <c r="O122" s="282"/>
      <c r="P122" s="278" t="s">
        <v>859</v>
      </c>
      <c r="Q122" s="279">
        <v>12927</v>
      </c>
      <c r="R122" s="283" t="s">
        <v>1961</v>
      </c>
      <c r="S122" s="278" t="s">
        <v>699</v>
      </c>
      <c r="T122" s="279" t="s">
        <v>54</v>
      </c>
      <c r="U122" s="279" t="s">
        <v>1887</v>
      </c>
      <c r="V122" s="278" t="s">
        <v>1103</v>
      </c>
      <c r="W122" s="279" t="s">
        <v>177</v>
      </c>
      <c r="X122" s="284" t="s">
        <v>540</v>
      </c>
    </row>
    <row r="123" spans="1:24" ht="50.1" customHeight="1" x14ac:dyDescent="0.25">
      <c r="A123" s="197" t="str">
        <f ca="1">IF(M123&lt;TODAY(),"Marché terminé","Marché en cours")</f>
        <v>Marché terminé</v>
      </c>
      <c r="B123" s="276" t="s">
        <v>1729</v>
      </c>
      <c r="C123" s="277" t="s">
        <v>2586</v>
      </c>
      <c r="D123" s="278" t="s">
        <v>806</v>
      </c>
      <c r="E123" s="279" t="s">
        <v>113</v>
      </c>
      <c r="F123" s="278" t="s">
        <v>975</v>
      </c>
      <c r="G123" s="279" t="s">
        <v>113</v>
      </c>
      <c r="H123" s="278" t="s">
        <v>975</v>
      </c>
      <c r="I123" s="280" t="s">
        <v>797</v>
      </c>
      <c r="J123" s="280" t="s">
        <v>798</v>
      </c>
      <c r="K123" s="280" t="s">
        <v>799</v>
      </c>
      <c r="L123" s="281">
        <v>44682</v>
      </c>
      <c r="M123" s="281">
        <v>46142</v>
      </c>
      <c r="N123" s="279">
        <v>4600004069</v>
      </c>
      <c r="O123" s="282">
        <v>156850.20000000001</v>
      </c>
      <c r="P123" s="278" t="s">
        <v>800</v>
      </c>
      <c r="Q123" s="279">
        <v>12927</v>
      </c>
      <c r="R123" s="283" t="s">
        <v>1961</v>
      </c>
      <c r="S123" s="278" t="s">
        <v>699</v>
      </c>
      <c r="T123" s="279" t="s">
        <v>54</v>
      </c>
      <c r="U123" s="285" t="s">
        <v>1887</v>
      </c>
      <c r="V123" s="278" t="s">
        <v>1103</v>
      </c>
      <c r="W123" s="279" t="s">
        <v>177</v>
      </c>
      <c r="X123" s="284" t="s">
        <v>540</v>
      </c>
    </row>
    <row r="124" spans="1:24" ht="50.1" customHeight="1" x14ac:dyDescent="0.25">
      <c r="A124" s="197" t="str">
        <f ca="1">IF(M124&lt;TODAY(),"Marché terminé","Marché en cours")</f>
        <v>Marché terminé</v>
      </c>
      <c r="B124" s="276" t="s">
        <v>1729</v>
      </c>
      <c r="C124" s="277" t="s">
        <v>2586</v>
      </c>
      <c r="D124" s="278" t="s">
        <v>806</v>
      </c>
      <c r="E124" s="279" t="s">
        <v>113</v>
      </c>
      <c r="F124" s="278" t="s">
        <v>975</v>
      </c>
      <c r="G124" s="279" t="s">
        <v>113</v>
      </c>
      <c r="H124" s="278" t="s">
        <v>975</v>
      </c>
      <c r="I124" s="280" t="s">
        <v>797</v>
      </c>
      <c r="J124" s="280" t="s">
        <v>798</v>
      </c>
      <c r="K124" s="280" t="s">
        <v>799</v>
      </c>
      <c r="L124" s="281">
        <v>44682</v>
      </c>
      <c r="M124" s="281">
        <v>46142</v>
      </c>
      <c r="N124" s="279">
        <v>4600004070</v>
      </c>
      <c r="O124" s="282">
        <v>156850.20000000001</v>
      </c>
      <c r="P124" s="278" t="s">
        <v>800</v>
      </c>
      <c r="Q124" s="279">
        <v>12927</v>
      </c>
      <c r="R124" s="283" t="s">
        <v>1961</v>
      </c>
      <c r="S124" s="278" t="s">
        <v>699</v>
      </c>
      <c r="T124" s="279" t="s">
        <v>54</v>
      </c>
      <c r="U124" s="285" t="s">
        <v>1887</v>
      </c>
      <c r="V124" s="278" t="s">
        <v>1103</v>
      </c>
      <c r="W124" s="279" t="s">
        <v>177</v>
      </c>
      <c r="X124" s="284" t="s">
        <v>540</v>
      </c>
    </row>
    <row r="125" spans="1:24" ht="50.1" customHeight="1" x14ac:dyDescent="0.25">
      <c r="A125" s="197" t="str">
        <f ca="1">IF(M125&lt;TODAY(),"Marché terminé","Marché en cours")</f>
        <v>Marché terminé</v>
      </c>
      <c r="B125" s="276" t="s">
        <v>1729</v>
      </c>
      <c r="C125" s="277" t="s">
        <v>2586</v>
      </c>
      <c r="D125" s="278" t="s">
        <v>806</v>
      </c>
      <c r="E125" s="279" t="s">
        <v>113</v>
      </c>
      <c r="F125" s="278" t="s">
        <v>975</v>
      </c>
      <c r="G125" s="279" t="s">
        <v>113</v>
      </c>
      <c r="H125" s="278" t="s">
        <v>975</v>
      </c>
      <c r="I125" s="280" t="s">
        <v>797</v>
      </c>
      <c r="J125" s="280" t="s">
        <v>798</v>
      </c>
      <c r="K125" s="280" t="s">
        <v>799</v>
      </c>
      <c r="L125" s="281">
        <v>44682</v>
      </c>
      <c r="M125" s="281">
        <v>46142</v>
      </c>
      <c r="N125" s="279">
        <v>4600004071</v>
      </c>
      <c r="O125" s="282">
        <v>156850.20000000001</v>
      </c>
      <c r="P125" s="278" t="s">
        <v>800</v>
      </c>
      <c r="Q125" s="279">
        <v>12927</v>
      </c>
      <c r="R125" s="283" t="s">
        <v>1961</v>
      </c>
      <c r="S125" s="278" t="s">
        <v>699</v>
      </c>
      <c r="T125" s="279" t="s">
        <v>54</v>
      </c>
      <c r="U125" s="285" t="s">
        <v>1887</v>
      </c>
      <c r="V125" s="278" t="s">
        <v>1103</v>
      </c>
      <c r="W125" s="279" t="s">
        <v>177</v>
      </c>
      <c r="X125" s="284" t="s">
        <v>540</v>
      </c>
    </row>
    <row r="126" spans="1:24" ht="50.1" customHeight="1" x14ac:dyDescent="0.25">
      <c r="A126" s="197" t="str">
        <f ca="1">IF(M126&lt;TODAY(),"Marché terminé","Marché en cours")</f>
        <v>Marché terminé</v>
      </c>
      <c r="B126" s="276" t="s">
        <v>1729</v>
      </c>
      <c r="C126" s="277" t="s">
        <v>2586</v>
      </c>
      <c r="D126" s="278" t="s">
        <v>806</v>
      </c>
      <c r="E126" s="279" t="s">
        <v>113</v>
      </c>
      <c r="F126" s="278" t="s">
        <v>975</v>
      </c>
      <c r="G126" s="279" t="s">
        <v>113</v>
      </c>
      <c r="H126" s="278" t="s">
        <v>975</v>
      </c>
      <c r="I126" s="280" t="s">
        <v>797</v>
      </c>
      <c r="J126" s="280" t="s">
        <v>798</v>
      </c>
      <c r="K126" s="280" t="s">
        <v>799</v>
      </c>
      <c r="L126" s="281">
        <v>44682</v>
      </c>
      <c r="M126" s="281">
        <v>46142</v>
      </c>
      <c r="N126" s="279">
        <v>4600004086</v>
      </c>
      <c r="O126" s="282">
        <v>156850.20000000001</v>
      </c>
      <c r="P126" s="278" t="s">
        <v>800</v>
      </c>
      <c r="Q126" s="279">
        <v>13751</v>
      </c>
      <c r="R126" s="283" t="s">
        <v>2011</v>
      </c>
      <c r="S126" s="278" t="s">
        <v>1109</v>
      </c>
      <c r="T126" s="279" t="s">
        <v>54</v>
      </c>
      <c r="U126" s="285" t="s">
        <v>1887</v>
      </c>
      <c r="V126" s="278" t="s">
        <v>1103</v>
      </c>
      <c r="W126" s="279" t="s">
        <v>176</v>
      </c>
      <c r="X126" s="284" t="s">
        <v>540</v>
      </c>
    </row>
    <row r="127" spans="1:24" ht="50.1" customHeight="1" x14ac:dyDescent="0.25">
      <c r="A127" s="197" t="str">
        <f ca="1">IF(M127&lt;TODAY(),"Marché terminé","Marché en cours")</f>
        <v>Marché terminé</v>
      </c>
      <c r="B127" s="276" t="s">
        <v>1729</v>
      </c>
      <c r="C127" s="277" t="s">
        <v>2586</v>
      </c>
      <c r="D127" s="278" t="s">
        <v>806</v>
      </c>
      <c r="E127" s="279" t="s">
        <v>113</v>
      </c>
      <c r="F127" s="278" t="s">
        <v>975</v>
      </c>
      <c r="G127" s="279" t="s">
        <v>113</v>
      </c>
      <c r="H127" s="278" t="s">
        <v>975</v>
      </c>
      <c r="I127" s="280" t="s">
        <v>797</v>
      </c>
      <c r="J127" s="280" t="s">
        <v>798</v>
      </c>
      <c r="K127" s="280" t="s">
        <v>799</v>
      </c>
      <c r="L127" s="281">
        <v>44682</v>
      </c>
      <c r="M127" s="281">
        <v>46142</v>
      </c>
      <c r="N127" s="279">
        <v>4600004087</v>
      </c>
      <c r="O127" s="282">
        <v>156850.20000000001</v>
      </c>
      <c r="P127" s="278" t="s">
        <v>800</v>
      </c>
      <c r="Q127" s="279">
        <v>13751</v>
      </c>
      <c r="R127" s="283" t="s">
        <v>2011</v>
      </c>
      <c r="S127" s="278" t="s">
        <v>1109</v>
      </c>
      <c r="T127" s="279" t="s">
        <v>54</v>
      </c>
      <c r="U127" s="285" t="s">
        <v>1887</v>
      </c>
      <c r="V127" s="278" t="s">
        <v>1103</v>
      </c>
      <c r="W127" s="279" t="s">
        <v>176</v>
      </c>
      <c r="X127" s="284" t="s">
        <v>540</v>
      </c>
    </row>
    <row r="128" spans="1:24" ht="50.1" customHeight="1" x14ac:dyDescent="0.25">
      <c r="A128" s="197" t="str">
        <f ca="1">IF(M128&lt;TODAY(),"Marché terminé","Marché en cours")</f>
        <v>Marché terminé</v>
      </c>
      <c r="B128" s="276" t="s">
        <v>1729</v>
      </c>
      <c r="C128" s="277" t="s">
        <v>2586</v>
      </c>
      <c r="D128" s="278" t="s">
        <v>806</v>
      </c>
      <c r="E128" s="279" t="s">
        <v>113</v>
      </c>
      <c r="F128" s="278" t="s">
        <v>975</v>
      </c>
      <c r="G128" s="279" t="s">
        <v>113</v>
      </c>
      <c r="H128" s="278" t="s">
        <v>975</v>
      </c>
      <c r="I128" s="280" t="s">
        <v>797</v>
      </c>
      <c r="J128" s="280" t="s">
        <v>798</v>
      </c>
      <c r="K128" s="280" t="s">
        <v>799</v>
      </c>
      <c r="L128" s="281">
        <v>44682</v>
      </c>
      <c r="M128" s="281">
        <v>46142</v>
      </c>
      <c r="N128" s="279">
        <v>4600004090</v>
      </c>
      <c r="O128" s="282">
        <v>70000</v>
      </c>
      <c r="P128" s="278" t="s">
        <v>800</v>
      </c>
      <c r="Q128" s="279">
        <v>13751</v>
      </c>
      <c r="R128" s="283" t="s">
        <v>2011</v>
      </c>
      <c r="S128" s="278" t="s">
        <v>1109</v>
      </c>
      <c r="T128" s="279" t="s">
        <v>54</v>
      </c>
      <c r="U128" s="285" t="s">
        <v>1887</v>
      </c>
      <c r="V128" s="278" t="s">
        <v>1103</v>
      </c>
      <c r="W128" s="279" t="s">
        <v>177</v>
      </c>
      <c r="X128" s="284" t="s">
        <v>540</v>
      </c>
    </row>
    <row r="129" spans="1:24" ht="50.1" customHeight="1" x14ac:dyDescent="0.25">
      <c r="A129" s="197" t="str">
        <f ca="1">IF(M129&lt;TODAY(),"Marché terminé","Marché en cours")</f>
        <v>Marché terminé</v>
      </c>
      <c r="B129" s="276" t="s">
        <v>1729</v>
      </c>
      <c r="C129" s="277" t="s">
        <v>2586</v>
      </c>
      <c r="D129" s="278" t="s">
        <v>806</v>
      </c>
      <c r="E129" s="279" t="s">
        <v>113</v>
      </c>
      <c r="F129" s="278" t="s">
        <v>975</v>
      </c>
      <c r="G129" s="279" t="s">
        <v>113</v>
      </c>
      <c r="H129" s="278" t="s">
        <v>975</v>
      </c>
      <c r="I129" s="280" t="s">
        <v>797</v>
      </c>
      <c r="J129" s="280" t="s">
        <v>798</v>
      </c>
      <c r="K129" s="280" t="s">
        <v>799</v>
      </c>
      <c r="L129" s="281">
        <v>44682</v>
      </c>
      <c r="M129" s="281">
        <v>46142</v>
      </c>
      <c r="N129" s="279">
        <v>4600004091</v>
      </c>
      <c r="O129" s="282">
        <v>156850.20000000001</v>
      </c>
      <c r="P129" s="278" t="s">
        <v>800</v>
      </c>
      <c r="Q129" s="279">
        <v>13751</v>
      </c>
      <c r="R129" s="283" t="s">
        <v>2011</v>
      </c>
      <c r="S129" s="278" t="s">
        <v>1109</v>
      </c>
      <c r="T129" s="279" t="s">
        <v>54</v>
      </c>
      <c r="U129" s="285" t="s">
        <v>1887</v>
      </c>
      <c r="V129" s="278" t="s">
        <v>1103</v>
      </c>
      <c r="W129" s="279" t="s">
        <v>177</v>
      </c>
      <c r="X129" s="284" t="s">
        <v>540</v>
      </c>
    </row>
    <row r="130" spans="1:24" ht="50.1" customHeight="1" x14ac:dyDescent="0.25">
      <c r="A130" s="197" t="str">
        <f ca="1">IF(M130&lt;TODAY(),"Marché terminé","Marché en cours")</f>
        <v>Marché terminé</v>
      </c>
      <c r="B130" s="276" t="s">
        <v>1729</v>
      </c>
      <c r="C130" s="277" t="s">
        <v>2586</v>
      </c>
      <c r="D130" s="278" t="s">
        <v>806</v>
      </c>
      <c r="E130" s="279" t="s">
        <v>113</v>
      </c>
      <c r="F130" s="278" t="s">
        <v>975</v>
      </c>
      <c r="G130" s="279" t="s">
        <v>113</v>
      </c>
      <c r="H130" s="278" t="s">
        <v>975</v>
      </c>
      <c r="I130" s="280" t="s">
        <v>797</v>
      </c>
      <c r="J130" s="280" t="s">
        <v>798</v>
      </c>
      <c r="K130" s="280" t="s">
        <v>799</v>
      </c>
      <c r="L130" s="281">
        <v>44682</v>
      </c>
      <c r="M130" s="281">
        <v>46142</v>
      </c>
      <c r="N130" s="279">
        <v>4600004093</v>
      </c>
      <c r="O130" s="282">
        <v>156850.20000000001</v>
      </c>
      <c r="P130" s="278" t="s">
        <v>800</v>
      </c>
      <c r="Q130" s="279">
        <v>16437</v>
      </c>
      <c r="R130" s="283" t="s">
        <v>2012</v>
      </c>
      <c r="S130" s="278" t="s">
        <v>1109</v>
      </c>
      <c r="T130" s="279" t="s">
        <v>54</v>
      </c>
      <c r="U130" s="285" t="s">
        <v>1887</v>
      </c>
      <c r="V130" s="278" t="s">
        <v>1103</v>
      </c>
      <c r="W130" s="279" t="s">
        <v>177</v>
      </c>
      <c r="X130" s="284" t="s">
        <v>540</v>
      </c>
    </row>
    <row r="131" spans="1:24" ht="50.1" customHeight="1" x14ac:dyDescent="0.25">
      <c r="A131" s="197" t="str">
        <f ca="1">IF(M131&lt;TODAY(),"Marché terminé","Marché en cours")</f>
        <v>Marché terminé</v>
      </c>
      <c r="B131" s="276" t="s">
        <v>1729</v>
      </c>
      <c r="C131" s="277" t="s">
        <v>2586</v>
      </c>
      <c r="D131" s="278" t="s">
        <v>806</v>
      </c>
      <c r="E131" s="279" t="s">
        <v>113</v>
      </c>
      <c r="F131" s="278" t="s">
        <v>975</v>
      </c>
      <c r="G131" s="279" t="s">
        <v>113</v>
      </c>
      <c r="H131" s="278" t="s">
        <v>975</v>
      </c>
      <c r="I131" s="280" t="s">
        <v>797</v>
      </c>
      <c r="J131" s="280" t="s">
        <v>798</v>
      </c>
      <c r="K131" s="280" t="s">
        <v>799</v>
      </c>
      <c r="L131" s="281">
        <v>44682</v>
      </c>
      <c r="M131" s="281">
        <v>46142</v>
      </c>
      <c r="N131" s="279">
        <v>4600004094</v>
      </c>
      <c r="O131" s="282">
        <v>156850.20000000001</v>
      </c>
      <c r="P131" s="278" t="s">
        <v>800</v>
      </c>
      <c r="Q131" s="279">
        <v>16437</v>
      </c>
      <c r="R131" s="283" t="s">
        <v>2012</v>
      </c>
      <c r="S131" s="278" t="s">
        <v>1109</v>
      </c>
      <c r="T131" s="279" t="s">
        <v>54</v>
      </c>
      <c r="U131" s="285" t="s">
        <v>1887</v>
      </c>
      <c r="V131" s="278" t="s">
        <v>1103</v>
      </c>
      <c r="W131" s="279" t="s">
        <v>176</v>
      </c>
      <c r="X131" s="284" t="s">
        <v>540</v>
      </c>
    </row>
    <row r="132" spans="1:24" ht="50.1" customHeight="1" x14ac:dyDescent="0.25">
      <c r="A132" s="197" t="str">
        <f ca="1">IF(M132&lt;TODAY(),"Marché terminé","Marché en cours")</f>
        <v>Marché terminé</v>
      </c>
      <c r="B132" s="276" t="s">
        <v>1729</v>
      </c>
      <c r="C132" s="277" t="s">
        <v>2586</v>
      </c>
      <c r="D132" s="278" t="s">
        <v>806</v>
      </c>
      <c r="E132" s="279" t="s">
        <v>113</v>
      </c>
      <c r="F132" s="278" t="s">
        <v>975</v>
      </c>
      <c r="G132" s="279" t="s">
        <v>113</v>
      </c>
      <c r="H132" s="278" t="s">
        <v>975</v>
      </c>
      <c r="I132" s="280" t="s">
        <v>797</v>
      </c>
      <c r="J132" s="280" t="s">
        <v>798</v>
      </c>
      <c r="K132" s="280" t="s">
        <v>799</v>
      </c>
      <c r="L132" s="281">
        <v>44682</v>
      </c>
      <c r="M132" s="281">
        <v>46142</v>
      </c>
      <c r="N132" s="279">
        <v>4600004095</v>
      </c>
      <c r="O132" s="282">
        <v>156850.20000000001</v>
      </c>
      <c r="P132" s="278" t="s">
        <v>800</v>
      </c>
      <c r="Q132" s="279">
        <v>16437</v>
      </c>
      <c r="R132" s="283" t="s">
        <v>2012</v>
      </c>
      <c r="S132" s="278" t="s">
        <v>1109</v>
      </c>
      <c r="T132" s="279" t="s">
        <v>54</v>
      </c>
      <c r="U132" s="285" t="s">
        <v>1887</v>
      </c>
      <c r="V132" s="278" t="s">
        <v>1103</v>
      </c>
      <c r="W132" s="279" t="s">
        <v>176</v>
      </c>
      <c r="X132" s="284" t="s">
        <v>540</v>
      </c>
    </row>
    <row r="133" spans="1:24" ht="50.1" customHeight="1" x14ac:dyDescent="0.25">
      <c r="A133" s="197" t="str">
        <f ca="1">IF(M133&lt;TODAY(),"Marché terminé","Marché en cours")</f>
        <v>Marché terminé</v>
      </c>
      <c r="B133" s="276" t="s">
        <v>1729</v>
      </c>
      <c r="C133" s="277" t="s">
        <v>2586</v>
      </c>
      <c r="D133" s="278" t="s">
        <v>806</v>
      </c>
      <c r="E133" s="279" t="s">
        <v>113</v>
      </c>
      <c r="F133" s="278" t="s">
        <v>975</v>
      </c>
      <c r="G133" s="279" t="s">
        <v>113</v>
      </c>
      <c r="H133" s="278" t="s">
        <v>975</v>
      </c>
      <c r="I133" s="280" t="s">
        <v>797</v>
      </c>
      <c r="J133" s="280" t="s">
        <v>798</v>
      </c>
      <c r="K133" s="280" t="s">
        <v>799</v>
      </c>
      <c r="L133" s="281">
        <v>44682</v>
      </c>
      <c r="M133" s="281">
        <v>46142</v>
      </c>
      <c r="N133" s="279">
        <v>4600004096</v>
      </c>
      <c r="O133" s="282">
        <v>156850.20000000001</v>
      </c>
      <c r="P133" s="278" t="s">
        <v>800</v>
      </c>
      <c r="Q133" s="279">
        <v>16437</v>
      </c>
      <c r="R133" s="283" t="s">
        <v>2012</v>
      </c>
      <c r="S133" s="278" t="s">
        <v>1109</v>
      </c>
      <c r="T133" s="279" t="s">
        <v>54</v>
      </c>
      <c r="U133" s="285" t="s">
        <v>1887</v>
      </c>
      <c r="V133" s="278" t="s">
        <v>1103</v>
      </c>
      <c r="W133" s="279" t="s">
        <v>177</v>
      </c>
      <c r="X133" s="284" t="s">
        <v>540</v>
      </c>
    </row>
    <row r="134" spans="1:24" ht="50.1" customHeight="1" x14ac:dyDescent="0.25">
      <c r="A134" s="197" t="str">
        <f ca="1">IF(M134&lt;TODAY(),"Marché terminé","Marché en cours")</f>
        <v>Marché terminé</v>
      </c>
      <c r="B134" s="276" t="s">
        <v>1729</v>
      </c>
      <c r="C134" s="277" t="s">
        <v>2586</v>
      </c>
      <c r="D134" s="278" t="s">
        <v>806</v>
      </c>
      <c r="E134" s="279" t="s">
        <v>113</v>
      </c>
      <c r="F134" s="278" t="s">
        <v>975</v>
      </c>
      <c r="G134" s="279" t="s">
        <v>113</v>
      </c>
      <c r="H134" s="278" t="s">
        <v>975</v>
      </c>
      <c r="I134" s="280" t="s">
        <v>797</v>
      </c>
      <c r="J134" s="280" t="s">
        <v>798</v>
      </c>
      <c r="K134" s="280" t="s">
        <v>799</v>
      </c>
      <c r="L134" s="281">
        <v>44682</v>
      </c>
      <c r="M134" s="281">
        <v>46142</v>
      </c>
      <c r="N134" s="279">
        <v>4600004098</v>
      </c>
      <c r="O134" s="282">
        <v>156850.20000000001</v>
      </c>
      <c r="P134" s="278" t="s">
        <v>800</v>
      </c>
      <c r="Q134" s="279">
        <v>16437</v>
      </c>
      <c r="R134" s="283" t="s">
        <v>2012</v>
      </c>
      <c r="S134" s="278" t="s">
        <v>1109</v>
      </c>
      <c r="T134" s="279" t="s">
        <v>54</v>
      </c>
      <c r="U134" s="285" t="s">
        <v>1887</v>
      </c>
      <c r="V134" s="278" t="s">
        <v>1103</v>
      </c>
      <c r="W134" s="279" t="s">
        <v>177</v>
      </c>
      <c r="X134" s="284" t="s">
        <v>540</v>
      </c>
    </row>
    <row r="135" spans="1:24" ht="50.1" customHeight="1" x14ac:dyDescent="0.25">
      <c r="A135" s="197" t="str">
        <f ca="1">IF(M135&lt;TODAY(),"Marché terminé","Marché en cours")</f>
        <v>Marché terminé</v>
      </c>
      <c r="B135" s="276" t="s">
        <v>1729</v>
      </c>
      <c r="C135" s="277" t="s">
        <v>2586</v>
      </c>
      <c r="D135" s="278" t="s">
        <v>806</v>
      </c>
      <c r="E135" s="279" t="s">
        <v>113</v>
      </c>
      <c r="F135" s="278" t="s">
        <v>975</v>
      </c>
      <c r="G135" s="279" t="s">
        <v>113</v>
      </c>
      <c r="H135" s="278" t="s">
        <v>975</v>
      </c>
      <c r="I135" s="280" t="s">
        <v>797</v>
      </c>
      <c r="J135" s="280" t="s">
        <v>798</v>
      </c>
      <c r="K135" s="280" t="s">
        <v>799</v>
      </c>
      <c r="L135" s="281">
        <v>44682</v>
      </c>
      <c r="M135" s="281">
        <v>46142</v>
      </c>
      <c r="N135" s="279">
        <v>4600004099</v>
      </c>
      <c r="O135" s="282">
        <v>156850.20000000001</v>
      </c>
      <c r="P135" s="278" t="s">
        <v>800</v>
      </c>
      <c r="Q135" s="279">
        <v>16437</v>
      </c>
      <c r="R135" s="283" t="s">
        <v>2012</v>
      </c>
      <c r="S135" s="278" t="s">
        <v>1109</v>
      </c>
      <c r="T135" s="279" t="s">
        <v>54</v>
      </c>
      <c r="U135" s="285" t="s">
        <v>1887</v>
      </c>
      <c r="V135" s="278" t="s">
        <v>1103</v>
      </c>
      <c r="W135" s="279" t="s">
        <v>177</v>
      </c>
      <c r="X135" s="284" t="s">
        <v>540</v>
      </c>
    </row>
    <row r="136" spans="1:24" ht="50.1" customHeight="1" x14ac:dyDescent="0.25">
      <c r="A136" s="197" t="str">
        <f ca="1">IF(M136&lt;TODAY(),"Marché terminé","Marché en cours")</f>
        <v>Marché terminé</v>
      </c>
      <c r="B136" s="276" t="s">
        <v>1729</v>
      </c>
      <c r="C136" s="277" t="s">
        <v>2586</v>
      </c>
      <c r="D136" s="278" t="s">
        <v>806</v>
      </c>
      <c r="E136" s="279" t="s">
        <v>114</v>
      </c>
      <c r="F136" s="278" t="s">
        <v>1841</v>
      </c>
      <c r="G136" s="279" t="s">
        <v>114</v>
      </c>
      <c r="H136" s="278" t="s">
        <v>1841</v>
      </c>
      <c r="I136" s="280" t="s">
        <v>1095</v>
      </c>
      <c r="J136" s="280" t="s">
        <v>2192</v>
      </c>
      <c r="K136" s="280" t="s">
        <v>858</v>
      </c>
      <c r="L136" s="281">
        <v>44690</v>
      </c>
      <c r="M136" s="281">
        <v>46143</v>
      </c>
      <c r="N136" s="279">
        <v>4600004112</v>
      </c>
      <c r="O136" s="282">
        <v>0</v>
      </c>
      <c r="P136" s="278" t="s">
        <v>859</v>
      </c>
      <c r="Q136" s="279">
        <v>16421</v>
      </c>
      <c r="R136" s="283" t="s">
        <v>2013</v>
      </c>
      <c r="S136" s="278" t="s">
        <v>2213</v>
      </c>
      <c r="T136" s="279" t="s">
        <v>54</v>
      </c>
      <c r="U136" s="285" t="s">
        <v>2536</v>
      </c>
      <c r="V136" s="278" t="s">
        <v>1103</v>
      </c>
      <c r="W136" s="279" t="s">
        <v>202</v>
      </c>
      <c r="X136" s="284" t="s">
        <v>557</v>
      </c>
    </row>
    <row r="137" spans="1:24" ht="50.1" customHeight="1" x14ac:dyDescent="0.25">
      <c r="A137" s="197" t="str">
        <f ca="1">IF(M137&lt;TODAY(),"Marché terminé","Marché en cours")</f>
        <v>Marché en cours</v>
      </c>
      <c r="B137" s="276" t="s">
        <v>1729</v>
      </c>
      <c r="C137" s="277" t="s">
        <v>2586</v>
      </c>
      <c r="D137" s="278" t="s">
        <v>806</v>
      </c>
      <c r="E137" s="279" t="s">
        <v>115</v>
      </c>
      <c r="F137" s="278" t="s">
        <v>1009</v>
      </c>
      <c r="G137" s="279" t="s">
        <v>115</v>
      </c>
      <c r="H137" s="278" t="s">
        <v>1009</v>
      </c>
      <c r="I137" s="280" t="s">
        <v>1096</v>
      </c>
      <c r="J137" s="280" t="s">
        <v>2191</v>
      </c>
      <c r="K137" s="280" t="s">
        <v>2191</v>
      </c>
      <c r="L137" s="281">
        <v>44904</v>
      </c>
      <c r="M137" s="281">
        <v>46364</v>
      </c>
      <c r="N137" s="279">
        <v>4600004193</v>
      </c>
      <c r="O137" s="282">
        <v>1000000</v>
      </c>
      <c r="P137" s="278" t="s">
        <v>859</v>
      </c>
      <c r="Q137" s="279">
        <v>1025</v>
      </c>
      <c r="R137" s="283" t="s">
        <v>1985</v>
      </c>
      <c r="S137" s="278" t="s">
        <v>702</v>
      </c>
      <c r="T137" s="279" t="s">
        <v>54</v>
      </c>
      <c r="U137" s="285" t="s">
        <v>1857</v>
      </c>
      <c r="V137" s="278" t="s">
        <v>1103</v>
      </c>
      <c r="W137" s="279" t="s">
        <v>211</v>
      </c>
      <c r="X137" s="284" t="s">
        <v>545</v>
      </c>
    </row>
    <row r="138" spans="1:24" ht="50.1" customHeight="1" x14ac:dyDescent="0.25">
      <c r="A138" s="197" t="str">
        <f ca="1">IF(M138&lt;TODAY(),"Marché terminé","Marché en cours")</f>
        <v>Marché en cours</v>
      </c>
      <c r="B138" s="276" t="s">
        <v>1729</v>
      </c>
      <c r="C138" s="277" t="s">
        <v>2586</v>
      </c>
      <c r="D138" s="278" t="s">
        <v>806</v>
      </c>
      <c r="E138" s="279" t="s">
        <v>43</v>
      </c>
      <c r="F138" s="278" t="s">
        <v>990</v>
      </c>
      <c r="G138" s="279" t="s">
        <v>43</v>
      </c>
      <c r="H138" s="278" t="s">
        <v>990</v>
      </c>
      <c r="I138" s="280" t="s">
        <v>798</v>
      </c>
      <c r="J138" s="280" t="s">
        <v>2191</v>
      </c>
      <c r="K138" s="280" t="s">
        <v>2191</v>
      </c>
      <c r="L138" s="281">
        <v>44631</v>
      </c>
      <c r="M138" s="281">
        <v>47574</v>
      </c>
      <c r="N138" s="279">
        <v>4600004205</v>
      </c>
      <c r="O138" s="282">
        <v>8620000</v>
      </c>
      <c r="P138" s="278" t="s">
        <v>860</v>
      </c>
      <c r="Q138" s="279">
        <v>1588</v>
      </c>
      <c r="R138" s="283" t="s">
        <v>1943</v>
      </c>
      <c r="S138" s="278" t="s">
        <v>1067</v>
      </c>
      <c r="T138" s="279" t="s">
        <v>54</v>
      </c>
      <c r="U138" s="285" t="s">
        <v>2271</v>
      </c>
      <c r="V138" s="278" t="s">
        <v>1103</v>
      </c>
      <c r="W138" s="279" t="s">
        <v>212</v>
      </c>
      <c r="X138" s="284" t="s">
        <v>564</v>
      </c>
    </row>
    <row r="139" spans="1:24" ht="50.1" customHeight="1" x14ac:dyDescent="0.25">
      <c r="A139" s="197" t="str">
        <f ca="1">IF(M139&lt;TODAY(),"Marché terminé","Marché en cours")</f>
        <v>Marché en cours</v>
      </c>
      <c r="B139" s="276" t="s">
        <v>1729</v>
      </c>
      <c r="C139" s="277" t="s">
        <v>2586</v>
      </c>
      <c r="D139" s="278" t="s">
        <v>806</v>
      </c>
      <c r="E139" s="279" t="s">
        <v>116</v>
      </c>
      <c r="F139" s="278" t="s">
        <v>991</v>
      </c>
      <c r="G139" s="279" t="s">
        <v>116</v>
      </c>
      <c r="H139" s="278" t="s">
        <v>991</v>
      </c>
      <c r="I139" s="280" t="s">
        <v>1095</v>
      </c>
      <c r="J139" s="280" t="s">
        <v>853</v>
      </c>
      <c r="K139" s="280" t="s">
        <v>853</v>
      </c>
      <c r="L139" s="281">
        <v>44953</v>
      </c>
      <c r="M139" s="281">
        <v>46413</v>
      </c>
      <c r="N139" s="279">
        <v>4600004207</v>
      </c>
      <c r="O139" s="282">
        <v>750000</v>
      </c>
      <c r="P139" s="278" t="s">
        <v>859</v>
      </c>
      <c r="Q139" s="279">
        <v>32</v>
      </c>
      <c r="R139" s="283" t="s">
        <v>2014</v>
      </c>
      <c r="S139" s="278" t="s">
        <v>1068</v>
      </c>
      <c r="T139" s="279" t="s">
        <v>54</v>
      </c>
      <c r="U139" s="285" t="s">
        <v>2537</v>
      </c>
      <c r="V139" s="278" t="s">
        <v>1103</v>
      </c>
      <c r="W139" s="279" t="s">
        <v>213</v>
      </c>
      <c r="X139" s="284" t="s">
        <v>542</v>
      </c>
    </row>
    <row r="140" spans="1:24" ht="50.1" customHeight="1" x14ac:dyDescent="0.25">
      <c r="A140" s="197" t="str">
        <f ca="1">IF(M140&lt;TODAY(),"Marché terminé","Marché en cours")</f>
        <v>Marché en cours</v>
      </c>
      <c r="B140" s="276" t="s">
        <v>1729</v>
      </c>
      <c r="C140" s="277" t="s">
        <v>2586</v>
      </c>
      <c r="D140" s="278" t="s">
        <v>806</v>
      </c>
      <c r="E140" s="279" t="s">
        <v>117</v>
      </c>
      <c r="F140" s="278" t="s">
        <v>992</v>
      </c>
      <c r="G140" s="279" t="s">
        <v>117</v>
      </c>
      <c r="H140" s="278" t="s">
        <v>992</v>
      </c>
      <c r="I140" s="280" t="s">
        <v>1095</v>
      </c>
      <c r="J140" s="280" t="s">
        <v>853</v>
      </c>
      <c r="K140" s="280" t="s">
        <v>853</v>
      </c>
      <c r="L140" s="281">
        <v>44953</v>
      </c>
      <c r="M140" s="281">
        <v>46413</v>
      </c>
      <c r="N140" s="279">
        <v>4600004208</v>
      </c>
      <c r="O140" s="282">
        <v>2100000</v>
      </c>
      <c r="P140" s="278" t="s">
        <v>859</v>
      </c>
      <c r="Q140" s="279">
        <v>1467</v>
      </c>
      <c r="R140" s="283" t="s">
        <v>2015</v>
      </c>
      <c r="S140" s="278" t="s">
        <v>1068</v>
      </c>
      <c r="T140" s="279" t="s">
        <v>54</v>
      </c>
      <c r="U140" s="285" t="s">
        <v>2537</v>
      </c>
      <c r="V140" s="278" t="s">
        <v>1103</v>
      </c>
      <c r="W140" s="279" t="s">
        <v>214</v>
      </c>
      <c r="X140" s="284" t="s">
        <v>565</v>
      </c>
    </row>
    <row r="141" spans="1:24" ht="50.1" customHeight="1" x14ac:dyDescent="0.25">
      <c r="A141" s="197" t="str">
        <f ca="1">IF(M141&lt;TODAY(),"Marché terminé","Marché en cours")</f>
        <v>Marché en cours</v>
      </c>
      <c r="B141" s="276" t="s">
        <v>1729</v>
      </c>
      <c r="C141" s="277" t="s">
        <v>2586</v>
      </c>
      <c r="D141" s="278" t="s">
        <v>806</v>
      </c>
      <c r="E141" s="279" t="s">
        <v>118</v>
      </c>
      <c r="F141" s="278" t="s">
        <v>993</v>
      </c>
      <c r="G141" s="279" t="s">
        <v>118</v>
      </c>
      <c r="H141" s="278" t="s">
        <v>993</v>
      </c>
      <c r="I141" s="280" t="s">
        <v>1095</v>
      </c>
      <c r="J141" s="280" t="s">
        <v>853</v>
      </c>
      <c r="K141" s="280" t="s">
        <v>853</v>
      </c>
      <c r="L141" s="281">
        <v>44953</v>
      </c>
      <c r="M141" s="281">
        <v>46413</v>
      </c>
      <c r="N141" s="279">
        <v>4600004211</v>
      </c>
      <c r="O141" s="282">
        <v>1000000</v>
      </c>
      <c r="P141" s="278" t="s">
        <v>859</v>
      </c>
      <c r="Q141" s="279">
        <v>5562</v>
      </c>
      <c r="R141" s="283" t="s">
        <v>1965</v>
      </c>
      <c r="S141" s="278" t="s">
        <v>1068</v>
      </c>
      <c r="T141" s="279" t="s">
        <v>54</v>
      </c>
      <c r="U141" s="285" t="s">
        <v>2537</v>
      </c>
      <c r="V141" s="278" t="s">
        <v>1103</v>
      </c>
      <c r="W141" s="279" t="s">
        <v>213</v>
      </c>
      <c r="X141" s="284" t="s">
        <v>542</v>
      </c>
    </row>
    <row r="142" spans="1:24" ht="50.1" customHeight="1" x14ac:dyDescent="0.25">
      <c r="A142" s="197" t="str">
        <f ca="1">IF(M142&lt;TODAY(),"Marché terminé","Marché en cours")</f>
        <v>Marché en cours</v>
      </c>
      <c r="B142" s="276" t="s">
        <v>1729</v>
      </c>
      <c r="C142" s="277" t="s">
        <v>2586</v>
      </c>
      <c r="D142" s="278" t="s">
        <v>806</v>
      </c>
      <c r="E142" s="279" t="s">
        <v>118</v>
      </c>
      <c r="F142" s="278" t="s">
        <v>993</v>
      </c>
      <c r="G142" s="279" t="s">
        <v>118</v>
      </c>
      <c r="H142" s="278" t="s">
        <v>993</v>
      </c>
      <c r="I142" s="280" t="s">
        <v>1095</v>
      </c>
      <c r="J142" s="280" t="s">
        <v>853</v>
      </c>
      <c r="K142" s="280" t="s">
        <v>853</v>
      </c>
      <c r="L142" s="281">
        <v>44953</v>
      </c>
      <c r="M142" s="281">
        <v>46413</v>
      </c>
      <c r="N142" s="279">
        <v>4600004212</v>
      </c>
      <c r="O142" s="282">
        <v>350000</v>
      </c>
      <c r="P142" s="278" t="s">
        <v>859</v>
      </c>
      <c r="Q142" s="279">
        <v>11496</v>
      </c>
      <c r="R142" s="283" t="s">
        <v>2016</v>
      </c>
      <c r="S142" s="278" t="s">
        <v>1068</v>
      </c>
      <c r="T142" s="279" t="s">
        <v>54</v>
      </c>
      <c r="U142" s="285" t="s">
        <v>2537</v>
      </c>
      <c r="V142" s="278" t="s">
        <v>1103</v>
      </c>
      <c r="W142" s="279" t="s">
        <v>213</v>
      </c>
      <c r="X142" s="284" t="s">
        <v>542</v>
      </c>
    </row>
    <row r="143" spans="1:24" ht="50.1" customHeight="1" x14ac:dyDescent="0.25">
      <c r="A143" s="197" t="str">
        <f ca="1">IF(M143&lt;TODAY(),"Marché terminé","Marché en cours")</f>
        <v>Marché en cours</v>
      </c>
      <c r="B143" s="276" t="s">
        <v>1729</v>
      </c>
      <c r="C143" s="277" t="s">
        <v>2586</v>
      </c>
      <c r="D143" s="278" t="s">
        <v>806</v>
      </c>
      <c r="E143" s="279" t="s">
        <v>116</v>
      </c>
      <c r="F143" s="278" t="s">
        <v>991</v>
      </c>
      <c r="G143" s="279" t="s">
        <v>116</v>
      </c>
      <c r="H143" s="278" t="s">
        <v>991</v>
      </c>
      <c r="I143" s="280" t="s">
        <v>1095</v>
      </c>
      <c r="J143" s="280" t="s">
        <v>853</v>
      </c>
      <c r="K143" s="280" t="s">
        <v>853</v>
      </c>
      <c r="L143" s="281">
        <v>44953</v>
      </c>
      <c r="M143" s="281">
        <v>46413</v>
      </c>
      <c r="N143" s="279">
        <v>4600004213</v>
      </c>
      <c r="O143" s="282">
        <v>400000</v>
      </c>
      <c r="P143" s="278" t="s">
        <v>859</v>
      </c>
      <c r="Q143" s="279">
        <v>17264</v>
      </c>
      <c r="R143" s="283" t="s">
        <v>2017</v>
      </c>
      <c r="S143" s="278" t="s">
        <v>1068</v>
      </c>
      <c r="T143" s="279" t="s">
        <v>54</v>
      </c>
      <c r="U143" s="285" t="s">
        <v>2537</v>
      </c>
      <c r="V143" s="278" t="s">
        <v>1103</v>
      </c>
      <c r="W143" s="279" t="s">
        <v>213</v>
      </c>
      <c r="X143" s="284" t="s">
        <v>542</v>
      </c>
    </row>
    <row r="144" spans="1:24" ht="50.1" customHeight="1" x14ac:dyDescent="0.25">
      <c r="A144" s="197" t="str">
        <f ca="1">IF(M144&lt;TODAY(),"Marché terminé","Marché en cours")</f>
        <v>Marché en cours</v>
      </c>
      <c r="B144" s="276" t="s">
        <v>1729</v>
      </c>
      <c r="C144" s="277" t="s">
        <v>2586</v>
      </c>
      <c r="D144" s="278" t="s">
        <v>806</v>
      </c>
      <c r="E144" s="279" t="s">
        <v>118</v>
      </c>
      <c r="F144" s="278" t="s">
        <v>993</v>
      </c>
      <c r="G144" s="279" t="s">
        <v>118</v>
      </c>
      <c r="H144" s="278" t="s">
        <v>993</v>
      </c>
      <c r="I144" s="280" t="s">
        <v>1095</v>
      </c>
      <c r="J144" s="280" t="s">
        <v>853</v>
      </c>
      <c r="K144" s="280" t="s">
        <v>853</v>
      </c>
      <c r="L144" s="281">
        <v>44953</v>
      </c>
      <c r="M144" s="281">
        <v>46413</v>
      </c>
      <c r="N144" s="279">
        <v>4600004214</v>
      </c>
      <c r="O144" s="282">
        <v>300000</v>
      </c>
      <c r="P144" s="278" t="s">
        <v>859</v>
      </c>
      <c r="Q144" s="279">
        <v>17264</v>
      </c>
      <c r="R144" s="283" t="s">
        <v>2017</v>
      </c>
      <c r="S144" s="278" t="s">
        <v>1068</v>
      </c>
      <c r="T144" s="279" t="s">
        <v>54</v>
      </c>
      <c r="U144" s="285" t="s">
        <v>2537</v>
      </c>
      <c r="V144" s="278" t="s">
        <v>1103</v>
      </c>
      <c r="W144" s="279" t="s">
        <v>213</v>
      </c>
      <c r="X144" s="284" t="s">
        <v>542</v>
      </c>
    </row>
    <row r="145" spans="1:24" ht="50.1" customHeight="1" x14ac:dyDescent="0.25">
      <c r="A145" s="197" t="str">
        <f ca="1">IF(M145&lt;TODAY(),"Marché terminé","Marché en cours")</f>
        <v>Marché terminé</v>
      </c>
      <c r="B145" s="276" t="s">
        <v>1729</v>
      </c>
      <c r="C145" s="277" t="s">
        <v>2586</v>
      </c>
      <c r="D145" s="278" t="s">
        <v>806</v>
      </c>
      <c r="E145" s="279" t="s">
        <v>119</v>
      </c>
      <c r="F145" s="278" t="s">
        <v>994</v>
      </c>
      <c r="G145" s="279" t="s">
        <v>119</v>
      </c>
      <c r="H145" s="278" t="s">
        <v>994</v>
      </c>
      <c r="I145" s="280" t="s">
        <v>1095</v>
      </c>
      <c r="J145" s="280" t="s">
        <v>853</v>
      </c>
      <c r="K145" s="280" t="s">
        <v>853</v>
      </c>
      <c r="L145" s="281">
        <v>44861</v>
      </c>
      <c r="M145" s="281">
        <v>45956</v>
      </c>
      <c r="N145" s="279">
        <v>4600004217</v>
      </c>
      <c r="O145" s="282">
        <v>1800000</v>
      </c>
      <c r="P145" s="278" t="s">
        <v>801</v>
      </c>
      <c r="Q145" s="279">
        <v>4312</v>
      </c>
      <c r="R145" s="283" t="s">
        <v>2018</v>
      </c>
      <c r="S145" s="278" t="s">
        <v>1069</v>
      </c>
      <c r="T145" s="279" t="s">
        <v>54</v>
      </c>
      <c r="U145" s="285" t="s">
        <v>2538</v>
      </c>
      <c r="V145" s="278" t="s">
        <v>1103</v>
      </c>
      <c r="W145" s="279" t="s">
        <v>215</v>
      </c>
      <c r="X145" s="284" t="s">
        <v>566</v>
      </c>
    </row>
    <row r="146" spans="1:24" ht="50.1" customHeight="1" x14ac:dyDescent="0.25">
      <c r="A146" s="197" t="str">
        <f ca="1">IF(M146&lt;TODAY(),"Marché terminé","Marché en cours")</f>
        <v>Marché terminé</v>
      </c>
      <c r="B146" s="276" t="s">
        <v>1729</v>
      </c>
      <c r="C146" s="277" t="s">
        <v>2586</v>
      </c>
      <c r="D146" s="278" t="s">
        <v>806</v>
      </c>
      <c r="E146" s="279" t="s">
        <v>91</v>
      </c>
      <c r="F146" s="278" t="s">
        <v>1002</v>
      </c>
      <c r="G146" s="279" t="s">
        <v>91</v>
      </c>
      <c r="H146" s="278" t="s">
        <v>1002</v>
      </c>
      <c r="I146" s="280" t="s">
        <v>1095</v>
      </c>
      <c r="J146" s="280" t="s">
        <v>2192</v>
      </c>
      <c r="K146" s="280" t="s">
        <v>2192</v>
      </c>
      <c r="L146" s="281">
        <v>43891</v>
      </c>
      <c r="M146" s="281">
        <v>45643</v>
      </c>
      <c r="N146" s="279">
        <v>4600004220</v>
      </c>
      <c r="O146" s="282">
        <v>50000</v>
      </c>
      <c r="P146" s="278" t="s">
        <v>800</v>
      </c>
      <c r="Q146" s="279">
        <v>17104</v>
      </c>
      <c r="R146" s="283" t="s">
        <v>2019</v>
      </c>
      <c r="S146" s="278" t="s">
        <v>715</v>
      </c>
      <c r="T146" s="279" t="s">
        <v>54</v>
      </c>
      <c r="U146" s="285" t="s">
        <v>1858</v>
      </c>
      <c r="V146" s="278" t="s">
        <v>1103</v>
      </c>
      <c r="W146" s="279" t="s">
        <v>216</v>
      </c>
      <c r="X146" s="284" t="s">
        <v>551</v>
      </c>
    </row>
    <row r="147" spans="1:24" ht="50.1" customHeight="1" x14ac:dyDescent="0.25">
      <c r="A147" s="197" t="str">
        <f ca="1">IF(M147&lt;TODAY(),"Marché terminé","Marché en cours")</f>
        <v>Marché en cours</v>
      </c>
      <c r="B147" s="276" t="s">
        <v>1729</v>
      </c>
      <c r="C147" s="277" t="s">
        <v>2586</v>
      </c>
      <c r="D147" s="278" t="s">
        <v>806</v>
      </c>
      <c r="E147" s="279" t="s">
        <v>120</v>
      </c>
      <c r="F147" s="278" t="s">
        <v>995</v>
      </c>
      <c r="G147" s="279" t="s">
        <v>120</v>
      </c>
      <c r="H147" s="278" t="s">
        <v>995</v>
      </c>
      <c r="I147" s="280" t="s">
        <v>1095</v>
      </c>
      <c r="J147" s="280" t="s">
        <v>2191</v>
      </c>
      <c r="K147" s="280" t="s">
        <v>2191</v>
      </c>
      <c r="L147" s="281">
        <v>44991</v>
      </c>
      <c r="M147" s="281">
        <v>46451</v>
      </c>
      <c r="N147" s="279">
        <v>4600004221</v>
      </c>
      <c r="O147" s="282">
        <v>480000</v>
      </c>
      <c r="P147" s="278" t="s">
        <v>859</v>
      </c>
      <c r="Q147" s="279">
        <v>3297</v>
      </c>
      <c r="R147" s="283" t="s">
        <v>2020</v>
      </c>
      <c r="S147" s="278" t="s">
        <v>2214</v>
      </c>
      <c r="T147" s="279" t="s">
        <v>54</v>
      </c>
      <c r="U147" s="285" t="s">
        <v>1869</v>
      </c>
      <c r="V147" s="278" t="s">
        <v>1103</v>
      </c>
      <c r="W147" s="279" t="s">
        <v>217</v>
      </c>
      <c r="X147" s="284" t="s">
        <v>567</v>
      </c>
    </row>
    <row r="148" spans="1:24" ht="50.1" customHeight="1" x14ac:dyDescent="0.25">
      <c r="A148" s="197" t="str">
        <f ca="1">IF(M148&lt;TODAY(),"Marché terminé","Marché en cours")</f>
        <v>Marché en cours</v>
      </c>
      <c r="B148" s="276" t="s">
        <v>1729</v>
      </c>
      <c r="C148" s="277" t="s">
        <v>2586</v>
      </c>
      <c r="D148" s="278" t="s">
        <v>806</v>
      </c>
      <c r="E148" s="279" t="s">
        <v>121</v>
      </c>
      <c r="F148" s="278" t="s">
        <v>996</v>
      </c>
      <c r="G148" s="279" t="s">
        <v>121</v>
      </c>
      <c r="H148" s="278" t="s">
        <v>996</v>
      </c>
      <c r="I148" s="280" t="s">
        <v>1095</v>
      </c>
      <c r="J148" s="280" t="s">
        <v>2191</v>
      </c>
      <c r="K148" s="280" t="s">
        <v>2191</v>
      </c>
      <c r="L148" s="281">
        <v>44991</v>
      </c>
      <c r="M148" s="281">
        <v>46451</v>
      </c>
      <c r="N148" s="279">
        <v>4600004222</v>
      </c>
      <c r="O148" s="282">
        <v>480000</v>
      </c>
      <c r="P148" s="278" t="s">
        <v>859</v>
      </c>
      <c r="Q148" s="279">
        <v>17432</v>
      </c>
      <c r="R148" s="283" t="s">
        <v>2021</v>
      </c>
      <c r="S148" s="278" t="s">
        <v>765</v>
      </c>
      <c r="T148" s="279" t="s">
        <v>54</v>
      </c>
      <c r="U148" s="285" t="s">
        <v>1869</v>
      </c>
      <c r="V148" s="278" t="s">
        <v>1103</v>
      </c>
      <c r="W148" s="279" t="s">
        <v>215</v>
      </c>
      <c r="X148" s="284" t="s">
        <v>566</v>
      </c>
    </row>
    <row r="149" spans="1:24" ht="50.1" customHeight="1" x14ac:dyDescent="0.25">
      <c r="A149" s="197" t="str">
        <f ca="1">IF(M149&lt;TODAY(),"Marché terminé","Marché en cours")</f>
        <v>Marché en cours</v>
      </c>
      <c r="B149" s="276" t="s">
        <v>1729</v>
      </c>
      <c r="C149" s="277" t="s">
        <v>2586</v>
      </c>
      <c r="D149" s="278" t="s">
        <v>806</v>
      </c>
      <c r="E149" s="279" t="s">
        <v>122</v>
      </c>
      <c r="F149" s="278" t="s">
        <v>997</v>
      </c>
      <c r="G149" s="279" t="s">
        <v>122</v>
      </c>
      <c r="H149" s="278" t="s">
        <v>997</v>
      </c>
      <c r="I149" s="280" t="s">
        <v>1095</v>
      </c>
      <c r="J149" s="280" t="s">
        <v>2191</v>
      </c>
      <c r="K149" s="280" t="s">
        <v>2191</v>
      </c>
      <c r="L149" s="281">
        <v>44991</v>
      </c>
      <c r="M149" s="281">
        <v>46451</v>
      </c>
      <c r="N149" s="279">
        <v>4600004223</v>
      </c>
      <c r="O149" s="282">
        <v>480000</v>
      </c>
      <c r="P149" s="278" t="s">
        <v>801</v>
      </c>
      <c r="Q149" s="279">
        <v>17441</v>
      </c>
      <c r="R149" s="283" t="s">
        <v>2022</v>
      </c>
      <c r="S149" s="278" t="s">
        <v>765</v>
      </c>
      <c r="T149" s="279" t="s">
        <v>54</v>
      </c>
      <c r="U149" s="285" t="s">
        <v>1869</v>
      </c>
      <c r="V149" s="278" t="s">
        <v>1103</v>
      </c>
      <c r="W149" s="279" t="s">
        <v>218</v>
      </c>
      <c r="X149" s="284" t="s">
        <v>568</v>
      </c>
    </row>
    <row r="150" spans="1:24" ht="50.1" customHeight="1" x14ac:dyDescent="0.25">
      <c r="A150" s="197" t="str">
        <f ca="1">IF(M150&lt;TODAY(),"Marché terminé","Marché en cours")</f>
        <v>Marché en cours</v>
      </c>
      <c r="B150" s="276" t="s">
        <v>1729</v>
      </c>
      <c r="C150" s="277" t="s">
        <v>2586</v>
      </c>
      <c r="D150" s="278" t="s">
        <v>806</v>
      </c>
      <c r="E150" s="279" t="s">
        <v>123</v>
      </c>
      <c r="F150" s="278" t="s">
        <v>998</v>
      </c>
      <c r="G150" s="279" t="s">
        <v>123</v>
      </c>
      <c r="H150" s="278" t="s">
        <v>998</v>
      </c>
      <c r="I150" s="280" t="s">
        <v>1095</v>
      </c>
      <c r="J150" s="280" t="s">
        <v>2191</v>
      </c>
      <c r="K150" s="280" t="s">
        <v>2191</v>
      </c>
      <c r="L150" s="281">
        <v>44991</v>
      </c>
      <c r="M150" s="281">
        <v>46451</v>
      </c>
      <c r="N150" s="279">
        <v>4600004224</v>
      </c>
      <c r="O150" s="282">
        <v>480000</v>
      </c>
      <c r="P150" s="278" t="s">
        <v>859</v>
      </c>
      <c r="Q150" s="279">
        <v>17406</v>
      </c>
      <c r="R150" s="283" t="s">
        <v>2023</v>
      </c>
      <c r="S150" s="278" t="s">
        <v>765</v>
      </c>
      <c r="T150" s="279" t="s">
        <v>54</v>
      </c>
      <c r="U150" s="285" t="s">
        <v>1869</v>
      </c>
      <c r="V150" s="278" t="s">
        <v>1103</v>
      </c>
      <c r="W150" s="279" t="s">
        <v>219</v>
      </c>
      <c r="X150" s="284" t="s">
        <v>569</v>
      </c>
    </row>
    <row r="151" spans="1:24" ht="50.1" customHeight="1" x14ac:dyDescent="0.25">
      <c r="A151" s="197" t="str">
        <f ca="1">IF(M151&lt;TODAY(),"Marché terminé","Marché en cours")</f>
        <v>Marché en cours</v>
      </c>
      <c r="B151" s="276" t="s">
        <v>1729</v>
      </c>
      <c r="C151" s="277" t="s">
        <v>2586</v>
      </c>
      <c r="D151" s="278" t="s">
        <v>806</v>
      </c>
      <c r="E151" s="279" t="s">
        <v>124</v>
      </c>
      <c r="F151" s="278" t="s">
        <v>999</v>
      </c>
      <c r="G151" s="279" t="s">
        <v>124</v>
      </c>
      <c r="H151" s="278" t="s">
        <v>999</v>
      </c>
      <c r="I151" s="280" t="s">
        <v>1095</v>
      </c>
      <c r="J151" s="280" t="s">
        <v>2191</v>
      </c>
      <c r="K151" s="280" t="s">
        <v>2191</v>
      </c>
      <c r="L151" s="281">
        <v>44991</v>
      </c>
      <c r="M151" s="281">
        <v>46451</v>
      </c>
      <c r="N151" s="279">
        <v>4600004225</v>
      </c>
      <c r="O151" s="282">
        <v>480000</v>
      </c>
      <c r="P151" s="278" t="s">
        <v>801</v>
      </c>
      <c r="Q151" s="279">
        <v>11638</v>
      </c>
      <c r="R151" s="283" t="s">
        <v>1956</v>
      </c>
      <c r="S151" s="278" t="s">
        <v>1699</v>
      </c>
      <c r="T151" s="279" t="s">
        <v>54</v>
      </c>
      <c r="U151" s="285" t="s">
        <v>1869</v>
      </c>
      <c r="V151" s="278" t="s">
        <v>1103</v>
      </c>
      <c r="W151" s="279" t="s">
        <v>220</v>
      </c>
      <c r="X151" s="284" t="s">
        <v>535</v>
      </c>
    </row>
    <row r="152" spans="1:24" ht="50.1" customHeight="1" x14ac:dyDescent="0.25">
      <c r="A152" s="197" t="str">
        <f ca="1">IF(M152&lt;TODAY(),"Marché terminé","Marché en cours")</f>
        <v>Marché terminé</v>
      </c>
      <c r="B152" s="276" t="s">
        <v>1729</v>
      </c>
      <c r="C152" s="277" t="s">
        <v>2586</v>
      </c>
      <c r="D152" s="278" t="s">
        <v>806</v>
      </c>
      <c r="E152" s="279" t="s">
        <v>89</v>
      </c>
      <c r="F152" s="278" t="s">
        <v>1707</v>
      </c>
      <c r="G152" s="279" t="s">
        <v>89</v>
      </c>
      <c r="H152" s="278" t="s">
        <v>1707</v>
      </c>
      <c r="I152" s="280" t="s">
        <v>853</v>
      </c>
      <c r="J152" s="280" t="s">
        <v>853</v>
      </c>
      <c r="K152" s="280" t="s">
        <v>853</v>
      </c>
      <c r="L152" s="281">
        <v>43831</v>
      </c>
      <c r="M152" s="281">
        <v>45291</v>
      </c>
      <c r="N152" s="279">
        <v>4600004226</v>
      </c>
      <c r="O152" s="282">
        <v>30000</v>
      </c>
      <c r="P152" s="278" t="s">
        <v>859</v>
      </c>
      <c r="Q152" s="279">
        <v>17408</v>
      </c>
      <c r="R152" s="283" t="s">
        <v>2024</v>
      </c>
      <c r="S152" s="278" t="s">
        <v>765</v>
      </c>
      <c r="T152" s="279" t="s">
        <v>54</v>
      </c>
      <c r="U152" s="285" t="s">
        <v>2575</v>
      </c>
      <c r="V152" s="278" t="s">
        <v>1103</v>
      </c>
      <c r="W152" s="279" t="s">
        <v>190</v>
      </c>
      <c r="X152" s="284" t="s">
        <v>550</v>
      </c>
    </row>
    <row r="153" spans="1:24" ht="50.1" customHeight="1" x14ac:dyDescent="0.25">
      <c r="A153" s="197" t="str">
        <f ca="1">IF(M153&lt;TODAY(),"Marché terminé","Marché en cours")</f>
        <v>Marché terminé</v>
      </c>
      <c r="B153" s="276" t="s">
        <v>1729</v>
      </c>
      <c r="C153" s="277" t="s">
        <v>2586</v>
      </c>
      <c r="D153" s="278" t="s">
        <v>806</v>
      </c>
      <c r="E153" s="279" t="s">
        <v>91</v>
      </c>
      <c r="F153" s="278" t="s">
        <v>1002</v>
      </c>
      <c r="G153" s="279" t="s">
        <v>91</v>
      </c>
      <c r="H153" s="278" t="s">
        <v>1002</v>
      </c>
      <c r="I153" s="280" t="s">
        <v>1095</v>
      </c>
      <c r="J153" s="280" t="s">
        <v>2192</v>
      </c>
      <c r="K153" s="280" t="s">
        <v>2192</v>
      </c>
      <c r="L153" s="281">
        <v>43891</v>
      </c>
      <c r="M153" s="281">
        <v>45643</v>
      </c>
      <c r="N153" s="279">
        <v>4600004228</v>
      </c>
      <c r="O153" s="282">
        <v>137000</v>
      </c>
      <c r="P153" s="278" t="s">
        <v>800</v>
      </c>
      <c r="Q153" s="279">
        <v>17104</v>
      </c>
      <c r="R153" s="283" t="s">
        <v>2019</v>
      </c>
      <c r="S153" s="278" t="s">
        <v>715</v>
      </c>
      <c r="T153" s="279" t="s">
        <v>54</v>
      </c>
      <c r="U153" s="285" t="s">
        <v>1858</v>
      </c>
      <c r="V153" s="278" t="s">
        <v>1103</v>
      </c>
      <c r="W153" s="279" t="s">
        <v>221</v>
      </c>
      <c r="X153" s="284" t="s">
        <v>551</v>
      </c>
    </row>
    <row r="154" spans="1:24" ht="50.1" customHeight="1" x14ac:dyDescent="0.25">
      <c r="A154" s="197" t="str">
        <f ca="1">IF(M154&lt;TODAY(),"Marché terminé","Marché en cours")</f>
        <v>Marché terminé</v>
      </c>
      <c r="B154" s="276" t="s">
        <v>1729</v>
      </c>
      <c r="C154" s="277" t="s">
        <v>2586</v>
      </c>
      <c r="D154" s="278" t="s">
        <v>806</v>
      </c>
      <c r="E154" s="279" t="s">
        <v>91</v>
      </c>
      <c r="F154" s="278" t="s">
        <v>1002</v>
      </c>
      <c r="G154" s="279" t="s">
        <v>91</v>
      </c>
      <c r="H154" s="278" t="s">
        <v>1002</v>
      </c>
      <c r="I154" s="280" t="s">
        <v>1095</v>
      </c>
      <c r="J154" s="280" t="s">
        <v>2192</v>
      </c>
      <c r="K154" s="280" t="s">
        <v>2192</v>
      </c>
      <c r="L154" s="281">
        <v>43891</v>
      </c>
      <c r="M154" s="281">
        <v>45643</v>
      </c>
      <c r="N154" s="279">
        <v>4600004231</v>
      </c>
      <c r="O154" s="282">
        <v>60000</v>
      </c>
      <c r="P154" s="278" t="s">
        <v>800</v>
      </c>
      <c r="Q154" s="279">
        <v>17104</v>
      </c>
      <c r="R154" s="283" t="s">
        <v>2019</v>
      </c>
      <c r="S154" s="278" t="s">
        <v>715</v>
      </c>
      <c r="T154" s="279" t="s">
        <v>54</v>
      </c>
      <c r="U154" s="285" t="s">
        <v>1858</v>
      </c>
      <c r="V154" s="278" t="s">
        <v>1103</v>
      </c>
      <c r="W154" s="279" t="s">
        <v>222</v>
      </c>
      <c r="X154" s="284" t="s">
        <v>551</v>
      </c>
    </row>
    <row r="155" spans="1:24" ht="50.1" customHeight="1" x14ac:dyDescent="0.25">
      <c r="A155" s="197" t="str">
        <f ca="1">IF(M155&lt;TODAY(),"Marché terminé","Marché en cours")</f>
        <v>Marché terminé</v>
      </c>
      <c r="B155" s="276" t="s">
        <v>1729</v>
      </c>
      <c r="C155" s="277" t="s">
        <v>2586</v>
      </c>
      <c r="D155" s="278" t="s">
        <v>806</v>
      </c>
      <c r="E155" s="279" t="s">
        <v>91</v>
      </c>
      <c r="F155" s="278" t="s">
        <v>1002</v>
      </c>
      <c r="G155" s="279" t="s">
        <v>91</v>
      </c>
      <c r="H155" s="278" t="s">
        <v>1002</v>
      </c>
      <c r="I155" s="280" t="s">
        <v>1095</v>
      </c>
      <c r="J155" s="280" t="s">
        <v>2192</v>
      </c>
      <c r="K155" s="280" t="s">
        <v>2192</v>
      </c>
      <c r="L155" s="281">
        <v>43891</v>
      </c>
      <c r="M155" s="281">
        <v>45643</v>
      </c>
      <c r="N155" s="279">
        <v>4600004232</v>
      </c>
      <c r="O155" s="282">
        <v>10000</v>
      </c>
      <c r="P155" s="278" t="s">
        <v>800</v>
      </c>
      <c r="Q155" s="279">
        <v>17104</v>
      </c>
      <c r="R155" s="283" t="s">
        <v>2019</v>
      </c>
      <c r="S155" s="278" t="s">
        <v>715</v>
      </c>
      <c r="T155" s="279" t="s">
        <v>54</v>
      </c>
      <c r="U155" s="285" t="s">
        <v>1858</v>
      </c>
      <c r="V155" s="278" t="s">
        <v>1103</v>
      </c>
      <c r="W155" s="279" t="s">
        <v>193</v>
      </c>
      <c r="X155" s="284" t="s">
        <v>552</v>
      </c>
    </row>
    <row r="156" spans="1:24" ht="50.1" customHeight="1" x14ac:dyDescent="0.25">
      <c r="A156" s="197" t="str">
        <f ca="1">IF(M156&lt;TODAY(),"Marché terminé","Marché en cours")</f>
        <v>Marché en cours</v>
      </c>
      <c r="B156" s="276" t="s">
        <v>1729</v>
      </c>
      <c r="C156" s="277" t="s">
        <v>2586</v>
      </c>
      <c r="D156" s="278" t="s">
        <v>806</v>
      </c>
      <c r="E156" s="279" t="s">
        <v>125</v>
      </c>
      <c r="F156" s="278" t="s">
        <v>1836</v>
      </c>
      <c r="G156" s="279" t="s">
        <v>125</v>
      </c>
      <c r="H156" s="278" t="s">
        <v>1836</v>
      </c>
      <c r="I156" s="280" t="s">
        <v>1095</v>
      </c>
      <c r="J156" s="280" t="s">
        <v>2192</v>
      </c>
      <c r="K156" s="280" t="s">
        <v>2191</v>
      </c>
      <c r="L156" s="281">
        <v>46460</v>
      </c>
      <c r="M156" s="281">
        <v>46490</v>
      </c>
      <c r="N156" s="279">
        <v>4600004236</v>
      </c>
      <c r="O156" s="282">
        <v>40000</v>
      </c>
      <c r="P156" s="278" t="s">
        <v>859</v>
      </c>
      <c r="Q156" s="279">
        <v>12576</v>
      </c>
      <c r="R156" s="283" t="s">
        <v>1959</v>
      </c>
      <c r="S156" s="278" t="s">
        <v>2200</v>
      </c>
      <c r="T156" s="279" t="s">
        <v>54</v>
      </c>
      <c r="U156" s="285" t="s">
        <v>2539</v>
      </c>
      <c r="V156" s="278" t="s">
        <v>1103</v>
      </c>
      <c r="W156" s="279" t="s">
        <v>174</v>
      </c>
      <c r="X156" s="284" t="s">
        <v>538</v>
      </c>
    </row>
    <row r="157" spans="1:24" ht="50.1" customHeight="1" x14ac:dyDescent="0.25">
      <c r="A157" s="197" t="str">
        <f ca="1">IF(M157&lt;TODAY(),"Marché terminé","Marché en cours")</f>
        <v>Marché en cours</v>
      </c>
      <c r="B157" s="276" t="s">
        <v>1729</v>
      </c>
      <c r="C157" s="277" t="s">
        <v>2586</v>
      </c>
      <c r="D157" s="278" t="s">
        <v>806</v>
      </c>
      <c r="E157" s="279" t="s">
        <v>126</v>
      </c>
      <c r="F157" s="278" t="s">
        <v>1837</v>
      </c>
      <c r="G157" s="279" t="s">
        <v>126</v>
      </c>
      <c r="H157" s="278" t="s">
        <v>1837</v>
      </c>
      <c r="I157" s="280" t="s">
        <v>1095</v>
      </c>
      <c r="J157" s="280" t="s">
        <v>2192</v>
      </c>
      <c r="K157" s="280" t="s">
        <v>2191</v>
      </c>
      <c r="L157" s="281">
        <v>46460</v>
      </c>
      <c r="M157" s="281">
        <v>46490</v>
      </c>
      <c r="N157" s="279">
        <v>4600004237</v>
      </c>
      <c r="O157" s="282">
        <v>150000</v>
      </c>
      <c r="P157" s="278" t="s">
        <v>859</v>
      </c>
      <c r="Q157" s="279">
        <v>8963</v>
      </c>
      <c r="R157" s="283" t="s">
        <v>1958</v>
      </c>
      <c r="S157" s="278" t="s">
        <v>2199</v>
      </c>
      <c r="T157" s="279" t="s">
        <v>54</v>
      </c>
      <c r="U157" s="285" t="s">
        <v>2539</v>
      </c>
      <c r="V157" s="278" t="s">
        <v>1103</v>
      </c>
      <c r="W157" s="279" t="s">
        <v>173</v>
      </c>
      <c r="X157" s="284" t="s">
        <v>537</v>
      </c>
    </row>
    <row r="158" spans="1:24" ht="50.1" customHeight="1" x14ac:dyDescent="0.25">
      <c r="A158" s="197" t="str">
        <f ca="1">IF(M158&lt;TODAY(),"Marché terminé","Marché en cours")</f>
        <v>Marché en cours</v>
      </c>
      <c r="B158" s="276" t="s">
        <v>1729</v>
      </c>
      <c r="C158" s="277" t="s">
        <v>2586</v>
      </c>
      <c r="D158" s="278" t="s">
        <v>806</v>
      </c>
      <c r="E158" s="279" t="s">
        <v>127</v>
      </c>
      <c r="F158" s="278" t="s">
        <v>807</v>
      </c>
      <c r="G158" s="279" t="s">
        <v>127</v>
      </c>
      <c r="H158" s="278" t="s">
        <v>807</v>
      </c>
      <c r="I158" s="280" t="s">
        <v>797</v>
      </c>
      <c r="J158" s="280" t="s">
        <v>798</v>
      </c>
      <c r="K158" s="280" t="s">
        <v>799</v>
      </c>
      <c r="L158" s="281">
        <v>45048</v>
      </c>
      <c r="M158" s="281">
        <v>46508</v>
      </c>
      <c r="N158" s="279">
        <v>4600004243</v>
      </c>
      <c r="O158" s="282">
        <v>400000</v>
      </c>
      <c r="P158" s="278" t="s">
        <v>800</v>
      </c>
      <c r="Q158" s="279">
        <v>1842</v>
      </c>
      <c r="R158" s="283" t="s">
        <v>1957</v>
      </c>
      <c r="S158" s="278" t="s">
        <v>1110</v>
      </c>
      <c r="T158" s="279" t="s">
        <v>54</v>
      </c>
      <c r="U158" s="285" t="s">
        <v>2238</v>
      </c>
      <c r="V158" s="278" t="s">
        <v>802</v>
      </c>
      <c r="W158" s="279" t="s">
        <v>223</v>
      </c>
      <c r="X158" s="284" t="s">
        <v>536</v>
      </c>
    </row>
    <row r="159" spans="1:24" ht="50.1" customHeight="1" x14ac:dyDescent="0.25">
      <c r="A159" s="197" t="str">
        <f ca="1">IF(M159&lt;TODAY(),"Marché terminé","Marché en cours")</f>
        <v>Marché terminé</v>
      </c>
      <c r="B159" s="276" t="s">
        <v>1729</v>
      </c>
      <c r="C159" s="277" t="s">
        <v>2586</v>
      </c>
      <c r="D159" s="278" t="s">
        <v>806</v>
      </c>
      <c r="E159" s="279" t="s">
        <v>91</v>
      </c>
      <c r="F159" s="278" t="s">
        <v>1002</v>
      </c>
      <c r="G159" s="279" t="s">
        <v>91</v>
      </c>
      <c r="H159" s="278" t="s">
        <v>1002</v>
      </c>
      <c r="I159" s="280" t="s">
        <v>1095</v>
      </c>
      <c r="J159" s="280" t="s">
        <v>2192</v>
      </c>
      <c r="K159" s="280" t="s">
        <v>2192</v>
      </c>
      <c r="L159" s="281">
        <v>43891</v>
      </c>
      <c r="M159" s="281">
        <v>45643</v>
      </c>
      <c r="N159" s="279">
        <v>4600004244</v>
      </c>
      <c r="O159" s="282">
        <v>15000</v>
      </c>
      <c r="P159" s="278" t="s">
        <v>800</v>
      </c>
      <c r="Q159" s="279">
        <v>17104</v>
      </c>
      <c r="R159" s="283" t="s">
        <v>2019</v>
      </c>
      <c r="S159" s="278" t="s">
        <v>715</v>
      </c>
      <c r="T159" s="279" t="s">
        <v>54</v>
      </c>
      <c r="U159" s="285" t="s">
        <v>1858</v>
      </c>
      <c r="V159" s="278" t="s">
        <v>1103</v>
      </c>
      <c r="W159" s="279" t="s">
        <v>216</v>
      </c>
      <c r="X159" s="284" t="s">
        <v>551</v>
      </c>
    </row>
    <row r="160" spans="1:24" ht="50.1" customHeight="1" x14ac:dyDescent="0.25">
      <c r="A160" s="197" t="str">
        <f ca="1">IF(M160&lt;TODAY(),"Marché terminé","Marché en cours")</f>
        <v>Marché terminé</v>
      </c>
      <c r="B160" s="276" t="s">
        <v>1729</v>
      </c>
      <c r="C160" s="277" t="s">
        <v>2586</v>
      </c>
      <c r="D160" s="278" t="s">
        <v>806</v>
      </c>
      <c r="E160" s="279" t="s">
        <v>128</v>
      </c>
      <c r="F160" s="278" t="s">
        <v>1838</v>
      </c>
      <c r="G160" s="279" t="s">
        <v>128</v>
      </c>
      <c r="H160" s="278" t="s">
        <v>1838</v>
      </c>
      <c r="I160" s="280" t="s">
        <v>1095</v>
      </c>
      <c r="J160" s="280" t="s">
        <v>2192</v>
      </c>
      <c r="K160" s="280" t="s">
        <v>2191</v>
      </c>
      <c r="L160" s="281">
        <v>45049</v>
      </c>
      <c r="M160" s="281">
        <v>45840</v>
      </c>
      <c r="N160" s="279">
        <v>4600004245</v>
      </c>
      <c r="O160" s="282">
        <v>2396954.61</v>
      </c>
      <c r="P160" s="278" t="s">
        <v>859</v>
      </c>
      <c r="Q160" s="279">
        <v>1467</v>
      </c>
      <c r="R160" s="283" t="s">
        <v>2015</v>
      </c>
      <c r="S160" s="278" t="s">
        <v>1068</v>
      </c>
      <c r="T160" s="279" t="s">
        <v>54</v>
      </c>
      <c r="U160" s="279" t="s">
        <v>2557</v>
      </c>
      <c r="V160" s="278" t="s">
        <v>1103</v>
      </c>
      <c r="W160" s="279" t="s">
        <v>214</v>
      </c>
      <c r="X160" s="284" t="s">
        <v>565</v>
      </c>
    </row>
    <row r="161" spans="1:24" ht="50.1" customHeight="1" x14ac:dyDescent="0.25">
      <c r="A161" s="197" t="str">
        <f ca="1">IF(M161&lt;TODAY(),"Marché terminé","Marché en cours")</f>
        <v>Marché terminé</v>
      </c>
      <c r="B161" s="276" t="s">
        <v>1729</v>
      </c>
      <c r="C161" s="277" t="s">
        <v>2586</v>
      </c>
      <c r="D161" s="278" t="s">
        <v>806</v>
      </c>
      <c r="E161" s="279" t="s">
        <v>129</v>
      </c>
      <c r="F161" s="278" t="s">
        <v>765</v>
      </c>
      <c r="G161" s="279" t="s">
        <v>129</v>
      </c>
      <c r="H161" s="278" t="s">
        <v>765</v>
      </c>
      <c r="I161" s="280" t="s">
        <v>1095</v>
      </c>
      <c r="J161" s="280" t="s">
        <v>2192</v>
      </c>
      <c r="K161" s="280" t="s">
        <v>2191</v>
      </c>
      <c r="L161" s="281">
        <v>45049</v>
      </c>
      <c r="M161" s="281">
        <v>45840</v>
      </c>
      <c r="N161" s="279">
        <v>4600004248</v>
      </c>
      <c r="O161" s="282">
        <v>22418351.949999999</v>
      </c>
      <c r="P161" s="278" t="s">
        <v>859</v>
      </c>
      <c r="Q161" s="279">
        <v>17682</v>
      </c>
      <c r="R161" s="283" t="s">
        <v>2025</v>
      </c>
      <c r="S161" s="278" t="s">
        <v>2193</v>
      </c>
      <c r="T161" s="279" t="s">
        <v>54</v>
      </c>
      <c r="U161" s="279" t="s">
        <v>2557</v>
      </c>
      <c r="V161" s="278" t="s">
        <v>1103</v>
      </c>
      <c r="W161" s="279" t="s">
        <v>201</v>
      </c>
      <c r="X161" s="284" t="s">
        <v>556</v>
      </c>
    </row>
    <row r="162" spans="1:24" ht="50.1" customHeight="1" x14ac:dyDescent="0.25">
      <c r="A162" s="197" t="str">
        <f ca="1">IF(M162&lt;TODAY(),"Marché terminé","Marché en cours")</f>
        <v>Marché terminé</v>
      </c>
      <c r="B162" s="276" t="s">
        <v>1729</v>
      </c>
      <c r="C162" s="277" t="s">
        <v>2586</v>
      </c>
      <c r="D162" s="278" t="s">
        <v>806</v>
      </c>
      <c r="E162" s="279" t="s">
        <v>130</v>
      </c>
      <c r="F162" s="278" t="s">
        <v>765</v>
      </c>
      <c r="G162" s="279" t="s">
        <v>130</v>
      </c>
      <c r="H162" s="278" t="s">
        <v>765</v>
      </c>
      <c r="I162" s="280" t="s">
        <v>1095</v>
      </c>
      <c r="J162" s="280" t="s">
        <v>2192</v>
      </c>
      <c r="K162" s="280" t="s">
        <v>2191</v>
      </c>
      <c r="L162" s="281">
        <v>45049</v>
      </c>
      <c r="M162" s="281">
        <v>45840</v>
      </c>
      <c r="N162" s="279">
        <v>4600004249</v>
      </c>
      <c r="O162" s="282">
        <v>294000</v>
      </c>
      <c r="P162" s="278" t="s">
        <v>859</v>
      </c>
      <c r="Q162" s="279">
        <v>17683</v>
      </c>
      <c r="R162" s="283" t="s">
        <v>2026</v>
      </c>
      <c r="S162" s="278" t="s">
        <v>765</v>
      </c>
      <c r="T162" s="279" t="s">
        <v>54</v>
      </c>
      <c r="U162" s="279" t="s">
        <v>2557</v>
      </c>
      <c r="V162" s="278" t="s">
        <v>1103</v>
      </c>
      <c r="W162" s="279" t="s">
        <v>207</v>
      </c>
      <c r="X162" s="284" t="s">
        <v>560</v>
      </c>
    </row>
    <row r="163" spans="1:24" ht="50.1" customHeight="1" x14ac:dyDescent="0.25">
      <c r="A163" s="197" t="str">
        <f ca="1">IF(M163&lt;TODAY(),"Marché terminé","Marché en cours")</f>
        <v>Marché terminé</v>
      </c>
      <c r="B163" s="276" t="s">
        <v>1729</v>
      </c>
      <c r="C163" s="277" t="s">
        <v>2586</v>
      </c>
      <c r="D163" s="278" t="s">
        <v>806</v>
      </c>
      <c r="E163" s="279" t="s">
        <v>131</v>
      </c>
      <c r="F163" s="278" t="s">
        <v>765</v>
      </c>
      <c r="G163" s="279" t="s">
        <v>131</v>
      </c>
      <c r="H163" s="278" t="s">
        <v>765</v>
      </c>
      <c r="I163" s="280" t="s">
        <v>1095</v>
      </c>
      <c r="J163" s="280" t="s">
        <v>2192</v>
      </c>
      <c r="K163" s="280" t="s">
        <v>2191</v>
      </c>
      <c r="L163" s="281">
        <v>45103</v>
      </c>
      <c r="M163" s="281">
        <v>45891</v>
      </c>
      <c r="N163" s="279">
        <v>4600004251</v>
      </c>
      <c r="O163" s="282">
        <v>4049746</v>
      </c>
      <c r="P163" s="278" t="s">
        <v>859</v>
      </c>
      <c r="Q163" s="279">
        <v>17521</v>
      </c>
      <c r="R163" s="283" t="s">
        <v>2027</v>
      </c>
      <c r="S163" s="278" t="s">
        <v>2194</v>
      </c>
      <c r="T163" s="279" t="s">
        <v>54</v>
      </c>
      <c r="U163" s="279" t="s">
        <v>2557</v>
      </c>
      <c r="V163" s="278" t="s">
        <v>1103</v>
      </c>
      <c r="W163" s="279" t="s">
        <v>213</v>
      </c>
      <c r="X163" s="284" t="s">
        <v>542</v>
      </c>
    </row>
    <row r="164" spans="1:24" ht="50.1" customHeight="1" x14ac:dyDescent="0.25">
      <c r="A164" s="197" t="str">
        <f ca="1">IF(M164&lt;TODAY(),"Marché terminé","Marché en cours")</f>
        <v>Marché terminé</v>
      </c>
      <c r="B164" s="276" t="s">
        <v>1729</v>
      </c>
      <c r="C164" s="277" t="s">
        <v>2586</v>
      </c>
      <c r="D164" s="278" t="s">
        <v>806</v>
      </c>
      <c r="E164" s="279" t="s">
        <v>80</v>
      </c>
      <c r="F164" s="278" t="s">
        <v>1703</v>
      </c>
      <c r="G164" s="279" t="s">
        <v>80</v>
      </c>
      <c r="H164" s="278" t="s">
        <v>1703</v>
      </c>
      <c r="I164" s="280" t="s">
        <v>1095</v>
      </c>
      <c r="J164" s="280" t="s">
        <v>2191</v>
      </c>
      <c r="K164" s="280" t="s">
        <v>2191</v>
      </c>
      <c r="L164" s="281">
        <v>43586</v>
      </c>
      <c r="M164" s="281">
        <v>45169</v>
      </c>
      <c r="N164" s="279">
        <v>4600004256</v>
      </c>
      <c r="O164" s="282">
        <v>7300.8</v>
      </c>
      <c r="P164" s="278" t="s">
        <v>800</v>
      </c>
      <c r="Q164" s="279">
        <v>9401</v>
      </c>
      <c r="R164" s="283" t="s">
        <v>1962</v>
      </c>
      <c r="S164" s="278" t="s">
        <v>700</v>
      </c>
      <c r="T164" s="279" t="s">
        <v>54</v>
      </c>
      <c r="U164" s="279" t="s">
        <v>2554</v>
      </c>
      <c r="V164" s="278" t="s">
        <v>1103</v>
      </c>
      <c r="W164" s="279" t="s">
        <v>177</v>
      </c>
      <c r="X164" s="284" t="s">
        <v>540</v>
      </c>
    </row>
    <row r="165" spans="1:24" ht="50.1" customHeight="1" x14ac:dyDescent="0.25">
      <c r="A165" s="197" t="str">
        <f ca="1">IF(M165&lt;TODAY(),"Marché terminé","Marché en cours")</f>
        <v>Marché terminé</v>
      </c>
      <c r="B165" s="276" t="s">
        <v>1729</v>
      </c>
      <c r="C165" s="277" t="s">
        <v>2586</v>
      </c>
      <c r="D165" s="278" t="s">
        <v>806</v>
      </c>
      <c r="E165" s="279" t="s">
        <v>132</v>
      </c>
      <c r="F165" s="278" t="s">
        <v>1840</v>
      </c>
      <c r="G165" s="279" t="s">
        <v>132</v>
      </c>
      <c r="H165" s="278" t="s">
        <v>1840</v>
      </c>
      <c r="I165" s="280" t="s">
        <v>1095</v>
      </c>
      <c r="J165" s="280" t="s">
        <v>2192</v>
      </c>
      <c r="K165" s="280" t="s">
        <v>2191</v>
      </c>
      <c r="L165" s="281">
        <v>44903</v>
      </c>
      <c r="M165" s="281">
        <v>45572</v>
      </c>
      <c r="N165" s="279">
        <v>4600004257</v>
      </c>
      <c r="O165" s="282">
        <v>21994678.170000002</v>
      </c>
      <c r="P165" s="278" t="s">
        <v>859</v>
      </c>
      <c r="Q165" s="279">
        <v>17197</v>
      </c>
      <c r="R165" s="283" t="s">
        <v>2028</v>
      </c>
      <c r="S165" s="278" t="s">
        <v>765</v>
      </c>
      <c r="T165" s="279" t="s">
        <v>54</v>
      </c>
      <c r="U165" s="279" t="s">
        <v>2540</v>
      </c>
      <c r="V165" s="278" t="s">
        <v>1103</v>
      </c>
      <c r="W165" s="279" t="s">
        <v>214</v>
      </c>
      <c r="X165" s="284" t="s">
        <v>565</v>
      </c>
    </row>
    <row r="166" spans="1:24" ht="50.1" customHeight="1" x14ac:dyDescent="0.25">
      <c r="A166" s="197" t="str">
        <f ca="1">IF(M166&lt;TODAY(),"Marché terminé","Marché en cours")</f>
        <v>Marché en cours</v>
      </c>
      <c r="B166" s="276" t="s">
        <v>1729</v>
      </c>
      <c r="C166" s="277" t="s">
        <v>2586</v>
      </c>
      <c r="D166" s="278" t="s">
        <v>806</v>
      </c>
      <c r="E166" s="279" t="s">
        <v>133</v>
      </c>
      <c r="F166" s="278" t="s">
        <v>1839</v>
      </c>
      <c r="G166" s="279" t="s">
        <v>133</v>
      </c>
      <c r="H166" s="278" t="s">
        <v>1839</v>
      </c>
      <c r="I166" s="280" t="s">
        <v>1098</v>
      </c>
      <c r="J166" s="280" t="s">
        <v>855</v>
      </c>
      <c r="K166" s="280" t="s">
        <v>2191</v>
      </c>
      <c r="L166" s="281">
        <v>45097</v>
      </c>
      <c r="M166" s="281">
        <v>46752</v>
      </c>
      <c r="N166" s="279">
        <v>4600004261</v>
      </c>
      <c r="O166" s="282">
        <v>5000000</v>
      </c>
      <c r="P166" s="278" t="s">
        <v>859</v>
      </c>
      <c r="Q166" s="279">
        <v>1529</v>
      </c>
      <c r="R166" s="283" t="s">
        <v>2006</v>
      </c>
      <c r="S166" s="278" t="s">
        <v>2210</v>
      </c>
      <c r="T166" s="279" t="s">
        <v>54</v>
      </c>
      <c r="U166" s="279" t="s">
        <v>2570</v>
      </c>
      <c r="V166" s="278" t="s">
        <v>1103</v>
      </c>
      <c r="W166" s="279" t="s">
        <v>190</v>
      </c>
      <c r="X166" s="284" t="s">
        <v>550</v>
      </c>
    </row>
    <row r="167" spans="1:24" ht="50.1" customHeight="1" x14ac:dyDescent="0.25">
      <c r="A167" s="197" t="str">
        <f ca="1">IF(M167&lt;TODAY(),"Marché terminé","Marché en cours")</f>
        <v>Marché en cours</v>
      </c>
      <c r="B167" s="276" t="s">
        <v>1729</v>
      </c>
      <c r="C167" s="277" t="s">
        <v>2586</v>
      </c>
      <c r="D167" s="278" t="s">
        <v>806</v>
      </c>
      <c r="E167" s="279" t="s">
        <v>133</v>
      </c>
      <c r="F167" s="278" t="s">
        <v>1839</v>
      </c>
      <c r="G167" s="279" t="s">
        <v>133</v>
      </c>
      <c r="H167" s="278" t="s">
        <v>1839</v>
      </c>
      <c r="I167" s="280" t="s">
        <v>1098</v>
      </c>
      <c r="J167" s="280" t="s">
        <v>855</v>
      </c>
      <c r="K167" s="280" t="s">
        <v>2191</v>
      </c>
      <c r="L167" s="281">
        <v>45097</v>
      </c>
      <c r="M167" s="281">
        <v>46752</v>
      </c>
      <c r="N167" s="279">
        <v>4600004262</v>
      </c>
      <c r="O167" s="282">
        <v>700000</v>
      </c>
      <c r="P167" s="278" t="s">
        <v>859</v>
      </c>
      <c r="Q167" s="279">
        <v>17408</v>
      </c>
      <c r="R167" s="283" t="s">
        <v>2024</v>
      </c>
      <c r="S167" s="278" t="s">
        <v>765</v>
      </c>
      <c r="T167" s="279" t="s">
        <v>54</v>
      </c>
      <c r="U167" s="279" t="s">
        <v>2570</v>
      </c>
      <c r="V167" s="278" t="s">
        <v>1103</v>
      </c>
      <c r="W167" s="279" t="s">
        <v>190</v>
      </c>
      <c r="X167" s="284" t="s">
        <v>550</v>
      </c>
    </row>
    <row r="168" spans="1:24" ht="50.1" customHeight="1" x14ac:dyDescent="0.25">
      <c r="A168" s="197" t="str">
        <f ca="1">IF(M168&lt;TODAY(),"Marché terminé","Marché en cours")</f>
        <v>Marché en cours</v>
      </c>
      <c r="B168" s="276" t="s">
        <v>1729</v>
      </c>
      <c r="C168" s="277" t="s">
        <v>2586</v>
      </c>
      <c r="D168" s="278" t="s">
        <v>806</v>
      </c>
      <c r="E168" s="279" t="s">
        <v>133</v>
      </c>
      <c r="F168" s="278" t="s">
        <v>1839</v>
      </c>
      <c r="G168" s="279" t="s">
        <v>133</v>
      </c>
      <c r="H168" s="278" t="s">
        <v>1839</v>
      </c>
      <c r="I168" s="280" t="s">
        <v>1098</v>
      </c>
      <c r="J168" s="280" t="s">
        <v>855</v>
      </c>
      <c r="K168" s="280" t="s">
        <v>2191</v>
      </c>
      <c r="L168" s="281">
        <v>45097</v>
      </c>
      <c r="M168" s="281">
        <v>46752</v>
      </c>
      <c r="N168" s="279">
        <v>4600004263</v>
      </c>
      <c r="O168" s="282">
        <v>300000</v>
      </c>
      <c r="P168" s="278" t="s">
        <v>859</v>
      </c>
      <c r="Q168" s="279">
        <v>17408</v>
      </c>
      <c r="R168" s="283" t="s">
        <v>2024</v>
      </c>
      <c r="S168" s="278" t="s">
        <v>765</v>
      </c>
      <c r="T168" s="279" t="s">
        <v>54</v>
      </c>
      <c r="U168" s="279" t="s">
        <v>2570</v>
      </c>
      <c r="V168" s="278" t="s">
        <v>1103</v>
      </c>
      <c r="W168" s="279" t="s">
        <v>190</v>
      </c>
      <c r="X168" s="284" t="s">
        <v>550</v>
      </c>
    </row>
    <row r="169" spans="1:24" ht="50.1" customHeight="1" x14ac:dyDescent="0.25">
      <c r="A169" s="197" t="str">
        <f ca="1">IF(M169&lt;TODAY(),"Marché terminé","Marché en cours")</f>
        <v>Marché terminé</v>
      </c>
      <c r="B169" s="276" t="s">
        <v>1729</v>
      </c>
      <c r="C169" s="277" t="s">
        <v>2586</v>
      </c>
      <c r="D169" s="278" t="s">
        <v>806</v>
      </c>
      <c r="E169" s="279" t="s">
        <v>84</v>
      </c>
      <c r="F169" s="278" t="s">
        <v>1705</v>
      </c>
      <c r="G169" s="279" t="s">
        <v>84</v>
      </c>
      <c r="H169" s="278" t="s">
        <v>1705</v>
      </c>
      <c r="I169" s="280" t="s">
        <v>1095</v>
      </c>
      <c r="J169" s="280" t="s">
        <v>2191</v>
      </c>
      <c r="K169" s="280" t="s">
        <v>2191</v>
      </c>
      <c r="L169" s="281">
        <v>43728</v>
      </c>
      <c r="M169" s="281">
        <v>45553</v>
      </c>
      <c r="N169" s="279">
        <v>4600004265</v>
      </c>
      <c r="O169" s="282">
        <v>44800</v>
      </c>
      <c r="P169" s="278" t="s">
        <v>800</v>
      </c>
      <c r="Q169" s="279">
        <v>13385</v>
      </c>
      <c r="R169" s="283" t="s">
        <v>1969</v>
      </c>
      <c r="S169" s="278" t="s">
        <v>766</v>
      </c>
      <c r="T169" s="279" t="s">
        <v>54</v>
      </c>
      <c r="U169" s="285" t="s">
        <v>2555</v>
      </c>
      <c r="V169" s="278" t="s">
        <v>1103</v>
      </c>
      <c r="W169" s="279" t="s">
        <v>185</v>
      </c>
      <c r="X169" s="284" t="s">
        <v>546</v>
      </c>
    </row>
    <row r="170" spans="1:24" ht="50.1" customHeight="1" x14ac:dyDescent="0.25">
      <c r="A170" s="197" t="str">
        <f ca="1">IF(M170&lt;TODAY(),"Marché terminé","Marché en cours")</f>
        <v>Marché terminé</v>
      </c>
      <c r="B170" s="276" t="s">
        <v>1729</v>
      </c>
      <c r="C170" s="277" t="s">
        <v>2586</v>
      </c>
      <c r="D170" s="278" t="s">
        <v>806</v>
      </c>
      <c r="E170" s="279" t="s">
        <v>134</v>
      </c>
      <c r="F170" s="278" t="s">
        <v>1835</v>
      </c>
      <c r="G170" s="279" t="s">
        <v>134</v>
      </c>
      <c r="H170" s="278" t="s">
        <v>1835</v>
      </c>
      <c r="I170" s="280" t="s">
        <v>1098</v>
      </c>
      <c r="J170" s="280" t="s">
        <v>798</v>
      </c>
      <c r="K170" s="280" t="s">
        <v>799</v>
      </c>
      <c r="L170" s="281">
        <v>45197</v>
      </c>
      <c r="M170" s="281">
        <v>46022</v>
      </c>
      <c r="N170" s="279">
        <v>4600004266</v>
      </c>
      <c r="O170" s="282">
        <v>300000</v>
      </c>
      <c r="P170" s="278" t="s">
        <v>859</v>
      </c>
      <c r="Q170" s="279">
        <v>2451</v>
      </c>
      <c r="R170" s="283" t="s">
        <v>1987</v>
      </c>
      <c r="S170" s="278" t="s">
        <v>1709</v>
      </c>
      <c r="T170" s="279" t="s">
        <v>54</v>
      </c>
      <c r="U170" s="285" t="s">
        <v>2570</v>
      </c>
      <c r="V170" s="278" t="s">
        <v>1103</v>
      </c>
      <c r="W170" s="279" t="s">
        <v>200</v>
      </c>
      <c r="X170" s="284" t="s">
        <v>555</v>
      </c>
    </row>
    <row r="171" spans="1:24" ht="50.1" customHeight="1" x14ac:dyDescent="0.25">
      <c r="A171" s="197" t="str">
        <f ca="1">IF(M171&lt;TODAY(),"Marché terminé","Marché en cours")</f>
        <v>Marché terminé</v>
      </c>
      <c r="B171" s="276" t="s">
        <v>1729</v>
      </c>
      <c r="C171" s="277" t="s">
        <v>2586</v>
      </c>
      <c r="D171" s="278" t="s">
        <v>806</v>
      </c>
      <c r="E171" s="279" t="s">
        <v>134</v>
      </c>
      <c r="F171" s="278" t="s">
        <v>1835</v>
      </c>
      <c r="G171" s="279" t="s">
        <v>134</v>
      </c>
      <c r="H171" s="278" t="s">
        <v>1835</v>
      </c>
      <c r="I171" s="280" t="s">
        <v>1098</v>
      </c>
      <c r="J171" s="280" t="s">
        <v>798</v>
      </c>
      <c r="K171" s="280" t="s">
        <v>799</v>
      </c>
      <c r="L171" s="281">
        <v>45197</v>
      </c>
      <c r="M171" s="281">
        <v>46022</v>
      </c>
      <c r="N171" s="279">
        <v>4600004267</v>
      </c>
      <c r="O171" s="282">
        <v>60000</v>
      </c>
      <c r="P171" s="278" t="s">
        <v>859</v>
      </c>
      <c r="Q171" s="279">
        <v>17408</v>
      </c>
      <c r="R171" s="283" t="s">
        <v>2024</v>
      </c>
      <c r="S171" s="278" t="s">
        <v>765</v>
      </c>
      <c r="T171" s="279" t="s">
        <v>54</v>
      </c>
      <c r="U171" s="285" t="s">
        <v>2570</v>
      </c>
      <c r="V171" s="278" t="s">
        <v>1103</v>
      </c>
      <c r="W171" s="279" t="s">
        <v>200</v>
      </c>
      <c r="X171" s="284" t="s">
        <v>555</v>
      </c>
    </row>
    <row r="172" spans="1:24" ht="50.1" customHeight="1" x14ac:dyDescent="0.25">
      <c r="A172" s="197" t="str">
        <f ca="1">IF(M172&lt;TODAY(),"Marché terminé","Marché en cours")</f>
        <v>Marché en cours</v>
      </c>
      <c r="B172" s="276" t="s">
        <v>1729</v>
      </c>
      <c r="C172" s="277" t="s">
        <v>2586</v>
      </c>
      <c r="D172" s="278" t="s">
        <v>806</v>
      </c>
      <c r="E172" s="279" t="s">
        <v>135</v>
      </c>
      <c r="F172" s="278" t="s">
        <v>765</v>
      </c>
      <c r="G172" s="279" t="s">
        <v>135</v>
      </c>
      <c r="H172" s="278" t="s">
        <v>765</v>
      </c>
      <c r="I172" s="280" t="s">
        <v>1097</v>
      </c>
      <c r="J172" s="280" t="s">
        <v>798</v>
      </c>
      <c r="K172" s="280" t="s">
        <v>2191</v>
      </c>
      <c r="L172" s="281">
        <v>45201</v>
      </c>
      <c r="M172" s="281">
        <v>46296</v>
      </c>
      <c r="N172" s="279">
        <v>4600004269</v>
      </c>
      <c r="O172" s="282">
        <v>2317716.0299999998</v>
      </c>
      <c r="P172" s="278" t="s">
        <v>859</v>
      </c>
      <c r="Q172" s="279">
        <v>1588</v>
      </c>
      <c r="R172" s="283" t="s">
        <v>1943</v>
      </c>
      <c r="S172" s="278" t="s">
        <v>1067</v>
      </c>
      <c r="T172" s="279" t="s">
        <v>54</v>
      </c>
      <c r="U172" s="285" t="s">
        <v>2577</v>
      </c>
      <c r="V172" s="278" t="s">
        <v>1103</v>
      </c>
      <c r="W172" s="279" t="s">
        <v>224</v>
      </c>
      <c r="X172" s="284" t="s">
        <v>541</v>
      </c>
    </row>
    <row r="173" spans="1:24" ht="50.1" customHeight="1" x14ac:dyDescent="0.25">
      <c r="A173" s="197" t="str">
        <f ca="1">IF(M173&lt;TODAY(),"Marché terminé","Marché en cours")</f>
        <v>Marché en cours</v>
      </c>
      <c r="B173" s="276" t="s">
        <v>1729</v>
      </c>
      <c r="C173" s="277" t="s">
        <v>2586</v>
      </c>
      <c r="D173" s="278" t="s">
        <v>806</v>
      </c>
      <c r="E173" s="279" t="s">
        <v>136</v>
      </c>
      <c r="F173" s="278" t="s">
        <v>808</v>
      </c>
      <c r="G173" s="279" t="s">
        <v>136</v>
      </c>
      <c r="H173" s="278" t="s">
        <v>825</v>
      </c>
      <c r="I173" s="280" t="s">
        <v>797</v>
      </c>
      <c r="J173" s="280" t="s">
        <v>798</v>
      </c>
      <c r="K173" s="280" t="s">
        <v>856</v>
      </c>
      <c r="L173" s="281">
        <v>45226</v>
      </c>
      <c r="M173" s="281">
        <v>46686</v>
      </c>
      <c r="N173" s="279">
        <v>4600004279</v>
      </c>
      <c r="O173" s="282">
        <v>152054.60999999999</v>
      </c>
      <c r="P173" s="278" t="s">
        <v>800</v>
      </c>
      <c r="Q173" s="279">
        <v>12927</v>
      </c>
      <c r="R173" s="283" t="s">
        <v>1961</v>
      </c>
      <c r="S173" s="278" t="s">
        <v>699</v>
      </c>
      <c r="T173" s="279" t="s">
        <v>54</v>
      </c>
      <c r="U173" s="285" t="s">
        <v>1898</v>
      </c>
      <c r="V173" s="278" t="s">
        <v>861</v>
      </c>
      <c r="W173" s="279" t="s">
        <v>176</v>
      </c>
      <c r="X173" s="284" t="s">
        <v>540</v>
      </c>
    </row>
    <row r="174" spans="1:24" ht="50.1" customHeight="1" x14ac:dyDescent="0.25">
      <c r="A174" s="197" t="str">
        <f ca="1">IF(M174&lt;TODAY(),"Marché terminé","Marché en cours")</f>
        <v>Marché en cours</v>
      </c>
      <c r="B174" s="276" t="s">
        <v>1729</v>
      </c>
      <c r="C174" s="277" t="s">
        <v>2586</v>
      </c>
      <c r="D174" s="278" t="s">
        <v>806</v>
      </c>
      <c r="E174" s="279" t="s">
        <v>136</v>
      </c>
      <c r="F174" s="278" t="s">
        <v>808</v>
      </c>
      <c r="G174" s="279" t="s">
        <v>136</v>
      </c>
      <c r="H174" s="278" t="s">
        <v>826</v>
      </c>
      <c r="I174" s="280" t="s">
        <v>797</v>
      </c>
      <c r="J174" s="280" t="s">
        <v>798</v>
      </c>
      <c r="K174" s="280" t="s">
        <v>856</v>
      </c>
      <c r="L174" s="281">
        <v>45226</v>
      </c>
      <c r="M174" s="281">
        <v>46686</v>
      </c>
      <c r="N174" s="279">
        <v>4600004280</v>
      </c>
      <c r="O174" s="282">
        <v>151798.35999999999</v>
      </c>
      <c r="P174" s="278" t="s">
        <v>800</v>
      </c>
      <c r="Q174" s="279">
        <v>9401</v>
      </c>
      <c r="R174" s="283" t="s">
        <v>1962</v>
      </c>
      <c r="S174" s="278" t="s">
        <v>700</v>
      </c>
      <c r="T174" s="279" t="s">
        <v>54</v>
      </c>
      <c r="U174" s="285" t="s">
        <v>1899</v>
      </c>
      <c r="V174" s="278" t="s">
        <v>861</v>
      </c>
      <c r="W174" s="279" t="s">
        <v>176</v>
      </c>
      <c r="X174" s="284" t="s">
        <v>540</v>
      </c>
    </row>
    <row r="175" spans="1:24" ht="50.1" customHeight="1" x14ac:dyDescent="0.25">
      <c r="A175" s="197" t="str">
        <f ca="1">IF(M175&lt;TODAY(),"Marché terminé","Marché en cours")</f>
        <v>Marché en cours</v>
      </c>
      <c r="B175" s="276" t="s">
        <v>1729</v>
      </c>
      <c r="C175" s="277" t="s">
        <v>2586</v>
      </c>
      <c r="D175" s="278" t="s">
        <v>806</v>
      </c>
      <c r="E175" s="279" t="s">
        <v>136</v>
      </c>
      <c r="F175" s="278" t="s">
        <v>808</v>
      </c>
      <c r="G175" s="279" t="s">
        <v>136</v>
      </c>
      <c r="H175" s="278" t="s">
        <v>827</v>
      </c>
      <c r="I175" s="280" t="s">
        <v>797</v>
      </c>
      <c r="J175" s="280" t="s">
        <v>798</v>
      </c>
      <c r="K175" s="280" t="s">
        <v>856</v>
      </c>
      <c r="L175" s="281">
        <v>45226</v>
      </c>
      <c r="M175" s="281">
        <v>46686</v>
      </c>
      <c r="N175" s="279">
        <v>4600004285</v>
      </c>
      <c r="O175" s="282">
        <v>1754328.49</v>
      </c>
      <c r="P175" s="278" t="s">
        <v>800</v>
      </c>
      <c r="Q175" s="279">
        <v>12927</v>
      </c>
      <c r="R175" s="283" t="s">
        <v>1961</v>
      </c>
      <c r="S175" s="278" t="s">
        <v>699</v>
      </c>
      <c r="T175" s="279" t="s">
        <v>54</v>
      </c>
      <c r="U175" s="285" t="s">
        <v>1900</v>
      </c>
      <c r="V175" s="278" t="s">
        <v>861</v>
      </c>
      <c r="W175" s="279" t="s">
        <v>176</v>
      </c>
      <c r="X175" s="284" t="s">
        <v>540</v>
      </c>
    </row>
    <row r="176" spans="1:24" ht="50.1" customHeight="1" x14ac:dyDescent="0.25">
      <c r="A176" s="197" t="str">
        <f ca="1">IF(M176&lt;TODAY(),"Marché terminé","Marché en cours")</f>
        <v>Marché en cours</v>
      </c>
      <c r="B176" s="276" t="s">
        <v>1729</v>
      </c>
      <c r="C176" s="277" t="s">
        <v>2586</v>
      </c>
      <c r="D176" s="278" t="s">
        <v>806</v>
      </c>
      <c r="E176" s="279" t="s">
        <v>136</v>
      </c>
      <c r="F176" s="278" t="s">
        <v>827</v>
      </c>
      <c r="G176" s="279" t="s">
        <v>136</v>
      </c>
      <c r="H176" s="278" t="s">
        <v>827</v>
      </c>
      <c r="I176" s="280" t="s">
        <v>797</v>
      </c>
      <c r="J176" s="280" t="s">
        <v>798</v>
      </c>
      <c r="K176" s="280" t="s">
        <v>856</v>
      </c>
      <c r="L176" s="281">
        <v>45226</v>
      </c>
      <c r="M176" s="281">
        <v>46686</v>
      </c>
      <c r="N176" s="279">
        <v>4600004286</v>
      </c>
      <c r="O176" s="282">
        <v>266857.92</v>
      </c>
      <c r="P176" s="278" t="s">
        <v>800</v>
      </c>
      <c r="Q176" s="279">
        <v>18115</v>
      </c>
      <c r="R176" s="283" t="s">
        <v>2029</v>
      </c>
      <c r="S176" s="278" t="s">
        <v>716</v>
      </c>
      <c r="T176" s="279" t="s">
        <v>54</v>
      </c>
      <c r="U176" s="285" t="s">
        <v>1859</v>
      </c>
      <c r="V176" s="278" t="s">
        <v>861</v>
      </c>
      <c r="W176" s="279" t="s">
        <v>176</v>
      </c>
      <c r="X176" s="284" t="s">
        <v>540</v>
      </c>
    </row>
    <row r="177" spans="1:24" ht="50.1" customHeight="1" x14ac:dyDescent="0.25">
      <c r="A177" s="197" t="str">
        <f ca="1">IF(M177&lt;TODAY(),"Marché terminé","Marché en cours")</f>
        <v>Marché en cours</v>
      </c>
      <c r="B177" s="276" t="s">
        <v>1729</v>
      </c>
      <c r="C177" s="277" t="s">
        <v>2586</v>
      </c>
      <c r="D177" s="278" t="s">
        <v>806</v>
      </c>
      <c r="E177" s="279" t="s">
        <v>136</v>
      </c>
      <c r="F177" s="278" t="s">
        <v>827</v>
      </c>
      <c r="G177" s="279" t="s">
        <v>136</v>
      </c>
      <c r="H177" s="278" t="s">
        <v>827</v>
      </c>
      <c r="I177" s="280" t="s">
        <v>797</v>
      </c>
      <c r="J177" s="280" t="s">
        <v>798</v>
      </c>
      <c r="K177" s="280" t="s">
        <v>856</v>
      </c>
      <c r="L177" s="281">
        <v>45226</v>
      </c>
      <c r="M177" s="281">
        <v>46686</v>
      </c>
      <c r="N177" s="279">
        <v>4600004287</v>
      </c>
      <c r="O177" s="282">
        <v>1779.04</v>
      </c>
      <c r="P177" s="278" t="s">
        <v>800</v>
      </c>
      <c r="Q177" s="279">
        <v>18115</v>
      </c>
      <c r="R177" s="283" t="s">
        <v>2029</v>
      </c>
      <c r="S177" s="278" t="s">
        <v>716</v>
      </c>
      <c r="T177" s="279" t="s">
        <v>54</v>
      </c>
      <c r="U177" s="285" t="s">
        <v>1859</v>
      </c>
      <c r="V177" s="278" t="s">
        <v>861</v>
      </c>
      <c r="W177" s="279" t="s">
        <v>177</v>
      </c>
      <c r="X177" s="284" t="s">
        <v>540</v>
      </c>
    </row>
    <row r="178" spans="1:24" ht="50.1" customHeight="1" x14ac:dyDescent="0.25">
      <c r="A178" s="197" t="str">
        <f ca="1">IF(M178&lt;TODAY(),"Marché terminé","Marché en cours")</f>
        <v>Marché en cours</v>
      </c>
      <c r="B178" s="276" t="s">
        <v>1729</v>
      </c>
      <c r="C178" s="277" t="s">
        <v>2586</v>
      </c>
      <c r="D178" s="278" t="s">
        <v>806</v>
      </c>
      <c r="E178" s="279" t="s">
        <v>136</v>
      </c>
      <c r="F178" s="278" t="s">
        <v>827</v>
      </c>
      <c r="G178" s="279" t="s">
        <v>136</v>
      </c>
      <c r="H178" s="278" t="s">
        <v>827</v>
      </c>
      <c r="I178" s="280" t="s">
        <v>797</v>
      </c>
      <c r="J178" s="280" t="s">
        <v>798</v>
      </c>
      <c r="K178" s="280" t="s">
        <v>856</v>
      </c>
      <c r="L178" s="281">
        <v>45226</v>
      </c>
      <c r="M178" s="281">
        <v>46686</v>
      </c>
      <c r="N178" s="279">
        <v>4600004288</v>
      </c>
      <c r="O178" s="282">
        <v>224435.96</v>
      </c>
      <c r="P178" s="278" t="s">
        <v>800</v>
      </c>
      <c r="Q178" s="279">
        <v>18114</v>
      </c>
      <c r="R178" s="283" t="s">
        <v>2030</v>
      </c>
      <c r="S178" s="278" t="s">
        <v>717</v>
      </c>
      <c r="T178" s="279" t="s">
        <v>54</v>
      </c>
      <c r="U178" s="285" t="s">
        <v>1859</v>
      </c>
      <c r="V178" s="278" t="s">
        <v>861</v>
      </c>
      <c r="W178" s="279" t="s">
        <v>176</v>
      </c>
      <c r="X178" s="284" t="s">
        <v>540</v>
      </c>
    </row>
    <row r="179" spans="1:24" ht="50.1" customHeight="1" x14ac:dyDescent="0.25">
      <c r="A179" s="197" t="str">
        <f ca="1">IF(M179&lt;TODAY(),"Marché terminé","Marché en cours")</f>
        <v>Marché en cours</v>
      </c>
      <c r="B179" s="276" t="s">
        <v>1729</v>
      </c>
      <c r="C179" s="277" t="s">
        <v>2586</v>
      </c>
      <c r="D179" s="278" t="s">
        <v>806</v>
      </c>
      <c r="E179" s="279" t="s">
        <v>137</v>
      </c>
      <c r="F179" s="278" t="s">
        <v>976</v>
      </c>
      <c r="G179" s="279" t="s">
        <v>137</v>
      </c>
      <c r="H179" s="278" t="s">
        <v>976</v>
      </c>
      <c r="I179" s="280" t="s">
        <v>797</v>
      </c>
      <c r="J179" s="280" t="s">
        <v>798</v>
      </c>
      <c r="K179" s="280" t="s">
        <v>799</v>
      </c>
      <c r="L179" s="281">
        <v>45261</v>
      </c>
      <c r="M179" s="281">
        <v>46721</v>
      </c>
      <c r="N179" s="279">
        <v>4600004289</v>
      </c>
      <c r="O179" s="282">
        <v>7288019.4000000004</v>
      </c>
      <c r="P179" s="278" t="s">
        <v>800</v>
      </c>
      <c r="Q179" s="279">
        <v>12734</v>
      </c>
      <c r="R179" s="283" t="s">
        <v>1960</v>
      </c>
      <c r="S179" s="278" t="s">
        <v>698</v>
      </c>
      <c r="T179" s="279" t="s">
        <v>54</v>
      </c>
      <c r="U179" s="285" t="s">
        <v>2239</v>
      </c>
      <c r="V179" s="278" t="s">
        <v>802</v>
      </c>
      <c r="W179" s="279" t="s">
        <v>175</v>
      </c>
      <c r="X179" s="284" t="s">
        <v>539</v>
      </c>
    </row>
    <row r="180" spans="1:24" ht="50.1" customHeight="1" x14ac:dyDescent="0.25">
      <c r="A180" s="197" t="str">
        <f ca="1">IF(M180&lt;TODAY(),"Marché terminé","Marché en cours")</f>
        <v>Marché terminé</v>
      </c>
      <c r="B180" s="276" t="s">
        <v>1729</v>
      </c>
      <c r="C180" s="277" t="s">
        <v>2586</v>
      </c>
      <c r="D180" s="278" t="s">
        <v>806</v>
      </c>
      <c r="E180" s="279" t="s">
        <v>81</v>
      </c>
      <c r="F180" s="278" t="s">
        <v>1704</v>
      </c>
      <c r="G180" s="279" t="s">
        <v>81</v>
      </c>
      <c r="H180" s="278" t="s">
        <v>1704</v>
      </c>
      <c r="I180" s="280" t="s">
        <v>1095</v>
      </c>
      <c r="J180" s="280" t="s">
        <v>798</v>
      </c>
      <c r="K180" s="280" t="s">
        <v>799</v>
      </c>
      <c r="L180" s="281">
        <v>43621</v>
      </c>
      <c r="M180" s="281">
        <v>45446</v>
      </c>
      <c r="N180" s="279">
        <v>4600004295</v>
      </c>
      <c r="O180" s="282">
        <v>14771.28</v>
      </c>
      <c r="P180" s="278" t="s">
        <v>800</v>
      </c>
      <c r="Q180" s="279">
        <v>18176</v>
      </c>
      <c r="R180" s="283" t="s">
        <v>2031</v>
      </c>
      <c r="S180" s="278" t="s">
        <v>1788</v>
      </c>
      <c r="T180" s="279" t="s">
        <v>54</v>
      </c>
      <c r="U180" s="285" t="s">
        <v>2542</v>
      </c>
      <c r="V180" s="278" t="s">
        <v>1103</v>
      </c>
      <c r="W180" s="279" t="s">
        <v>178</v>
      </c>
      <c r="X180" s="284" t="s">
        <v>541</v>
      </c>
    </row>
    <row r="181" spans="1:24" ht="50.1" customHeight="1" x14ac:dyDescent="0.25">
      <c r="A181" s="197" t="str">
        <f ca="1">IF(M181&lt;TODAY(),"Marché terminé","Marché en cours")</f>
        <v>Marché terminé</v>
      </c>
      <c r="B181" s="276" t="s">
        <v>1729</v>
      </c>
      <c r="C181" s="277" t="s">
        <v>2586</v>
      </c>
      <c r="D181" s="278" t="s">
        <v>806</v>
      </c>
      <c r="E181" s="279" t="s">
        <v>113</v>
      </c>
      <c r="F181" s="278" t="s">
        <v>975</v>
      </c>
      <c r="G181" s="279" t="s">
        <v>113</v>
      </c>
      <c r="H181" s="278" t="s">
        <v>975</v>
      </c>
      <c r="I181" s="280" t="s">
        <v>797</v>
      </c>
      <c r="J181" s="280" t="s">
        <v>798</v>
      </c>
      <c r="K181" s="280" t="s">
        <v>799</v>
      </c>
      <c r="L181" s="281">
        <v>44682</v>
      </c>
      <c r="M181" s="281">
        <v>46142</v>
      </c>
      <c r="N181" s="279">
        <v>4600004296</v>
      </c>
      <c r="O181" s="282">
        <v>70000</v>
      </c>
      <c r="P181" s="278" t="s">
        <v>800</v>
      </c>
      <c r="Q181" s="279">
        <v>13751</v>
      </c>
      <c r="R181" s="283" t="s">
        <v>2011</v>
      </c>
      <c r="S181" s="278" t="s">
        <v>1109</v>
      </c>
      <c r="T181" s="279" t="s">
        <v>54</v>
      </c>
      <c r="U181" s="285" t="s">
        <v>2541</v>
      </c>
      <c r="V181" s="278" t="s">
        <v>1103</v>
      </c>
      <c r="W181" s="279" t="s">
        <v>177</v>
      </c>
      <c r="X181" s="284" t="s">
        <v>540</v>
      </c>
    </row>
    <row r="182" spans="1:24" ht="50.1" customHeight="1" x14ac:dyDescent="0.25">
      <c r="A182" s="197" t="str">
        <f ca="1">IF(M182&lt;TODAY(),"Marché terminé","Marché en cours")</f>
        <v>Marché en cours</v>
      </c>
      <c r="B182" s="276" t="s">
        <v>1729</v>
      </c>
      <c r="C182" s="277" t="s">
        <v>2586</v>
      </c>
      <c r="D182" s="278" t="s">
        <v>806</v>
      </c>
      <c r="E182" s="279" t="s">
        <v>138</v>
      </c>
      <c r="F182" s="278" t="s">
        <v>1010</v>
      </c>
      <c r="G182" s="279" t="s">
        <v>138</v>
      </c>
      <c r="H182" s="278" t="s">
        <v>1010</v>
      </c>
      <c r="I182" s="280" t="s">
        <v>1098</v>
      </c>
      <c r="J182" s="280" t="s">
        <v>2192</v>
      </c>
      <c r="K182" s="280" t="s">
        <v>2192</v>
      </c>
      <c r="L182" s="281">
        <v>45271</v>
      </c>
      <c r="M182" s="281">
        <v>47118</v>
      </c>
      <c r="N182" s="279">
        <v>4600004297</v>
      </c>
      <c r="O182" s="282">
        <v>850000</v>
      </c>
      <c r="P182" s="278" t="s">
        <v>800</v>
      </c>
      <c r="Q182" s="279">
        <v>1843</v>
      </c>
      <c r="R182" s="283" t="s">
        <v>2032</v>
      </c>
      <c r="S182" s="278" t="s">
        <v>2195</v>
      </c>
      <c r="T182" s="279" t="s">
        <v>54</v>
      </c>
      <c r="U182" s="285" t="s">
        <v>1860</v>
      </c>
      <c r="V182" s="278" t="s">
        <v>1103</v>
      </c>
      <c r="W182" s="279" t="s">
        <v>194</v>
      </c>
      <c r="X182" s="284" t="s">
        <v>536</v>
      </c>
    </row>
    <row r="183" spans="1:24" ht="50.1" customHeight="1" x14ac:dyDescent="0.25">
      <c r="A183" s="197" t="str">
        <f ca="1">IF(M183&lt;TODAY(),"Marché terminé","Marché en cours")</f>
        <v>Marché en cours</v>
      </c>
      <c r="B183" s="276" t="s">
        <v>1729</v>
      </c>
      <c r="C183" s="277" t="s">
        <v>2586</v>
      </c>
      <c r="D183" s="278" t="s">
        <v>806</v>
      </c>
      <c r="E183" s="279" t="s">
        <v>139</v>
      </c>
      <c r="F183" s="278" t="s">
        <v>977</v>
      </c>
      <c r="G183" s="279" t="s">
        <v>139</v>
      </c>
      <c r="H183" s="278" t="s">
        <v>977</v>
      </c>
      <c r="I183" s="280" t="s">
        <v>797</v>
      </c>
      <c r="J183" s="280" t="s">
        <v>798</v>
      </c>
      <c r="K183" s="280" t="s">
        <v>799</v>
      </c>
      <c r="L183" s="281">
        <v>44433</v>
      </c>
      <c r="M183" s="281">
        <v>46760</v>
      </c>
      <c r="N183" s="279">
        <v>4600004314</v>
      </c>
      <c r="O183" s="282">
        <v>69457.440000000002</v>
      </c>
      <c r="P183" s="278" t="s">
        <v>800</v>
      </c>
      <c r="Q183" s="279">
        <v>15484</v>
      </c>
      <c r="R183" s="283" t="s">
        <v>2003</v>
      </c>
      <c r="S183" s="278" t="s">
        <v>712</v>
      </c>
      <c r="T183" s="279" t="s">
        <v>54</v>
      </c>
      <c r="U183" s="285" t="s">
        <v>1901</v>
      </c>
      <c r="V183" s="278" t="s">
        <v>802</v>
      </c>
      <c r="W183" s="279" t="s">
        <v>225</v>
      </c>
      <c r="X183" s="284" t="s">
        <v>561</v>
      </c>
    </row>
    <row r="184" spans="1:24" ht="50.1" customHeight="1" x14ac:dyDescent="0.25">
      <c r="A184" s="197" t="str">
        <f ca="1">IF(M184&lt;TODAY(),"Marché terminé","Marché en cours")</f>
        <v>Marché terminé</v>
      </c>
      <c r="B184" s="276" t="s">
        <v>1729</v>
      </c>
      <c r="C184" s="277" t="s">
        <v>2586</v>
      </c>
      <c r="D184" s="278" t="s">
        <v>806</v>
      </c>
      <c r="E184" s="279" t="s">
        <v>140</v>
      </c>
      <c r="F184" s="278" t="s">
        <v>809</v>
      </c>
      <c r="G184" s="279" t="s">
        <v>140</v>
      </c>
      <c r="H184" s="278" t="s">
        <v>809</v>
      </c>
      <c r="I184" s="280" t="s">
        <v>796</v>
      </c>
      <c r="J184" s="280" t="s">
        <v>855</v>
      </c>
      <c r="K184" s="280" t="s">
        <v>857</v>
      </c>
      <c r="L184" s="281">
        <v>45321</v>
      </c>
      <c r="M184" s="281">
        <v>45380</v>
      </c>
      <c r="N184" s="279">
        <v>4600004322</v>
      </c>
      <c r="O184" s="282">
        <v>47300</v>
      </c>
      <c r="P184" s="278" t="s">
        <v>800</v>
      </c>
      <c r="Q184" s="279">
        <v>18443</v>
      </c>
      <c r="R184" s="283" t="s">
        <v>2033</v>
      </c>
      <c r="S184" s="278" t="s">
        <v>718</v>
      </c>
      <c r="T184" s="279" t="s">
        <v>54</v>
      </c>
      <c r="U184" s="285" t="s">
        <v>1902</v>
      </c>
      <c r="V184" s="278" t="s">
        <v>862</v>
      </c>
      <c r="W184" s="279" t="s">
        <v>186</v>
      </c>
      <c r="X184" s="284" t="s">
        <v>547</v>
      </c>
    </row>
    <row r="185" spans="1:24" ht="50.1" customHeight="1" x14ac:dyDescent="0.25">
      <c r="A185" s="197" t="str">
        <f ca="1">IF(M185&lt;TODAY(),"Marché terminé","Marché en cours")</f>
        <v>Marché en cours</v>
      </c>
      <c r="B185" s="276" t="s">
        <v>1729</v>
      </c>
      <c r="C185" s="277" t="s">
        <v>2586</v>
      </c>
      <c r="D185" s="278" t="s">
        <v>806</v>
      </c>
      <c r="E185" s="279" t="s">
        <v>141</v>
      </c>
      <c r="F185" s="278" t="s">
        <v>810</v>
      </c>
      <c r="G185" s="279" t="s">
        <v>141</v>
      </c>
      <c r="H185" s="278" t="s">
        <v>810</v>
      </c>
      <c r="I185" s="280" t="s">
        <v>796</v>
      </c>
      <c r="J185" s="280" t="s">
        <v>798</v>
      </c>
      <c r="K185" s="280" t="s">
        <v>799</v>
      </c>
      <c r="L185" s="281">
        <v>45321</v>
      </c>
      <c r="M185" s="281">
        <v>46781</v>
      </c>
      <c r="N185" s="279">
        <v>4600004323</v>
      </c>
      <c r="O185" s="282">
        <v>20000</v>
      </c>
      <c r="P185" s="278" t="s">
        <v>800</v>
      </c>
      <c r="Q185" s="279">
        <v>18441</v>
      </c>
      <c r="R185" s="283" t="s">
        <v>2034</v>
      </c>
      <c r="S185" s="278" t="s">
        <v>719</v>
      </c>
      <c r="T185" s="279" t="s">
        <v>54</v>
      </c>
      <c r="U185" s="285" t="s">
        <v>1903</v>
      </c>
      <c r="V185" s="278" t="s">
        <v>863</v>
      </c>
      <c r="W185" s="279" t="s">
        <v>189</v>
      </c>
      <c r="X185" s="284" t="s">
        <v>549</v>
      </c>
    </row>
    <row r="186" spans="1:24" ht="50.1" customHeight="1" x14ac:dyDescent="0.25">
      <c r="A186" s="197" t="str">
        <f ca="1">IF(M186&lt;TODAY(),"Marché terminé","Marché en cours")</f>
        <v>Marché en cours</v>
      </c>
      <c r="B186" s="276" t="s">
        <v>1729</v>
      </c>
      <c r="C186" s="277" t="s">
        <v>2586</v>
      </c>
      <c r="D186" s="278" t="s">
        <v>806</v>
      </c>
      <c r="E186" s="279" t="s">
        <v>142</v>
      </c>
      <c r="F186" s="278" t="s">
        <v>811</v>
      </c>
      <c r="G186" s="279" t="s">
        <v>142</v>
      </c>
      <c r="H186" s="278" t="s">
        <v>811</v>
      </c>
      <c r="I186" s="280" t="s">
        <v>797</v>
      </c>
      <c r="J186" s="280" t="s">
        <v>798</v>
      </c>
      <c r="K186" s="280" t="s">
        <v>799</v>
      </c>
      <c r="L186" s="281">
        <v>45383</v>
      </c>
      <c r="M186" s="281">
        <v>46843</v>
      </c>
      <c r="N186" s="279">
        <v>4600004326</v>
      </c>
      <c r="O186" s="282">
        <v>450000</v>
      </c>
      <c r="P186" s="278" t="s">
        <v>800</v>
      </c>
      <c r="Q186" s="279">
        <v>2161</v>
      </c>
      <c r="R186" s="283" t="s">
        <v>1964</v>
      </c>
      <c r="S186" s="278" t="s">
        <v>701</v>
      </c>
      <c r="T186" s="279" t="s">
        <v>54</v>
      </c>
      <c r="U186" s="285" t="s">
        <v>1900</v>
      </c>
      <c r="V186" s="278" t="s">
        <v>864</v>
      </c>
      <c r="W186" s="279" t="s">
        <v>226</v>
      </c>
      <c r="X186" s="284" t="s">
        <v>541</v>
      </c>
    </row>
    <row r="187" spans="1:24" ht="50.1" customHeight="1" x14ac:dyDescent="0.25">
      <c r="A187" s="197" t="str">
        <f ca="1">IF(M187&lt;TODAY(),"Marché terminé","Marché en cours")</f>
        <v>Marché terminé</v>
      </c>
      <c r="B187" s="276" t="s">
        <v>1729</v>
      </c>
      <c r="C187" s="277" t="s">
        <v>2586</v>
      </c>
      <c r="D187" s="278" t="s">
        <v>806</v>
      </c>
      <c r="E187" s="279" t="s">
        <v>143</v>
      </c>
      <c r="F187" s="278" t="s">
        <v>812</v>
      </c>
      <c r="G187" s="279" t="s">
        <v>143</v>
      </c>
      <c r="H187" s="278" t="s">
        <v>828</v>
      </c>
      <c r="I187" s="280" t="s">
        <v>797</v>
      </c>
      <c r="J187" s="280" t="s">
        <v>855</v>
      </c>
      <c r="K187" s="280" t="s">
        <v>858</v>
      </c>
      <c r="L187" s="281">
        <v>45365</v>
      </c>
      <c r="M187" s="281">
        <v>45517</v>
      </c>
      <c r="N187" s="279">
        <v>4600004327</v>
      </c>
      <c r="O187" s="282">
        <v>200000</v>
      </c>
      <c r="P187" s="278" t="s">
        <v>859</v>
      </c>
      <c r="Q187" s="279">
        <v>18611</v>
      </c>
      <c r="R187" s="283" t="s">
        <v>2035</v>
      </c>
      <c r="S187" s="278" t="s">
        <v>720</v>
      </c>
      <c r="T187" s="279" t="s">
        <v>54</v>
      </c>
      <c r="U187" s="285" t="s">
        <v>1861</v>
      </c>
      <c r="V187" s="278" t="s">
        <v>865</v>
      </c>
      <c r="W187" s="279" t="s">
        <v>227</v>
      </c>
      <c r="X187" s="284" t="s">
        <v>570</v>
      </c>
    </row>
    <row r="188" spans="1:24" ht="50.1" customHeight="1" x14ac:dyDescent="0.25">
      <c r="A188" s="197" t="str">
        <f ca="1">IF(M188&lt;TODAY(),"Marché terminé","Marché en cours")</f>
        <v>Marché terminé</v>
      </c>
      <c r="B188" s="276" t="s">
        <v>1729</v>
      </c>
      <c r="C188" s="277" t="s">
        <v>2586</v>
      </c>
      <c r="D188" s="278" t="s">
        <v>806</v>
      </c>
      <c r="E188" s="279" t="s">
        <v>143</v>
      </c>
      <c r="F188" s="278" t="s">
        <v>812</v>
      </c>
      <c r="G188" s="279" t="s">
        <v>143</v>
      </c>
      <c r="H188" s="278" t="s">
        <v>829</v>
      </c>
      <c r="I188" s="280" t="s">
        <v>797</v>
      </c>
      <c r="J188" s="280" t="s">
        <v>855</v>
      </c>
      <c r="K188" s="280" t="s">
        <v>858</v>
      </c>
      <c r="L188" s="281">
        <v>45365</v>
      </c>
      <c r="M188" s="281">
        <v>45517</v>
      </c>
      <c r="N188" s="279">
        <v>4600004328</v>
      </c>
      <c r="O188" s="282">
        <v>799999</v>
      </c>
      <c r="P188" s="278" t="s">
        <v>859</v>
      </c>
      <c r="Q188" s="279">
        <v>18611</v>
      </c>
      <c r="R188" s="283" t="s">
        <v>2035</v>
      </c>
      <c r="S188" s="278" t="s">
        <v>720</v>
      </c>
      <c r="T188" s="279" t="s">
        <v>54</v>
      </c>
      <c r="U188" s="285" t="s">
        <v>1861</v>
      </c>
      <c r="V188" s="278" t="s">
        <v>865</v>
      </c>
      <c r="W188" s="279" t="s">
        <v>227</v>
      </c>
      <c r="X188" s="284" t="s">
        <v>570</v>
      </c>
    </row>
    <row r="189" spans="1:24" ht="50.1" customHeight="1" x14ac:dyDescent="0.25">
      <c r="A189" s="197" t="str">
        <f ca="1">IF(M189&lt;TODAY(),"Marché terminé","Marché en cours")</f>
        <v>Marché terminé</v>
      </c>
      <c r="B189" s="276" t="s">
        <v>1729</v>
      </c>
      <c r="C189" s="277" t="s">
        <v>2586</v>
      </c>
      <c r="D189" s="278" t="s">
        <v>806</v>
      </c>
      <c r="E189" s="279" t="s">
        <v>143</v>
      </c>
      <c r="F189" s="278" t="s">
        <v>812</v>
      </c>
      <c r="G189" s="279" t="s">
        <v>143</v>
      </c>
      <c r="H189" s="278" t="s">
        <v>830</v>
      </c>
      <c r="I189" s="280" t="s">
        <v>797</v>
      </c>
      <c r="J189" s="280" t="s">
        <v>855</v>
      </c>
      <c r="K189" s="280" t="s">
        <v>858</v>
      </c>
      <c r="L189" s="281">
        <v>45365</v>
      </c>
      <c r="M189" s="281">
        <v>45517</v>
      </c>
      <c r="N189" s="279">
        <v>4600004329</v>
      </c>
      <c r="O189" s="282">
        <v>249779.94</v>
      </c>
      <c r="P189" s="278" t="s">
        <v>859</v>
      </c>
      <c r="Q189" s="279">
        <v>18611</v>
      </c>
      <c r="R189" s="283" t="s">
        <v>2035</v>
      </c>
      <c r="S189" s="278" t="s">
        <v>720</v>
      </c>
      <c r="T189" s="279" t="s">
        <v>54</v>
      </c>
      <c r="U189" s="285" t="s">
        <v>1904</v>
      </c>
      <c r="V189" s="278" t="s">
        <v>865</v>
      </c>
      <c r="W189" s="279" t="s">
        <v>227</v>
      </c>
      <c r="X189" s="284" t="s">
        <v>570</v>
      </c>
    </row>
    <row r="190" spans="1:24" ht="50.1" customHeight="1" x14ac:dyDescent="0.25">
      <c r="A190" s="197" t="str">
        <f ca="1">IF(M190&lt;TODAY(),"Marché terminé","Marché en cours")</f>
        <v>Marché en cours</v>
      </c>
      <c r="B190" s="276" t="s">
        <v>1729</v>
      </c>
      <c r="C190" s="277" t="s">
        <v>2586</v>
      </c>
      <c r="D190" s="278" t="s">
        <v>806</v>
      </c>
      <c r="E190" s="279" t="s">
        <v>144</v>
      </c>
      <c r="F190" s="278" t="s">
        <v>813</v>
      </c>
      <c r="G190" s="279" t="s">
        <v>144</v>
      </c>
      <c r="H190" s="278" t="s">
        <v>831</v>
      </c>
      <c r="I190" s="280" t="s">
        <v>852</v>
      </c>
      <c r="J190" s="280" t="s">
        <v>798</v>
      </c>
      <c r="K190" s="280" t="s">
        <v>799</v>
      </c>
      <c r="L190" s="281">
        <v>45392</v>
      </c>
      <c r="M190" s="281">
        <v>46852</v>
      </c>
      <c r="N190" s="279">
        <v>4600004331</v>
      </c>
      <c r="O190" s="282">
        <v>103000</v>
      </c>
      <c r="P190" s="278" t="s">
        <v>800</v>
      </c>
      <c r="Q190" s="279">
        <v>2161</v>
      </c>
      <c r="R190" s="283" t="s">
        <v>1964</v>
      </c>
      <c r="S190" s="278" t="s">
        <v>701</v>
      </c>
      <c r="T190" s="279" t="s">
        <v>54</v>
      </c>
      <c r="U190" s="285" t="s">
        <v>2240</v>
      </c>
      <c r="V190" s="278" t="s">
        <v>866</v>
      </c>
      <c r="W190" s="279" t="s">
        <v>178</v>
      </c>
      <c r="X190" s="284" t="s">
        <v>541</v>
      </c>
    </row>
    <row r="191" spans="1:24" ht="50.1" customHeight="1" x14ac:dyDescent="0.25">
      <c r="A191" s="197" t="str">
        <f ca="1">IF(M191&lt;TODAY(),"Marché terminé","Marché en cours")</f>
        <v>Marché terminé</v>
      </c>
      <c r="B191" s="276" t="s">
        <v>1729</v>
      </c>
      <c r="C191" s="277" t="s">
        <v>2586</v>
      </c>
      <c r="D191" s="278" t="s">
        <v>806</v>
      </c>
      <c r="E191" s="279" t="s">
        <v>145</v>
      </c>
      <c r="F191" s="278" t="s">
        <v>814</v>
      </c>
      <c r="G191" s="279" t="s">
        <v>145</v>
      </c>
      <c r="H191" s="278" t="s">
        <v>814</v>
      </c>
      <c r="I191" s="280" t="s">
        <v>796</v>
      </c>
      <c r="J191" s="280" t="s">
        <v>855</v>
      </c>
      <c r="K191" s="280" t="s">
        <v>858</v>
      </c>
      <c r="L191" s="281">
        <v>45433</v>
      </c>
      <c r="M191" s="281">
        <v>45981</v>
      </c>
      <c r="N191" s="279">
        <v>4600004338</v>
      </c>
      <c r="O191" s="282">
        <v>25380</v>
      </c>
      <c r="P191" s="278" t="s">
        <v>859</v>
      </c>
      <c r="Q191" s="279">
        <v>18837</v>
      </c>
      <c r="R191" s="283" t="s">
        <v>2036</v>
      </c>
      <c r="S191" s="278" t="s">
        <v>721</v>
      </c>
      <c r="T191" s="279" t="s">
        <v>54</v>
      </c>
      <c r="U191" s="285" t="s">
        <v>1905</v>
      </c>
      <c r="V191" s="278" t="s">
        <v>867</v>
      </c>
      <c r="W191" s="279" t="s">
        <v>228</v>
      </c>
      <c r="X191" s="284" t="s">
        <v>571</v>
      </c>
    </row>
    <row r="192" spans="1:24" ht="50.1" customHeight="1" x14ac:dyDescent="0.25">
      <c r="A192" s="197" t="str">
        <f ca="1">IF(M192&lt;TODAY(),"Marché terminé","Marché en cours")</f>
        <v>Marché en cours</v>
      </c>
      <c r="B192" s="276" t="s">
        <v>1729</v>
      </c>
      <c r="C192" s="277" t="s">
        <v>2586</v>
      </c>
      <c r="D192" s="278" t="s">
        <v>806</v>
      </c>
      <c r="E192" s="279" t="s">
        <v>146</v>
      </c>
      <c r="F192" s="278" t="s">
        <v>1834</v>
      </c>
      <c r="G192" s="279" t="s">
        <v>146</v>
      </c>
      <c r="H192" s="278" t="s">
        <v>1834</v>
      </c>
      <c r="I192" s="280" t="s">
        <v>1095</v>
      </c>
      <c r="J192" s="280" t="s">
        <v>798</v>
      </c>
      <c r="K192" s="280" t="s">
        <v>799</v>
      </c>
      <c r="L192" s="281">
        <v>45481</v>
      </c>
      <c r="M192" s="281">
        <v>46912</v>
      </c>
      <c r="N192" s="279">
        <v>4600004342</v>
      </c>
      <c r="O192" s="282">
        <v>112000</v>
      </c>
      <c r="P192" s="278" t="s">
        <v>800</v>
      </c>
      <c r="Q192" s="279">
        <v>18176</v>
      </c>
      <c r="R192" s="283" t="s">
        <v>2031</v>
      </c>
      <c r="S192" s="278" t="s">
        <v>1788</v>
      </c>
      <c r="T192" s="279" t="s">
        <v>54</v>
      </c>
      <c r="U192" s="285" t="s">
        <v>2542</v>
      </c>
      <c r="V192" s="278" t="s">
        <v>1103</v>
      </c>
      <c r="W192" s="279" t="s">
        <v>178</v>
      </c>
      <c r="X192" s="284" t="s">
        <v>541</v>
      </c>
    </row>
    <row r="193" spans="1:24" ht="50.1" customHeight="1" x14ac:dyDescent="0.25">
      <c r="A193" s="197" t="str">
        <f ca="1">IF(M193&lt;TODAY(),"Marché terminé","Marché en cours")</f>
        <v>Marché en cours</v>
      </c>
      <c r="B193" s="276" t="s">
        <v>1729</v>
      </c>
      <c r="C193" s="277" t="s">
        <v>2586</v>
      </c>
      <c r="D193" s="278" t="s">
        <v>806</v>
      </c>
      <c r="E193" s="279" t="s">
        <v>147</v>
      </c>
      <c r="F193" s="278" t="s">
        <v>815</v>
      </c>
      <c r="G193" s="279" t="s">
        <v>147</v>
      </c>
      <c r="H193" s="278" t="s">
        <v>815</v>
      </c>
      <c r="I193" s="280" t="s">
        <v>853</v>
      </c>
      <c r="J193" s="280" t="s">
        <v>853</v>
      </c>
      <c r="K193" s="280" t="s">
        <v>853</v>
      </c>
      <c r="L193" s="281">
        <v>45495</v>
      </c>
      <c r="M193" s="281">
        <v>46955</v>
      </c>
      <c r="N193" s="279">
        <v>4600004349</v>
      </c>
      <c r="O193" s="282">
        <v>1235544.8</v>
      </c>
      <c r="P193" s="278" t="s">
        <v>860</v>
      </c>
      <c r="Q193" s="279">
        <v>19043</v>
      </c>
      <c r="R193" s="283" t="s">
        <v>2037</v>
      </c>
      <c r="S193" s="278" t="s">
        <v>722</v>
      </c>
      <c r="T193" s="279" t="s">
        <v>54</v>
      </c>
      <c r="U193" s="285" t="s">
        <v>2284</v>
      </c>
      <c r="V193" s="278" t="s">
        <v>868</v>
      </c>
      <c r="W193" s="279" t="s">
        <v>229</v>
      </c>
      <c r="X193" s="284" t="s">
        <v>572</v>
      </c>
    </row>
    <row r="194" spans="1:24" ht="50.1" customHeight="1" x14ac:dyDescent="0.25">
      <c r="A194" s="197" t="str">
        <f ca="1">IF(M194&lt;TODAY(),"Marché terminé","Marché en cours")</f>
        <v>Marché en cours</v>
      </c>
      <c r="B194" s="276" t="s">
        <v>1729</v>
      </c>
      <c r="C194" s="277" t="s">
        <v>2586</v>
      </c>
      <c r="D194" s="278" t="s">
        <v>806</v>
      </c>
      <c r="E194" s="279" t="s">
        <v>148</v>
      </c>
      <c r="F194" s="278" t="s">
        <v>765</v>
      </c>
      <c r="G194" s="279" t="s">
        <v>148</v>
      </c>
      <c r="H194" s="278" t="s">
        <v>765</v>
      </c>
      <c r="I194" s="280" t="s">
        <v>1098</v>
      </c>
      <c r="J194" s="280" t="s">
        <v>855</v>
      </c>
      <c r="K194" s="280" t="s">
        <v>2191</v>
      </c>
      <c r="L194" s="281">
        <v>45527</v>
      </c>
      <c r="M194" s="281">
        <v>46256</v>
      </c>
      <c r="N194" s="279">
        <v>4600004350</v>
      </c>
      <c r="O194" s="282">
        <v>1000000</v>
      </c>
      <c r="P194" s="278" t="s">
        <v>859</v>
      </c>
      <c r="Q194" s="279">
        <v>18998</v>
      </c>
      <c r="R194" s="283" t="s">
        <v>2038</v>
      </c>
      <c r="S194" s="278" t="s">
        <v>765</v>
      </c>
      <c r="T194" s="279" t="s">
        <v>54</v>
      </c>
      <c r="U194" s="285"/>
      <c r="V194" s="278" t="s">
        <v>1103</v>
      </c>
      <c r="W194" s="279" t="s">
        <v>186</v>
      </c>
      <c r="X194" s="284" t="s">
        <v>547</v>
      </c>
    </row>
    <row r="195" spans="1:24" ht="50.1" customHeight="1" x14ac:dyDescent="0.25">
      <c r="A195" s="197" t="str">
        <f ca="1">IF(M195&lt;TODAY(),"Marché terminé","Marché en cours")</f>
        <v>Marché en cours</v>
      </c>
      <c r="B195" s="276" t="s">
        <v>1729</v>
      </c>
      <c r="C195" s="277" t="s">
        <v>2586</v>
      </c>
      <c r="D195" s="278" t="s">
        <v>806</v>
      </c>
      <c r="E195" s="279" t="s">
        <v>148</v>
      </c>
      <c r="F195" s="278" t="s">
        <v>765</v>
      </c>
      <c r="G195" s="279" t="s">
        <v>148</v>
      </c>
      <c r="H195" s="278" t="s">
        <v>765</v>
      </c>
      <c r="I195" s="280" t="s">
        <v>1098</v>
      </c>
      <c r="J195" s="280" t="s">
        <v>855</v>
      </c>
      <c r="K195" s="280" t="s">
        <v>2191</v>
      </c>
      <c r="L195" s="281">
        <v>45527</v>
      </c>
      <c r="M195" s="281">
        <v>46256</v>
      </c>
      <c r="N195" s="279">
        <v>4600004351</v>
      </c>
      <c r="O195" s="282">
        <v>1000000</v>
      </c>
      <c r="P195" s="278" t="s">
        <v>859</v>
      </c>
      <c r="Q195" s="279">
        <v>11662</v>
      </c>
      <c r="R195" s="283" t="s">
        <v>2039</v>
      </c>
      <c r="S195" s="278" t="s">
        <v>2215</v>
      </c>
      <c r="T195" s="279" t="s">
        <v>54</v>
      </c>
      <c r="U195" s="285"/>
      <c r="V195" s="278" t="s">
        <v>1103</v>
      </c>
      <c r="W195" s="279" t="s">
        <v>186</v>
      </c>
      <c r="X195" s="284" t="s">
        <v>547</v>
      </c>
    </row>
    <row r="196" spans="1:24" ht="50.1" customHeight="1" x14ac:dyDescent="0.25">
      <c r="A196" s="197" t="str">
        <f ca="1">IF(M196&lt;TODAY(),"Marché terminé","Marché en cours")</f>
        <v>Marché en cours</v>
      </c>
      <c r="B196" s="276" t="s">
        <v>1729</v>
      </c>
      <c r="C196" s="277" t="s">
        <v>2586</v>
      </c>
      <c r="D196" s="278" t="s">
        <v>806</v>
      </c>
      <c r="E196" s="279" t="s">
        <v>149</v>
      </c>
      <c r="F196" s="278" t="s">
        <v>841</v>
      </c>
      <c r="G196" s="279" t="s">
        <v>149</v>
      </c>
      <c r="H196" s="278" t="s">
        <v>841</v>
      </c>
      <c r="I196" s="280" t="s">
        <v>797</v>
      </c>
      <c r="J196" s="280" t="s">
        <v>798</v>
      </c>
      <c r="K196" s="280" t="s">
        <v>799</v>
      </c>
      <c r="L196" s="281">
        <v>45554</v>
      </c>
      <c r="M196" s="281">
        <v>47028</v>
      </c>
      <c r="N196" s="279">
        <v>4600004374</v>
      </c>
      <c r="O196" s="282">
        <v>60000</v>
      </c>
      <c r="P196" s="278" t="s">
        <v>800</v>
      </c>
      <c r="Q196" s="279">
        <v>19241</v>
      </c>
      <c r="R196" s="283" t="s">
        <v>2040</v>
      </c>
      <c r="S196" s="278" t="s">
        <v>723</v>
      </c>
      <c r="T196" s="279" t="s">
        <v>54</v>
      </c>
      <c r="U196" s="285" t="s">
        <v>1906</v>
      </c>
      <c r="V196" s="278" t="s">
        <v>869</v>
      </c>
      <c r="W196" s="279" t="s">
        <v>185</v>
      </c>
      <c r="X196" s="284" t="s">
        <v>546</v>
      </c>
    </row>
    <row r="197" spans="1:24" ht="50.1" customHeight="1" x14ac:dyDescent="0.25">
      <c r="A197" s="197" t="str">
        <f ca="1">IF(M197&lt;TODAY(),"Marché terminé","Marché en cours")</f>
        <v>Marché en cours</v>
      </c>
      <c r="B197" s="276" t="s">
        <v>1729</v>
      </c>
      <c r="C197" s="277" t="s">
        <v>2586</v>
      </c>
      <c r="D197" s="278" t="s">
        <v>806</v>
      </c>
      <c r="E197" s="279" t="s">
        <v>149</v>
      </c>
      <c r="F197" s="278" t="s">
        <v>816</v>
      </c>
      <c r="G197" s="279" t="s">
        <v>149</v>
      </c>
      <c r="H197" s="278" t="s">
        <v>832</v>
      </c>
      <c r="I197" s="280" t="s">
        <v>797</v>
      </c>
      <c r="J197" s="280" t="s">
        <v>798</v>
      </c>
      <c r="K197" s="280" t="s">
        <v>799</v>
      </c>
      <c r="L197" s="281">
        <v>45554</v>
      </c>
      <c r="M197" s="281">
        <v>47028</v>
      </c>
      <c r="N197" s="279">
        <v>4600004375</v>
      </c>
      <c r="O197" s="282">
        <v>160000</v>
      </c>
      <c r="P197" s="278" t="s">
        <v>800</v>
      </c>
      <c r="Q197" s="279">
        <v>13385</v>
      </c>
      <c r="R197" s="283" t="s">
        <v>1969</v>
      </c>
      <c r="S197" s="278" t="s">
        <v>766</v>
      </c>
      <c r="T197" s="279" t="s">
        <v>54</v>
      </c>
      <c r="U197" s="285" t="s">
        <v>1906</v>
      </c>
      <c r="V197" s="278" t="s">
        <v>869</v>
      </c>
      <c r="W197" s="279" t="s">
        <v>185</v>
      </c>
      <c r="X197" s="284" t="s">
        <v>546</v>
      </c>
    </row>
    <row r="198" spans="1:24" ht="50.1" customHeight="1" x14ac:dyDescent="0.25">
      <c r="A198" s="197" t="str">
        <f ca="1">IF(M198&lt;TODAY(),"Marché terminé","Marché en cours")</f>
        <v>Marché en cours</v>
      </c>
      <c r="B198" s="276" t="s">
        <v>1729</v>
      </c>
      <c r="C198" s="277" t="s">
        <v>2586</v>
      </c>
      <c r="D198" s="278" t="s">
        <v>806</v>
      </c>
      <c r="E198" s="279" t="s">
        <v>149</v>
      </c>
      <c r="F198" s="278" t="s">
        <v>816</v>
      </c>
      <c r="G198" s="279" t="s">
        <v>149</v>
      </c>
      <c r="H198" s="278" t="s">
        <v>833</v>
      </c>
      <c r="I198" s="280" t="s">
        <v>797</v>
      </c>
      <c r="J198" s="280" t="s">
        <v>798</v>
      </c>
      <c r="K198" s="280" t="s">
        <v>799</v>
      </c>
      <c r="L198" s="281">
        <v>45554</v>
      </c>
      <c r="M198" s="281">
        <v>47028</v>
      </c>
      <c r="N198" s="279">
        <v>4600004376</v>
      </c>
      <c r="O198" s="282">
        <v>120000</v>
      </c>
      <c r="P198" s="278" t="s">
        <v>800</v>
      </c>
      <c r="Q198" s="279">
        <v>13385</v>
      </c>
      <c r="R198" s="283" t="s">
        <v>1969</v>
      </c>
      <c r="S198" s="278" t="s">
        <v>766</v>
      </c>
      <c r="T198" s="279" t="s">
        <v>54</v>
      </c>
      <c r="U198" s="285" t="s">
        <v>1907</v>
      </c>
      <c r="V198" s="278" t="s">
        <v>869</v>
      </c>
      <c r="W198" s="279" t="s">
        <v>185</v>
      </c>
      <c r="X198" s="284" t="s">
        <v>546</v>
      </c>
    </row>
    <row r="199" spans="1:24" ht="50.1" customHeight="1" x14ac:dyDescent="0.25">
      <c r="A199" s="197" t="str">
        <f ca="1">IF(M199&lt;TODAY(),"Marché terminé","Marché en cours")</f>
        <v>Marché terminé</v>
      </c>
      <c r="B199" s="276" t="s">
        <v>1729</v>
      </c>
      <c r="C199" s="277" t="s">
        <v>2586</v>
      </c>
      <c r="D199" s="278" t="s">
        <v>806</v>
      </c>
      <c r="E199" s="279" t="s">
        <v>150</v>
      </c>
      <c r="F199" s="278" t="s">
        <v>817</v>
      </c>
      <c r="G199" s="279" t="s">
        <v>150</v>
      </c>
      <c r="H199" s="278" t="s">
        <v>817</v>
      </c>
      <c r="I199" s="280" t="s">
        <v>852</v>
      </c>
      <c r="J199" s="280" t="s">
        <v>855</v>
      </c>
      <c r="K199" s="280" t="s">
        <v>858</v>
      </c>
      <c r="L199" s="281">
        <v>45610</v>
      </c>
      <c r="M199" s="281">
        <v>45943</v>
      </c>
      <c r="N199" s="279">
        <v>4600004406</v>
      </c>
      <c r="O199" s="282">
        <v>56096</v>
      </c>
      <c r="P199" s="278" t="s">
        <v>800</v>
      </c>
      <c r="Q199" s="279">
        <v>13300</v>
      </c>
      <c r="R199" s="283" t="s">
        <v>2041</v>
      </c>
      <c r="S199" s="278" t="s">
        <v>724</v>
      </c>
      <c r="T199" s="279" t="s">
        <v>54</v>
      </c>
      <c r="U199" s="285" t="s">
        <v>1862</v>
      </c>
      <c r="V199" s="278" t="s">
        <v>870</v>
      </c>
      <c r="W199" s="279" t="s">
        <v>178</v>
      </c>
      <c r="X199" s="284" t="s">
        <v>541</v>
      </c>
    </row>
    <row r="200" spans="1:24" ht="50.1" customHeight="1" x14ac:dyDescent="0.25">
      <c r="A200" s="197" t="str">
        <f ca="1">IF(M200&lt;TODAY(),"Marché terminé","Marché en cours")</f>
        <v>Marché en cours</v>
      </c>
      <c r="B200" s="276" t="s">
        <v>1729</v>
      </c>
      <c r="C200" s="277" t="s">
        <v>2586</v>
      </c>
      <c r="D200" s="278" t="s">
        <v>806</v>
      </c>
      <c r="E200" s="279" t="s">
        <v>151</v>
      </c>
      <c r="F200" s="278" t="s">
        <v>1833</v>
      </c>
      <c r="G200" s="279" t="s">
        <v>151</v>
      </c>
      <c r="H200" s="278" t="s">
        <v>1833</v>
      </c>
      <c r="I200" s="280" t="s">
        <v>1102</v>
      </c>
      <c r="J200" s="280" t="s">
        <v>855</v>
      </c>
      <c r="K200" s="280" t="s">
        <v>2191</v>
      </c>
      <c r="L200" s="281">
        <v>45491</v>
      </c>
      <c r="M200" s="281">
        <v>46951</v>
      </c>
      <c r="N200" s="279">
        <v>4600004411</v>
      </c>
      <c r="O200" s="282">
        <v>10000000</v>
      </c>
      <c r="P200" s="278" t="s">
        <v>859</v>
      </c>
      <c r="Q200" s="279">
        <v>19050</v>
      </c>
      <c r="R200" s="283" t="s">
        <v>2042</v>
      </c>
      <c r="S200" s="278" t="s">
        <v>2204</v>
      </c>
      <c r="T200" s="279" t="s">
        <v>54</v>
      </c>
      <c r="U200" s="285" t="s">
        <v>1881</v>
      </c>
      <c r="V200" s="278" t="s">
        <v>1103</v>
      </c>
      <c r="W200" s="279" t="s">
        <v>186</v>
      </c>
      <c r="X200" s="284" t="s">
        <v>547</v>
      </c>
    </row>
    <row r="201" spans="1:24" ht="50.1" customHeight="1" x14ac:dyDescent="0.25">
      <c r="A201" s="197" t="str">
        <f ca="1">IF(M201&lt;TODAY(),"Marché terminé","Marché en cours")</f>
        <v>Marché en cours</v>
      </c>
      <c r="B201" s="276" t="s">
        <v>1729</v>
      </c>
      <c r="C201" s="277" t="s">
        <v>2586</v>
      </c>
      <c r="D201" s="278" t="s">
        <v>806</v>
      </c>
      <c r="E201" s="279" t="s">
        <v>151</v>
      </c>
      <c r="F201" s="278" t="s">
        <v>1833</v>
      </c>
      <c r="G201" s="279" t="s">
        <v>151</v>
      </c>
      <c r="H201" s="278" t="s">
        <v>1833</v>
      </c>
      <c r="I201" s="280" t="s">
        <v>1102</v>
      </c>
      <c r="J201" s="280" t="s">
        <v>855</v>
      </c>
      <c r="K201" s="280" t="s">
        <v>2191</v>
      </c>
      <c r="L201" s="281">
        <v>45491</v>
      </c>
      <c r="M201" s="281">
        <v>46951</v>
      </c>
      <c r="N201" s="279">
        <v>4600004412</v>
      </c>
      <c r="O201" s="282">
        <v>10000000</v>
      </c>
      <c r="P201" s="278" t="s">
        <v>859</v>
      </c>
      <c r="Q201" s="279">
        <v>19541</v>
      </c>
      <c r="R201" s="283" t="s">
        <v>2043</v>
      </c>
      <c r="S201" s="278" t="s">
        <v>765</v>
      </c>
      <c r="T201" s="279" t="s">
        <v>54</v>
      </c>
      <c r="U201" s="285" t="s">
        <v>1881</v>
      </c>
      <c r="V201" s="278" t="s">
        <v>1103</v>
      </c>
      <c r="W201" s="279" t="s">
        <v>186</v>
      </c>
      <c r="X201" s="284" t="s">
        <v>547</v>
      </c>
    </row>
    <row r="202" spans="1:24" ht="50.1" customHeight="1" x14ac:dyDescent="0.25">
      <c r="A202" s="197" t="str">
        <f ca="1">IF(M202&lt;TODAY(),"Marché terminé","Marché en cours")</f>
        <v>Marché en cours</v>
      </c>
      <c r="B202" s="276" t="s">
        <v>1729</v>
      </c>
      <c r="C202" s="277" t="s">
        <v>2586</v>
      </c>
      <c r="D202" s="278" t="s">
        <v>806</v>
      </c>
      <c r="E202" s="279" t="s">
        <v>152</v>
      </c>
      <c r="F202" s="278" t="s">
        <v>818</v>
      </c>
      <c r="G202" s="279" t="s">
        <v>152</v>
      </c>
      <c r="H202" s="278" t="s">
        <v>834</v>
      </c>
      <c r="I202" s="280" t="s">
        <v>797</v>
      </c>
      <c r="J202" s="280" t="s">
        <v>798</v>
      </c>
      <c r="K202" s="280" t="s">
        <v>799</v>
      </c>
      <c r="L202" s="281">
        <v>45684</v>
      </c>
      <c r="M202" s="281">
        <v>47144</v>
      </c>
      <c r="N202" s="279">
        <v>4600004421</v>
      </c>
      <c r="O202" s="282">
        <v>89279.8</v>
      </c>
      <c r="P202" s="278" t="s">
        <v>800</v>
      </c>
      <c r="Q202" s="279">
        <v>19663</v>
      </c>
      <c r="R202" s="283" t="s">
        <v>2044</v>
      </c>
      <c r="S202" s="278" t="s">
        <v>725</v>
      </c>
      <c r="T202" s="279" t="s">
        <v>54</v>
      </c>
      <c r="U202" s="285" t="s">
        <v>1863</v>
      </c>
      <c r="V202" s="278" t="s">
        <v>871</v>
      </c>
      <c r="W202" s="279" t="s">
        <v>181</v>
      </c>
      <c r="X202" s="284" t="s">
        <v>543</v>
      </c>
    </row>
    <row r="203" spans="1:24" ht="50.1" customHeight="1" x14ac:dyDescent="0.25">
      <c r="A203" s="197" t="str">
        <f ca="1">IF(M203&lt;TODAY(),"Marché terminé","Marché en cours")</f>
        <v>Marché en cours</v>
      </c>
      <c r="B203" s="276" t="s">
        <v>1729</v>
      </c>
      <c r="C203" s="277" t="s">
        <v>2586</v>
      </c>
      <c r="D203" s="278" t="s">
        <v>806</v>
      </c>
      <c r="E203" s="279" t="s">
        <v>152</v>
      </c>
      <c r="F203" s="278" t="s">
        <v>818</v>
      </c>
      <c r="G203" s="279" t="s">
        <v>152</v>
      </c>
      <c r="H203" s="278" t="s">
        <v>835</v>
      </c>
      <c r="I203" s="280" t="s">
        <v>797</v>
      </c>
      <c r="J203" s="280" t="s">
        <v>798</v>
      </c>
      <c r="K203" s="280" t="s">
        <v>799</v>
      </c>
      <c r="L203" s="281">
        <v>45684</v>
      </c>
      <c r="M203" s="281">
        <v>47144</v>
      </c>
      <c r="N203" s="279">
        <v>4600004422</v>
      </c>
      <c r="O203" s="282">
        <v>32412</v>
      </c>
      <c r="P203" s="278" t="s">
        <v>800</v>
      </c>
      <c r="Q203" s="279">
        <v>19664</v>
      </c>
      <c r="R203" s="283" t="s">
        <v>2045</v>
      </c>
      <c r="S203" s="278" t="s">
        <v>726</v>
      </c>
      <c r="T203" s="279" t="s">
        <v>54</v>
      </c>
      <c r="U203" s="285" t="s">
        <v>1863</v>
      </c>
      <c r="V203" s="278" t="s">
        <v>871</v>
      </c>
      <c r="W203" s="279" t="s">
        <v>181</v>
      </c>
      <c r="X203" s="284" t="s">
        <v>543</v>
      </c>
    </row>
    <row r="204" spans="1:24" ht="50.1" customHeight="1" x14ac:dyDescent="0.25">
      <c r="A204" s="197" t="str">
        <f ca="1">IF(M204&lt;TODAY(),"Marché terminé","Marché en cours")</f>
        <v>Marché en cours</v>
      </c>
      <c r="B204" s="276" t="s">
        <v>1729</v>
      </c>
      <c r="C204" s="277" t="s">
        <v>2586</v>
      </c>
      <c r="D204" s="278" t="s">
        <v>806</v>
      </c>
      <c r="E204" s="279" t="s">
        <v>152</v>
      </c>
      <c r="F204" s="278" t="s">
        <v>818</v>
      </c>
      <c r="G204" s="279" t="s">
        <v>152</v>
      </c>
      <c r="H204" s="278" t="s">
        <v>836</v>
      </c>
      <c r="I204" s="280" t="s">
        <v>797</v>
      </c>
      <c r="J204" s="280" t="s">
        <v>798</v>
      </c>
      <c r="K204" s="280" t="s">
        <v>799</v>
      </c>
      <c r="L204" s="281">
        <v>45684</v>
      </c>
      <c r="M204" s="281">
        <v>47144</v>
      </c>
      <c r="N204" s="279">
        <v>4600004423</v>
      </c>
      <c r="O204" s="282">
        <v>9056.4</v>
      </c>
      <c r="P204" s="278" t="s">
        <v>800</v>
      </c>
      <c r="Q204" s="279">
        <v>19663</v>
      </c>
      <c r="R204" s="283" t="s">
        <v>2044</v>
      </c>
      <c r="S204" s="278" t="s">
        <v>725</v>
      </c>
      <c r="T204" s="279" t="s">
        <v>54</v>
      </c>
      <c r="U204" s="285" t="s">
        <v>1863</v>
      </c>
      <c r="V204" s="278" t="s">
        <v>871</v>
      </c>
      <c r="W204" s="279" t="s">
        <v>181</v>
      </c>
      <c r="X204" s="284" t="s">
        <v>543</v>
      </c>
    </row>
    <row r="205" spans="1:24" ht="50.1" customHeight="1" x14ac:dyDescent="0.25">
      <c r="A205" s="197" t="str">
        <f ca="1">IF(M205&lt;TODAY(),"Marché terminé","Marché en cours")</f>
        <v>Marché en cours</v>
      </c>
      <c r="B205" s="276" t="s">
        <v>1729</v>
      </c>
      <c r="C205" s="277" t="s">
        <v>2586</v>
      </c>
      <c r="D205" s="278" t="s">
        <v>806</v>
      </c>
      <c r="E205" s="279" t="s">
        <v>153</v>
      </c>
      <c r="F205" s="278" t="s">
        <v>819</v>
      </c>
      <c r="G205" s="279" t="s">
        <v>153</v>
      </c>
      <c r="H205" s="278" t="s">
        <v>819</v>
      </c>
      <c r="I205" s="280" t="s">
        <v>796</v>
      </c>
      <c r="J205" s="280" t="s">
        <v>798</v>
      </c>
      <c r="K205" s="280" t="s">
        <v>799</v>
      </c>
      <c r="L205" s="281" t="s">
        <v>1106</v>
      </c>
      <c r="M205" s="281">
        <v>47178</v>
      </c>
      <c r="N205" s="279">
        <v>4600004427</v>
      </c>
      <c r="O205" s="282">
        <v>95360</v>
      </c>
      <c r="P205" s="278" t="s">
        <v>860</v>
      </c>
      <c r="Q205" s="279">
        <v>2041</v>
      </c>
      <c r="R205" s="283" t="s">
        <v>2046</v>
      </c>
      <c r="S205" s="278" t="s">
        <v>1111</v>
      </c>
      <c r="T205" s="279" t="s">
        <v>54</v>
      </c>
      <c r="U205" s="745" t="s">
        <v>1864</v>
      </c>
      <c r="V205" s="278" t="s">
        <v>1103</v>
      </c>
      <c r="W205" s="279" t="s">
        <v>181</v>
      </c>
      <c r="X205" s="284" t="s">
        <v>543</v>
      </c>
    </row>
    <row r="206" spans="1:24" ht="50.1" customHeight="1" x14ac:dyDescent="0.25">
      <c r="A206" s="197" t="str">
        <f ca="1">IF(M206&lt;TODAY(),"Marché terminé","Marché en cours")</f>
        <v>Marché en cours</v>
      </c>
      <c r="B206" s="276" t="s">
        <v>1729</v>
      </c>
      <c r="C206" s="277" t="s">
        <v>2586</v>
      </c>
      <c r="D206" s="278" t="s">
        <v>806</v>
      </c>
      <c r="E206" s="279" t="s">
        <v>154</v>
      </c>
      <c r="F206" s="278" t="s">
        <v>820</v>
      </c>
      <c r="G206" s="279" t="s">
        <v>154</v>
      </c>
      <c r="H206" s="278" t="s">
        <v>831</v>
      </c>
      <c r="I206" s="280" t="s">
        <v>797</v>
      </c>
      <c r="J206" s="280" t="s">
        <v>798</v>
      </c>
      <c r="K206" s="280" t="s">
        <v>799</v>
      </c>
      <c r="L206" s="281">
        <v>45761</v>
      </c>
      <c r="M206" s="281">
        <v>47221</v>
      </c>
      <c r="N206" s="279">
        <v>4600004451</v>
      </c>
      <c r="O206" s="282">
        <v>500000</v>
      </c>
      <c r="P206" s="278" t="s">
        <v>800</v>
      </c>
      <c r="Q206" s="279">
        <v>1025</v>
      </c>
      <c r="R206" s="283" t="s">
        <v>1985</v>
      </c>
      <c r="S206" s="278" t="s">
        <v>702</v>
      </c>
      <c r="T206" s="279" t="s">
        <v>54</v>
      </c>
      <c r="U206" s="745" t="s">
        <v>2558</v>
      </c>
      <c r="V206" s="278" t="s">
        <v>872</v>
      </c>
      <c r="W206" s="279" t="s">
        <v>197</v>
      </c>
      <c r="X206" s="284" t="s">
        <v>553</v>
      </c>
    </row>
    <row r="207" spans="1:24" ht="50.1" customHeight="1" x14ac:dyDescent="0.25">
      <c r="A207" s="197" t="str">
        <f ca="1">IF(M207&lt;TODAY(),"Marché terminé","Marché en cours")</f>
        <v>Marché en cours</v>
      </c>
      <c r="B207" s="276" t="s">
        <v>1729</v>
      </c>
      <c r="C207" s="277" t="s">
        <v>2586</v>
      </c>
      <c r="D207" s="278" t="s">
        <v>806</v>
      </c>
      <c r="E207" s="279" t="s">
        <v>154</v>
      </c>
      <c r="F207" s="278" t="s">
        <v>820</v>
      </c>
      <c r="G207" s="279" t="s">
        <v>154</v>
      </c>
      <c r="H207" s="278" t="s">
        <v>837</v>
      </c>
      <c r="I207" s="280" t="s">
        <v>797</v>
      </c>
      <c r="J207" s="280" t="s">
        <v>798</v>
      </c>
      <c r="K207" s="280" t="s">
        <v>799</v>
      </c>
      <c r="L207" s="281">
        <v>45761</v>
      </c>
      <c r="M207" s="281">
        <v>47221</v>
      </c>
      <c r="N207" s="279">
        <v>4600004452</v>
      </c>
      <c r="O207" s="282">
        <v>500000</v>
      </c>
      <c r="P207" s="278" t="s">
        <v>800</v>
      </c>
      <c r="Q207" s="279">
        <v>19801</v>
      </c>
      <c r="R207" s="283" t="s">
        <v>2047</v>
      </c>
      <c r="S207" s="278" t="s">
        <v>727</v>
      </c>
      <c r="T207" s="279" t="s">
        <v>54</v>
      </c>
      <c r="U207" s="745" t="s">
        <v>2558</v>
      </c>
      <c r="V207" s="278" t="s">
        <v>872</v>
      </c>
      <c r="W207" s="279" t="s">
        <v>197</v>
      </c>
      <c r="X207" s="284" t="s">
        <v>553</v>
      </c>
    </row>
    <row r="208" spans="1:24" ht="50.1" customHeight="1" x14ac:dyDescent="0.25">
      <c r="A208" s="197" t="str">
        <f ca="1">IF(M208&lt;TODAY(),"Marché terminé","Marché en cours")</f>
        <v>Marché en cours</v>
      </c>
      <c r="B208" s="276" t="s">
        <v>1729</v>
      </c>
      <c r="C208" s="277" t="s">
        <v>2586</v>
      </c>
      <c r="D208" s="278" t="s">
        <v>806</v>
      </c>
      <c r="E208" s="279" t="s">
        <v>155</v>
      </c>
      <c r="F208" s="278" t="s">
        <v>821</v>
      </c>
      <c r="G208" s="279" t="s">
        <v>155</v>
      </c>
      <c r="H208" s="278" t="s">
        <v>838</v>
      </c>
      <c r="I208" s="280" t="s">
        <v>797</v>
      </c>
      <c r="J208" s="280" t="s">
        <v>798</v>
      </c>
      <c r="K208" s="280" t="s">
        <v>799</v>
      </c>
      <c r="L208" s="281">
        <v>45761</v>
      </c>
      <c r="M208" s="281">
        <v>47221</v>
      </c>
      <c r="N208" s="279">
        <v>4600004454</v>
      </c>
      <c r="O208" s="282">
        <v>120000</v>
      </c>
      <c r="P208" s="278" t="s">
        <v>800</v>
      </c>
      <c r="Q208" s="279">
        <v>19943</v>
      </c>
      <c r="R208" s="283" t="s">
        <v>2048</v>
      </c>
      <c r="S208" s="278" t="s">
        <v>728</v>
      </c>
      <c r="T208" s="279" t="s">
        <v>54</v>
      </c>
      <c r="U208" s="745" t="s">
        <v>1865</v>
      </c>
      <c r="V208" s="278" t="s">
        <v>873</v>
      </c>
      <c r="W208" s="279" t="s">
        <v>192</v>
      </c>
      <c r="X208" s="284" t="s">
        <v>551</v>
      </c>
    </row>
    <row r="209" spans="1:24" ht="50.1" customHeight="1" x14ac:dyDescent="0.25">
      <c r="A209" s="197" t="str">
        <f ca="1">IF(M209&lt;TODAY(),"Marché terminé","Marché en cours")</f>
        <v>Marché en cours</v>
      </c>
      <c r="B209" s="276" t="s">
        <v>1729</v>
      </c>
      <c r="C209" s="277" t="s">
        <v>2586</v>
      </c>
      <c r="D209" s="278" t="s">
        <v>806</v>
      </c>
      <c r="E209" s="279" t="s">
        <v>155</v>
      </c>
      <c r="F209" s="278" t="s">
        <v>821</v>
      </c>
      <c r="G209" s="279" t="s">
        <v>155</v>
      </c>
      <c r="H209" s="278" t="s">
        <v>839</v>
      </c>
      <c r="I209" s="280" t="s">
        <v>797</v>
      </c>
      <c r="J209" s="280" t="s">
        <v>798</v>
      </c>
      <c r="K209" s="280" t="s">
        <v>799</v>
      </c>
      <c r="L209" s="281">
        <v>45761</v>
      </c>
      <c r="M209" s="281">
        <v>47221</v>
      </c>
      <c r="N209" s="279">
        <v>4600004455</v>
      </c>
      <c r="O209" s="282">
        <v>40000</v>
      </c>
      <c r="P209" s="278" t="s">
        <v>800</v>
      </c>
      <c r="Q209" s="279">
        <v>17104</v>
      </c>
      <c r="R209" s="283" t="s">
        <v>2019</v>
      </c>
      <c r="S209" s="278" t="s">
        <v>715</v>
      </c>
      <c r="T209" s="279" t="s">
        <v>54</v>
      </c>
      <c r="U209" s="285" t="s">
        <v>1866</v>
      </c>
      <c r="V209" s="278" t="s">
        <v>873</v>
      </c>
      <c r="W209" s="279" t="s">
        <v>192</v>
      </c>
      <c r="X209" s="284" t="s">
        <v>551</v>
      </c>
    </row>
    <row r="210" spans="1:24" ht="50.1" customHeight="1" x14ac:dyDescent="0.25">
      <c r="A210" s="197" t="str">
        <f ca="1">IF(M210&lt;TODAY(),"Marché terminé","Marché en cours")</f>
        <v>Marché en cours</v>
      </c>
      <c r="B210" s="276" t="s">
        <v>1729</v>
      </c>
      <c r="C210" s="277" t="s">
        <v>2586</v>
      </c>
      <c r="D210" s="278" t="s">
        <v>806</v>
      </c>
      <c r="E210" s="279" t="s">
        <v>155</v>
      </c>
      <c r="F210" s="278" t="s">
        <v>821</v>
      </c>
      <c r="G210" s="279" t="s">
        <v>155</v>
      </c>
      <c r="H210" s="278" t="s">
        <v>840</v>
      </c>
      <c r="I210" s="280" t="s">
        <v>797</v>
      </c>
      <c r="J210" s="280" t="s">
        <v>798</v>
      </c>
      <c r="K210" s="280" t="s">
        <v>799</v>
      </c>
      <c r="L210" s="281">
        <v>45761</v>
      </c>
      <c r="M210" s="281">
        <v>47221</v>
      </c>
      <c r="N210" s="279">
        <v>4600004456</v>
      </c>
      <c r="O210" s="282">
        <v>60000</v>
      </c>
      <c r="P210" s="278" t="s">
        <v>800</v>
      </c>
      <c r="Q210" s="279">
        <v>17104</v>
      </c>
      <c r="R210" s="283" t="s">
        <v>2019</v>
      </c>
      <c r="S210" s="278" t="s">
        <v>715</v>
      </c>
      <c r="T210" s="279" t="s">
        <v>54</v>
      </c>
      <c r="U210" s="285" t="s">
        <v>1867</v>
      </c>
      <c r="V210" s="278" t="s">
        <v>873</v>
      </c>
      <c r="W210" s="279" t="s">
        <v>230</v>
      </c>
      <c r="X210" s="284" t="s">
        <v>551</v>
      </c>
    </row>
    <row r="211" spans="1:24" ht="50.1" customHeight="1" x14ac:dyDescent="0.25">
      <c r="A211" s="197" t="str">
        <f ca="1">IF(M211&lt;TODAY(),"Marché terminé","Marché en cours")</f>
        <v>Marché en cours</v>
      </c>
      <c r="B211" s="276" t="s">
        <v>1729</v>
      </c>
      <c r="C211" s="277" t="s">
        <v>2586</v>
      </c>
      <c r="D211" s="278" t="s">
        <v>806</v>
      </c>
      <c r="E211" s="279" t="s">
        <v>156</v>
      </c>
      <c r="F211" s="278" t="s">
        <v>822</v>
      </c>
      <c r="G211" s="279" t="s">
        <v>156</v>
      </c>
      <c r="H211" s="278" t="s">
        <v>822</v>
      </c>
      <c r="I211" s="280" t="s">
        <v>854</v>
      </c>
      <c r="J211" s="280" t="s">
        <v>855</v>
      </c>
      <c r="K211" s="280" t="s">
        <v>858</v>
      </c>
      <c r="L211" s="281">
        <v>45848</v>
      </c>
      <c r="M211" s="281">
        <v>46792</v>
      </c>
      <c r="N211" s="279">
        <v>4600004464</v>
      </c>
      <c r="O211" s="282">
        <v>147403</v>
      </c>
      <c r="P211" s="278" t="s">
        <v>860</v>
      </c>
      <c r="Q211" s="279">
        <v>20222</v>
      </c>
      <c r="R211" s="283" t="s">
        <v>2049</v>
      </c>
      <c r="S211" s="278" t="s">
        <v>729</v>
      </c>
      <c r="T211" s="279" t="s">
        <v>54</v>
      </c>
      <c r="U211" s="285" t="s">
        <v>2241</v>
      </c>
      <c r="V211" s="278" t="s">
        <v>1103</v>
      </c>
      <c r="W211" s="279" t="s">
        <v>228</v>
      </c>
      <c r="X211" s="284" t="s">
        <v>571</v>
      </c>
    </row>
    <row r="212" spans="1:24" ht="50.1" customHeight="1" x14ac:dyDescent="0.25">
      <c r="A212" s="197" t="str">
        <f ca="1">IF(M212&lt;TODAY(),"Marché terminé","Marché en cours")</f>
        <v>Marché terminé</v>
      </c>
      <c r="B212" s="276" t="s">
        <v>1729</v>
      </c>
      <c r="C212" s="277" t="s">
        <v>2586</v>
      </c>
      <c r="D212" s="278" t="s">
        <v>806</v>
      </c>
      <c r="E212" s="279" t="s">
        <v>157</v>
      </c>
      <c r="F212" s="278" t="s">
        <v>823</v>
      </c>
      <c r="G212" s="279" t="s">
        <v>157</v>
      </c>
      <c r="H212" s="278" t="s">
        <v>823</v>
      </c>
      <c r="I212" s="280" t="s">
        <v>796</v>
      </c>
      <c r="J212" s="280" t="s">
        <v>855</v>
      </c>
      <c r="K212" s="280" t="s">
        <v>858</v>
      </c>
      <c r="L212" s="281">
        <v>45848</v>
      </c>
      <c r="M212" s="281">
        <v>45939</v>
      </c>
      <c r="N212" s="279">
        <v>4600004466</v>
      </c>
      <c r="O212" s="282">
        <v>297186.62</v>
      </c>
      <c r="P212" s="278" t="s">
        <v>859</v>
      </c>
      <c r="Q212" s="279">
        <v>2161</v>
      </c>
      <c r="R212" s="283" t="s">
        <v>1964</v>
      </c>
      <c r="S212" s="278" t="s">
        <v>701</v>
      </c>
      <c r="T212" s="279" t="s">
        <v>54</v>
      </c>
      <c r="U212" s="285" t="s">
        <v>2285</v>
      </c>
      <c r="V212" s="278" t="s">
        <v>874</v>
      </c>
      <c r="W212" s="279" t="s">
        <v>231</v>
      </c>
      <c r="X212" s="284" t="s">
        <v>573</v>
      </c>
    </row>
    <row r="213" spans="1:24" ht="50.1" customHeight="1" x14ac:dyDescent="0.25">
      <c r="A213" s="197" t="str">
        <f ca="1">IF(M213&lt;TODAY(),"Marché terminé","Marché en cours")</f>
        <v>Marché en cours</v>
      </c>
      <c r="B213" s="276" t="s">
        <v>1729</v>
      </c>
      <c r="C213" s="277" t="s">
        <v>2586</v>
      </c>
      <c r="D213" s="278" t="s">
        <v>806</v>
      </c>
      <c r="E213" s="279" t="s">
        <v>158</v>
      </c>
      <c r="F213" s="278" t="s">
        <v>1832</v>
      </c>
      <c r="G213" s="279" t="s">
        <v>158</v>
      </c>
      <c r="H213" s="278" t="s">
        <v>1832</v>
      </c>
      <c r="I213" s="280" t="s">
        <v>853</v>
      </c>
      <c r="J213" s="280" t="s">
        <v>853</v>
      </c>
      <c r="K213" s="280" t="s">
        <v>853</v>
      </c>
      <c r="L213" s="281">
        <v>45903</v>
      </c>
      <c r="M213" s="281">
        <v>46843</v>
      </c>
      <c r="N213" s="279">
        <v>4600004480</v>
      </c>
      <c r="O213" s="282">
        <v>5000000</v>
      </c>
      <c r="P213" s="278" t="s">
        <v>859</v>
      </c>
      <c r="Q213" s="279">
        <v>11167</v>
      </c>
      <c r="R213" s="283" t="s">
        <v>2050</v>
      </c>
      <c r="S213" s="278" t="s">
        <v>2216</v>
      </c>
      <c r="T213" s="279" t="s">
        <v>54</v>
      </c>
      <c r="U213" s="279" t="s">
        <v>2578</v>
      </c>
      <c r="V213" s="278" t="s">
        <v>1103</v>
      </c>
      <c r="W213" s="279" t="s">
        <v>190</v>
      </c>
      <c r="X213" s="284" t="s">
        <v>550</v>
      </c>
    </row>
    <row r="214" spans="1:24" ht="50.1" customHeight="1" x14ac:dyDescent="0.25">
      <c r="A214" s="197" t="str">
        <f ca="1">IF(M214&lt;TODAY(),"Marché terminé","Marché en cours")</f>
        <v>Marché en cours</v>
      </c>
      <c r="B214" s="276" t="s">
        <v>1729</v>
      </c>
      <c r="C214" s="277" t="s">
        <v>2586</v>
      </c>
      <c r="D214" s="278" t="s">
        <v>806</v>
      </c>
      <c r="E214" s="279" t="s">
        <v>158</v>
      </c>
      <c r="F214" s="278" t="s">
        <v>1832</v>
      </c>
      <c r="G214" s="279" t="s">
        <v>158</v>
      </c>
      <c r="H214" s="278" t="s">
        <v>1832</v>
      </c>
      <c r="I214" s="280" t="s">
        <v>853</v>
      </c>
      <c r="J214" s="280" t="s">
        <v>853</v>
      </c>
      <c r="K214" s="280" t="s">
        <v>853</v>
      </c>
      <c r="L214" s="281">
        <v>45903</v>
      </c>
      <c r="M214" s="281">
        <v>46843</v>
      </c>
      <c r="N214" s="279">
        <v>4600004481</v>
      </c>
      <c r="O214" s="282">
        <v>1500000</v>
      </c>
      <c r="P214" s="278" t="s">
        <v>859</v>
      </c>
      <c r="Q214" s="279">
        <v>11167</v>
      </c>
      <c r="R214" s="283" t="s">
        <v>2050</v>
      </c>
      <c r="S214" s="278" t="s">
        <v>2216</v>
      </c>
      <c r="T214" s="279" t="s">
        <v>54</v>
      </c>
      <c r="U214" s="279" t="s">
        <v>2578</v>
      </c>
      <c r="V214" s="278" t="s">
        <v>1103</v>
      </c>
      <c r="W214" s="279" t="s">
        <v>190</v>
      </c>
      <c r="X214" s="284" t="s">
        <v>550</v>
      </c>
    </row>
    <row r="215" spans="1:24" ht="50.1" customHeight="1" x14ac:dyDescent="0.25">
      <c r="A215" s="197" t="str">
        <f ca="1">IF(M215&lt;TODAY(),"Marché terminé","Marché en cours")</f>
        <v>Marché en cours</v>
      </c>
      <c r="B215" s="276" t="s">
        <v>1729</v>
      </c>
      <c r="C215" s="277" t="s">
        <v>2586</v>
      </c>
      <c r="D215" s="278" t="s">
        <v>806</v>
      </c>
      <c r="E215" s="279" t="s">
        <v>158</v>
      </c>
      <c r="F215" s="278" t="s">
        <v>1832</v>
      </c>
      <c r="G215" s="279" t="s">
        <v>158</v>
      </c>
      <c r="H215" s="278" t="s">
        <v>1832</v>
      </c>
      <c r="I215" s="280" t="s">
        <v>853</v>
      </c>
      <c r="J215" s="280" t="s">
        <v>853</v>
      </c>
      <c r="K215" s="280" t="s">
        <v>853</v>
      </c>
      <c r="L215" s="281">
        <v>45903</v>
      </c>
      <c r="M215" s="281">
        <v>46843</v>
      </c>
      <c r="N215" s="279">
        <v>4600004482</v>
      </c>
      <c r="O215" s="282">
        <v>500000</v>
      </c>
      <c r="P215" s="278" t="s">
        <v>859</v>
      </c>
      <c r="Q215" s="279">
        <v>17408</v>
      </c>
      <c r="R215" s="283" t="s">
        <v>2024</v>
      </c>
      <c r="S215" s="278" t="s">
        <v>765</v>
      </c>
      <c r="T215" s="279" t="s">
        <v>54</v>
      </c>
      <c r="U215" s="279" t="s">
        <v>2578</v>
      </c>
      <c r="V215" s="278" t="s">
        <v>1103</v>
      </c>
      <c r="W215" s="279" t="s">
        <v>190</v>
      </c>
      <c r="X215" s="284" t="s">
        <v>550</v>
      </c>
    </row>
    <row r="216" spans="1:24" ht="50.1" customHeight="1" x14ac:dyDescent="0.25">
      <c r="A216" s="197" t="str">
        <f ca="1">IF(M216&lt;TODAY(),"Marché terminé","Marché en cours")</f>
        <v>Marché en cours</v>
      </c>
      <c r="B216" s="276" t="s">
        <v>1729</v>
      </c>
      <c r="C216" s="277" t="s">
        <v>2586</v>
      </c>
      <c r="D216" s="278" t="s">
        <v>806</v>
      </c>
      <c r="E216" s="279" t="s">
        <v>159</v>
      </c>
      <c r="F216" s="278" t="s">
        <v>1831</v>
      </c>
      <c r="G216" s="279" t="s">
        <v>159</v>
      </c>
      <c r="H216" s="278" t="s">
        <v>1831</v>
      </c>
      <c r="I216" s="280" t="s">
        <v>853</v>
      </c>
      <c r="J216" s="280" t="s">
        <v>853</v>
      </c>
      <c r="K216" s="280" t="s">
        <v>853</v>
      </c>
      <c r="L216" s="281">
        <v>45903</v>
      </c>
      <c r="M216" s="281">
        <v>46843</v>
      </c>
      <c r="N216" s="279">
        <v>4600004483</v>
      </c>
      <c r="O216" s="282">
        <v>1500000</v>
      </c>
      <c r="P216" s="278" t="s">
        <v>859</v>
      </c>
      <c r="Q216" s="279">
        <v>11853</v>
      </c>
      <c r="R216" s="283" t="s">
        <v>2051</v>
      </c>
      <c r="S216" s="278" t="s">
        <v>765</v>
      </c>
      <c r="T216" s="279" t="s">
        <v>54</v>
      </c>
      <c r="U216" s="279" t="s">
        <v>2578</v>
      </c>
      <c r="V216" s="278" t="s">
        <v>1103</v>
      </c>
      <c r="W216" s="279" t="s">
        <v>200</v>
      </c>
      <c r="X216" s="284" t="s">
        <v>555</v>
      </c>
    </row>
    <row r="217" spans="1:24" ht="50.1" customHeight="1" x14ac:dyDescent="0.25">
      <c r="A217" s="197" t="str">
        <f ca="1">IF(M217&lt;TODAY(),"Marché terminé","Marché en cours")</f>
        <v>Marché en cours</v>
      </c>
      <c r="B217" s="276" t="s">
        <v>1729</v>
      </c>
      <c r="C217" s="277" t="s">
        <v>2586</v>
      </c>
      <c r="D217" s="278" t="s">
        <v>806</v>
      </c>
      <c r="E217" s="279" t="s">
        <v>159</v>
      </c>
      <c r="F217" s="278" t="s">
        <v>1831</v>
      </c>
      <c r="G217" s="279" t="s">
        <v>159</v>
      </c>
      <c r="H217" s="278" t="s">
        <v>1831</v>
      </c>
      <c r="I217" s="280" t="s">
        <v>853</v>
      </c>
      <c r="J217" s="280" t="s">
        <v>853</v>
      </c>
      <c r="K217" s="280" t="s">
        <v>853</v>
      </c>
      <c r="L217" s="281">
        <v>45903</v>
      </c>
      <c r="M217" s="281">
        <v>46843</v>
      </c>
      <c r="N217" s="279">
        <v>4600004484</v>
      </c>
      <c r="O217" s="282">
        <v>500000</v>
      </c>
      <c r="P217" s="278" t="s">
        <v>859</v>
      </c>
      <c r="Q217" s="279">
        <v>11167</v>
      </c>
      <c r="R217" s="283" t="s">
        <v>2050</v>
      </c>
      <c r="S217" s="278" t="s">
        <v>2216</v>
      </c>
      <c r="T217" s="279" t="s">
        <v>54</v>
      </c>
      <c r="U217" s="279" t="s">
        <v>2578</v>
      </c>
      <c r="V217" s="278" t="s">
        <v>1103</v>
      </c>
      <c r="W217" s="279" t="s">
        <v>200</v>
      </c>
      <c r="X217" s="284" t="s">
        <v>555</v>
      </c>
    </row>
    <row r="218" spans="1:24" ht="50.1" customHeight="1" x14ac:dyDescent="0.25">
      <c r="A218" s="197" t="str">
        <f ca="1">IF(M218&lt;TODAY(),"Marché terminé","Marché en cours")</f>
        <v>Marché en cours</v>
      </c>
      <c r="B218" s="276" t="s">
        <v>1729</v>
      </c>
      <c r="C218" s="277" t="s">
        <v>2586</v>
      </c>
      <c r="D218" s="278" t="s">
        <v>806</v>
      </c>
      <c r="E218" s="279" t="s">
        <v>149</v>
      </c>
      <c r="F218" s="278" t="s">
        <v>816</v>
      </c>
      <c r="G218" s="279" t="s">
        <v>149</v>
      </c>
      <c r="H218" s="278" t="s">
        <v>841</v>
      </c>
      <c r="I218" s="280" t="s">
        <v>797</v>
      </c>
      <c r="J218" s="280" t="s">
        <v>798</v>
      </c>
      <c r="K218" s="280" t="s">
        <v>799</v>
      </c>
      <c r="L218" s="281">
        <v>45554</v>
      </c>
      <c r="M218" s="281">
        <v>47028</v>
      </c>
      <c r="N218" s="279">
        <v>4600004486</v>
      </c>
      <c r="O218" s="282">
        <v>100000</v>
      </c>
      <c r="P218" s="278" t="s">
        <v>800</v>
      </c>
      <c r="Q218" s="279">
        <v>20030</v>
      </c>
      <c r="R218" s="283" t="s">
        <v>2052</v>
      </c>
      <c r="S218" s="278" t="s">
        <v>723</v>
      </c>
      <c r="T218" s="279" t="s">
        <v>54</v>
      </c>
      <c r="U218" s="285" t="s">
        <v>2242</v>
      </c>
      <c r="V218" s="278" t="s">
        <v>869</v>
      </c>
      <c r="W218" s="279" t="s">
        <v>185</v>
      </c>
      <c r="X218" s="284" t="s">
        <v>546</v>
      </c>
    </row>
    <row r="219" spans="1:24" ht="50.1" customHeight="1" x14ac:dyDescent="0.25">
      <c r="A219" s="197" t="str">
        <f ca="1">IF(M219&lt;TODAY(),"Marché terminé","Marché en cours")</f>
        <v>Marché en cours</v>
      </c>
      <c r="B219" s="276" t="s">
        <v>1729</v>
      </c>
      <c r="C219" s="277" t="s">
        <v>2586</v>
      </c>
      <c r="D219" s="278" t="s">
        <v>806</v>
      </c>
      <c r="E219" s="279" t="s">
        <v>160</v>
      </c>
      <c r="F219" s="278" t="s">
        <v>978</v>
      </c>
      <c r="G219" s="279" t="s">
        <v>160</v>
      </c>
      <c r="H219" s="278" t="s">
        <v>978</v>
      </c>
      <c r="I219" s="280" t="s">
        <v>797</v>
      </c>
      <c r="J219" s="280" t="s">
        <v>798</v>
      </c>
      <c r="K219" s="280" t="s">
        <v>799</v>
      </c>
      <c r="L219" s="281">
        <v>45946</v>
      </c>
      <c r="M219" s="281">
        <v>47407</v>
      </c>
      <c r="N219" s="279">
        <v>4600004487</v>
      </c>
      <c r="O219" s="282">
        <v>2000000</v>
      </c>
      <c r="P219" s="278" t="s">
        <v>800</v>
      </c>
      <c r="Q219" s="279">
        <v>20443</v>
      </c>
      <c r="R219" s="283" t="s">
        <v>2053</v>
      </c>
      <c r="S219" s="278" t="s">
        <v>2217</v>
      </c>
      <c r="T219" s="279" t="s">
        <v>54</v>
      </c>
      <c r="U219" s="279" t="s">
        <v>2543</v>
      </c>
      <c r="V219" s="278" t="s">
        <v>979</v>
      </c>
      <c r="W219" s="279" t="s">
        <v>178</v>
      </c>
      <c r="X219" s="284" t="s">
        <v>541</v>
      </c>
    </row>
    <row r="220" spans="1:24" ht="50.1" customHeight="1" x14ac:dyDescent="0.25">
      <c r="A220" s="197" t="str">
        <f ca="1">IF(M220&lt;TODAY(),"Marché terminé","Marché en cours")</f>
        <v>Marché en cours</v>
      </c>
      <c r="B220" s="276" t="s">
        <v>1729</v>
      </c>
      <c r="C220" s="277" t="s">
        <v>2586</v>
      </c>
      <c r="D220" s="278" t="s">
        <v>806</v>
      </c>
      <c r="E220" s="279" t="s">
        <v>160</v>
      </c>
      <c r="F220" s="278" t="s">
        <v>978</v>
      </c>
      <c r="G220" s="279" t="s">
        <v>160</v>
      </c>
      <c r="H220" s="278" t="s">
        <v>978</v>
      </c>
      <c r="I220" s="280" t="s">
        <v>797</v>
      </c>
      <c r="J220" s="280" t="s">
        <v>798</v>
      </c>
      <c r="K220" s="280" t="s">
        <v>799</v>
      </c>
      <c r="L220" s="281">
        <v>45946</v>
      </c>
      <c r="M220" s="281">
        <v>47407</v>
      </c>
      <c r="N220" s="279">
        <v>4600004488</v>
      </c>
      <c r="O220" s="282">
        <v>1200000</v>
      </c>
      <c r="P220" s="278" t="s">
        <v>800</v>
      </c>
      <c r="Q220" s="279">
        <v>20443</v>
      </c>
      <c r="R220" s="283" t="s">
        <v>2053</v>
      </c>
      <c r="S220" s="278" t="s">
        <v>2217</v>
      </c>
      <c r="T220" s="279" t="s">
        <v>54</v>
      </c>
      <c r="U220" s="279" t="s">
        <v>2543</v>
      </c>
      <c r="V220" s="278" t="s">
        <v>979</v>
      </c>
      <c r="W220" s="279" t="s">
        <v>209</v>
      </c>
      <c r="X220" s="284" t="s">
        <v>562</v>
      </c>
    </row>
    <row r="221" spans="1:24" ht="50.1" customHeight="1" x14ac:dyDescent="0.25">
      <c r="A221" s="197" t="str">
        <f ca="1">IF(M221&lt;TODAY(),"Marché terminé","Marché en cours")</f>
        <v>Marché en cours</v>
      </c>
      <c r="B221" s="276" t="s">
        <v>1729</v>
      </c>
      <c r="C221" s="277" t="s">
        <v>2586</v>
      </c>
      <c r="D221" s="278" t="s">
        <v>806</v>
      </c>
      <c r="E221" s="279" t="s">
        <v>161</v>
      </c>
      <c r="F221" s="278" t="s">
        <v>824</v>
      </c>
      <c r="G221" s="279" t="s">
        <v>161</v>
      </c>
      <c r="H221" s="278" t="s">
        <v>842</v>
      </c>
      <c r="I221" s="280" t="s">
        <v>797</v>
      </c>
      <c r="J221" s="280" t="s">
        <v>798</v>
      </c>
      <c r="K221" s="280" t="s">
        <v>858</v>
      </c>
      <c r="L221" s="281">
        <v>45952</v>
      </c>
      <c r="M221" s="281">
        <v>47412</v>
      </c>
      <c r="N221" s="279">
        <v>4600004489</v>
      </c>
      <c r="O221" s="282">
        <v>1000000</v>
      </c>
      <c r="P221" s="278" t="s">
        <v>859</v>
      </c>
      <c r="Q221" s="279">
        <v>15477</v>
      </c>
      <c r="R221" s="283" t="s">
        <v>1988</v>
      </c>
      <c r="S221" s="278" t="s">
        <v>703</v>
      </c>
      <c r="T221" s="279" t="s">
        <v>54</v>
      </c>
      <c r="U221" s="285" t="s">
        <v>1888</v>
      </c>
      <c r="V221" s="278" t="s">
        <v>875</v>
      </c>
      <c r="W221" s="279" t="s">
        <v>201</v>
      </c>
      <c r="X221" s="284" t="s">
        <v>556</v>
      </c>
    </row>
    <row r="222" spans="1:24" ht="50.1" customHeight="1" x14ac:dyDescent="0.25">
      <c r="A222" s="197" t="str">
        <f ca="1">IF(M222&lt;TODAY(),"Marché terminé","Marché en cours")</f>
        <v>Marché en cours</v>
      </c>
      <c r="B222" s="276" t="s">
        <v>1729</v>
      </c>
      <c r="C222" s="277" t="s">
        <v>2586</v>
      </c>
      <c r="D222" s="278" t="s">
        <v>806</v>
      </c>
      <c r="E222" s="279" t="s">
        <v>162</v>
      </c>
      <c r="F222" s="278" t="s">
        <v>824</v>
      </c>
      <c r="G222" s="279" t="s">
        <v>162</v>
      </c>
      <c r="H222" s="278" t="s">
        <v>843</v>
      </c>
      <c r="I222" s="280" t="s">
        <v>797</v>
      </c>
      <c r="J222" s="280" t="s">
        <v>798</v>
      </c>
      <c r="K222" s="280" t="s">
        <v>858</v>
      </c>
      <c r="L222" s="281">
        <v>45952</v>
      </c>
      <c r="M222" s="281">
        <v>47412</v>
      </c>
      <c r="N222" s="279">
        <v>4600004494</v>
      </c>
      <c r="O222" s="282">
        <v>200000</v>
      </c>
      <c r="P222" s="278" t="s">
        <v>859</v>
      </c>
      <c r="Q222" s="279">
        <v>5841</v>
      </c>
      <c r="R222" s="283" t="s">
        <v>1992</v>
      </c>
      <c r="S222" s="278" t="s">
        <v>707</v>
      </c>
      <c r="T222" s="279" t="s">
        <v>54</v>
      </c>
      <c r="U222" s="285" t="s">
        <v>1888</v>
      </c>
      <c r="V222" s="278" t="s">
        <v>875</v>
      </c>
      <c r="W222" s="279" t="s">
        <v>205</v>
      </c>
      <c r="X222" s="284" t="s">
        <v>559</v>
      </c>
    </row>
    <row r="223" spans="1:24" ht="50.1" customHeight="1" x14ac:dyDescent="0.25">
      <c r="A223" s="197" t="str">
        <f ca="1">IF(M223&lt;TODAY(),"Marché terminé","Marché en cours")</f>
        <v>Marché en cours</v>
      </c>
      <c r="B223" s="276" t="s">
        <v>1729</v>
      </c>
      <c r="C223" s="277" t="s">
        <v>2586</v>
      </c>
      <c r="D223" s="278" t="s">
        <v>806</v>
      </c>
      <c r="E223" s="279" t="s">
        <v>163</v>
      </c>
      <c r="F223" s="278" t="s">
        <v>824</v>
      </c>
      <c r="G223" s="279" t="s">
        <v>163</v>
      </c>
      <c r="H223" s="278" t="s">
        <v>844</v>
      </c>
      <c r="I223" s="280" t="s">
        <v>797</v>
      </c>
      <c r="J223" s="280" t="s">
        <v>798</v>
      </c>
      <c r="K223" s="280" t="s">
        <v>858</v>
      </c>
      <c r="L223" s="281">
        <v>45952</v>
      </c>
      <c r="M223" s="281">
        <v>47412</v>
      </c>
      <c r="N223" s="279">
        <v>4600004496</v>
      </c>
      <c r="O223" s="282">
        <v>400000</v>
      </c>
      <c r="P223" s="278" t="s">
        <v>859</v>
      </c>
      <c r="Q223" s="279">
        <v>5727</v>
      </c>
      <c r="R223" s="283" t="s">
        <v>1990</v>
      </c>
      <c r="S223" s="278" t="s">
        <v>705</v>
      </c>
      <c r="T223" s="279" t="s">
        <v>54</v>
      </c>
      <c r="U223" s="285" t="s">
        <v>1888</v>
      </c>
      <c r="V223" s="278" t="s">
        <v>875</v>
      </c>
      <c r="W223" s="279" t="s">
        <v>204</v>
      </c>
      <c r="X223" s="284" t="s">
        <v>544</v>
      </c>
    </row>
    <row r="224" spans="1:24" ht="50.1" customHeight="1" x14ac:dyDescent="0.25">
      <c r="A224" s="197" t="str">
        <f ca="1">IF(M224&lt;TODAY(),"Marché terminé","Marché en cours")</f>
        <v>Marché en cours</v>
      </c>
      <c r="B224" s="276" t="s">
        <v>1729</v>
      </c>
      <c r="C224" s="277" t="s">
        <v>2586</v>
      </c>
      <c r="D224" s="278" t="s">
        <v>806</v>
      </c>
      <c r="E224" s="279" t="s">
        <v>164</v>
      </c>
      <c r="F224" s="278" t="s">
        <v>824</v>
      </c>
      <c r="G224" s="279" t="s">
        <v>164</v>
      </c>
      <c r="H224" s="278" t="s">
        <v>845</v>
      </c>
      <c r="I224" s="280" t="s">
        <v>797</v>
      </c>
      <c r="J224" s="280" t="s">
        <v>798</v>
      </c>
      <c r="K224" s="280" t="s">
        <v>858</v>
      </c>
      <c r="L224" s="281">
        <v>45952</v>
      </c>
      <c r="M224" s="281">
        <v>47412</v>
      </c>
      <c r="N224" s="279">
        <v>4600004498</v>
      </c>
      <c r="O224" s="282">
        <v>400000</v>
      </c>
      <c r="P224" s="278" t="s">
        <v>859</v>
      </c>
      <c r="Q224" s="279">
        <v>9366</v>
      </c>
      <c r="R224" s="283" t="s">
        <v>2054</v>
      </c>
      <c r="S224" s="278" t="s">
        <v>730</v>
      </c>
      <c r="T224" s="279" t="s">
        <v>54</v>
      </c>
      <c r="U224" s="285" t="s">
        <v>1888</v>
      </c>
      <c r="V224" s="278" t="s">
        <v>875</v>
      </c>
      <c r="W224" s="279" t="s">
        <v>203</v>
      </c>
      <c r="X224" s="284" t="s">
        <v>558</v>
      </c>
    </row>
    <row r="225" spans="1:24" ht="50.1" customHeight="1" x14ac:dyDescent="0.25">
      <c r="A225" s="197" t="str">
        <f ca="1">IF(M225&lt;TODAY(),"Marché terminé","Marché en cours")</f>
        <v>Marché en cours</v>
      </c>
      <c r="B225" s="276" t="s">
        <v>1729</v>
      </c>
      <c r="C225" s="277" t="s">
        <v>2586</v>
      </c>
      <c r="D225" s="278" t="s">
        <v>806</v>
      </c>
      <c r="E225" s="279" t="s">
        <v>165</v>
      </c>
      <c r="F225" s="278" t="s">
        <v>824</v>
      </c>
      <c r="G225" s="279" t="s">
        <v>165</v>
      </c>
      <c r="H225" s="278" t="s">
        <v>846</v>
      </c>
      <c r="I225" s="280" t="s">
        <v>797</v>
      </c>
      <c r="J225" s="280" t="s">
        <v>798</v>
      </c>
      <c r="K225" s="280" t="s">
        <v>858</v>
      </c>
      <c r="L225" s="281">
        <v>45952</v>
      </c>
      <c r="M225" s="281">
        <v>47412</v>
      </c>
      <c r="N225" s="279">
        <v>4600004499</v>
      </c>
      <c r="O225" s="282">
        <v>1000000</v>
      </c>
      <c r="P225" s="278" t="s">
        <v>859</v>
      </c>
      <c r="Q225" s="279">
        <v>20446</v>
      </c>
      <c r="R225" s="283" t="s">
        <v>2055</v>
      </c>
      <c r="S225" s="278" t="s">
        <v>2218</v>
      </c>
      <c r="T225" s="279" t="s">
        <v>54</v>
      </c>
      <c r="U225" s="285" t="s">
        <v>1888</v>
      </c>
      <c r="V225" s="278" t="s">
        <v>875</v>
      </c>
      <c r="W225" s="279" t="s">
        <v>204</v>
      </c>
      <c r="X225" s="284" t="s">
        <v>544</v>
      </c>
    </row>
    <row r="226" spans="1:24" ht="50.1" customHeight="1" x14ac:dyDescent="0.25">
      <c r="A226" s="197" t="str">
        <f ca="1">IF(M226&lt;TODAY(),"Marché terminé","Marché en cours")</f>
        <v>Marché en cours</v>
      </c>
      <c r="B226" s="276" t="s">
        <v>1729</v>
      </c>
      <c r="C226" s="277" t="s">
        <v>2586</v>
      </c>
      <c r="D226" s="278" t="s">
        <v>806</v>
      </c>
      <c r="E226" s="279" t="s">
        <v>166</v>
      </c>
      <c r="F226" s="278" t="s">
        <v>824</v>
      </c>
      <c r="G226" s="279" t="s">
        <v>166</v>
      </c>
      <c r="H226" s="278" t="s">
        <v>847</v>
      </c>
      <c r="I226" s="280" t="s">
        <v>797</v>
      </c>
      <c r="J226" s="280" t="s">
        <v>798</v>
      </c>
      <c r="K226" s="280" t="s">
        <v>858</v>
      </c>
      <c r="L226" s="281">
        <v>45952</v>
      </c>
      <c r="M226" s="281">
        <v>47412</v>
      </c>
      <c r="N226" s="279">
        <v>4600004516</v>
      </c>
      <c r="O226" s="282">
        <v>400000</v>
      </c>
      <c r="P226" s="278" t="s">
        <v>859</v>
      </c>
      <c r="Q226" s="279">
        <v>20504</v>
      </c>
      <c r="R226" s="283" t="s">
        <v>2056</v>
      </c>
      <c r="S226" s="278" t="s">
        <v>731</v>
      </c>
      <c r="T226" s="279" t="s">
        <v>54</v>
      </c>
      <c r="U226" s="285" t="s">
        <v>1888</v>
      </c>
      <c r="V226" s="278" t="s">
        <v>875</v>
      </c>
      <c r="W226" s="279" t="s">
        <v>202</v>
      </c>
      <c r="X226" s="284" t="s">
        <v>557</v>
      </c>
    </row>
    <row r="227" spans="1:24" ht="50.1" customHeight="1" x14ac:dyDescent="0.25">
      <c r="A227" s="197" t="str">
        <f ca="1">IF(M227&lt;TODAY(),"Marché terminé","Marché en cours")</f>
        <v>Marché en cours</v>
      </c>
      <c r="B227" s="276" t="s">
        <v>1729</v>
      </c>
      <c r="C227" s="277" t="s">
        <v>2586</v>
      </c>
      <c r="D227" s="278" t="s">
        <v>806</v>
      </c>
      <c r="E227" s="279" t="s">
        <v>167</v>
      </c>
      <c r="F227" s="278" t="s">
        <v>824</v>
      </c>
      <c r="G227" s="279" t="s">
        <v>167</v>
      </c>
      <c r="H227" s="278" t="s">
        <v>848</v>
      </c>
      <c r="I227" s="280" t="s">
        <v>797</v>
      </c>
      <c r="J227" s="280" t="s">
        <v>798</v>
      </c>
      <c r="K227" s="280" t="s">
        <v>858</v>
      </c>
      <c r="L227" s="281">
        <v>45952</v>
      </c>
      <c r="M227" s="281">
        <v>47412</v>
      </c>
      <c r="N227" s="279">
        <v>4600004517</v>
      </c>
      <c r="O227" s="282">
        <v>600000</v>
      </c>
      <c r="P227" s="278" t="s">
        <v>859</v>
      </c>
      <c r="Q227" s="279">
        <v>19663</v>
      </c>
      <c r="R227" s="283" t="s">
        <v>2044</v>
      </c>
      <c r="S227" s="278" t="s">
        <v>725</v>
      </c>
      <c r="T227" s="279" t="s">
        <v>54</v>
      </c>
      <c r="U227" s="285" t="s">
        <v>1888</v>
      </c>
      <c r="V227" s="278" t="s">
        <v>875</v>
      </c>
      <c r="W227" s="279" t="s">
        <v>207</v>
      </c>
      <c r="X227" s="284" t="s">
        <v>560</v>
      </c>
    </row>
    <row r="228" spans="1:24" ht="50.1" customHeight="1" x14ac:dyDescent="0.25">
      <c r="A228" s="197" t="str">
        <f ca="1">IF(M228&lt;TODAY(),"Marché terminé","Marché en cours")</f>
        <v>Marché en cours</v>
      </c>
      <c r="B228" s="276" t="s">
        <v>1729</v>
      </c>
      <c r="C228" s="277" t="s">
        <v>2586</v>
      </c>
      <c r="D228" s="278" t="s">
        <v>806</v>
      </c>
      <c r="E228" s="279" t="s">
        <v>167</v>
      </c>
      <c r="F228" s="278" t="s">
        <v>824</v>
      </c>
      <c r="G228" s="279" t="s">
        <v>167</v>
      </c>
      <c r="H228" s="278" t="s">
        <v>848</v>
      </c>
      <c r="I228" s="280" t="s">
        <v>797</v>
      </c>
      <c r="J228" s="280" t="s">
        <v>798</v>
      </c>
      <c r="K228" s="280" t="s">
        <v>858</v>
      </c>
      <c r="L228" s="281">
        <v>45952</v>
      </c>
      <c r="M228" s="281">
        <v>47412</v>
      </c>
      <c r="N228" s="279">
        <v>4600004519</v>
      </c>
      <c r="O228" s="282">
        <v>500000</v>
      </c>
      <c r="P228" s="278" t="s">
        <v>859</v>
      </c>
      <c r="Q228" s="279">
        <v>10457</v>
      </c>
      <c r="R228" s="283" t="s">
        <v>1991</v>
      </c>
      <c r="S228" s="278" t="s">
        <v>706</v>
      </c>
      <c r="T228" s="279" t="s">
        <v>54</v>
      </c>
      <c r="U228" s="285" t="s">
        <v>1888</v>
      </c>
      <c r="V228" s="278" t="s">
        <v>875</v>
      </c>
      <c r="W228" s="279" t="s">
        <v>207</v>
      </c>
      <c r="X228" s="284" t="s">
        <v>560</v>
      </c>
    </row>
    <row r="229" spans="1:24" ht="50.1" customHeight="1" x14ac:dyDescent="0.25">
      <c r="A229" s="197" t="str">
        <f ca="1">IF(M229&lt;TODAY(),"Marché terminé","Marché en cours")</f>
        <v>Marché en cours</v>
      </c>
      <c r="B229" s="276" t="s">
        <v>1729</v>
      </c>
      <c r="C229" s="277" t="s">
        <v>2586</v>
      </c>
      <c r="D229" s="278" t="s">
        <v>806</v>
      </c>
      <c r="E229" s="279" t="s">
        <v>162</v>
      </c>
      <c r="F229" s="278" t="s">
        <v>824</v>
      </c>
      <c r="G229" s="279" t="s">
        <v>162</v>
      </c>
      <c r="H229" s="278" t="s">
        <v>843</v>
      </c>
      <c r="I229" s="280" t="s">
        <v>797</v>
      </c>
      <c r="J229" s="280" t="s">
        <v>798</v>
      </c>
      <c r="K229" s="280" t="s">
        <v>858</v>
      </c>
      <c r="L229" s="281">
        <v>45952</v>
      </c>
      <c r="M229" s="281">
        <v>47412</v>
      </c>
      <c r="N229" s="279">
        <v>4600004520</v>
      </c>
      <c r="O229" s="282">
        <v>200000</v>
      </c>
      <c r="P229" s="278" t="s">
        <v>859</v>
      </c>
      <c r="Q229" s="279">
        <v>20444</v>
      </c>
      <c r="R229" s="283" t="s">
        <v>2057</v>
      </c>
      <c r="S229" s="278" t="s">
        <v>732</v>
      </c>
      <c r="T229" s="279" t="s">
        <v>54</v>
      </c>
      <c r="U229" s="285" t="s">
        <v>1888</v>
      </c>
      <c r="V229" s="278" t="s">
        <v>875</v>
      </c>
      <c r="W229" s="279" t="s">
        <v>205</v>
      </c>
      <c r="X229" s="284" t="s">
        <v>559</v>
      </c>
    </row>
    <row r="230" spans="1:24" ht="50.1" customHeight="1" x14ac:dyDescent="0.25">
      <c r="A230" s="197" t="str">
        <f ca="1">IF(M230&lt;TODAY(),"Marché terminé","Marché en cours")</f>
        <v>Marché en cours</v>
      </c>
      <c r="B230" s="276" t="s">
        <v>1729</v>
      </c>
      <c r="C230" s="277" t="s">
        <v>2586</v>
      </c>
      <c r="D230" s="278" t="s">
        <v>806</v>
      </c>
      <c r="E230" s="279" t="s">
        <v>162</v>
      </c>
      <c r="F230" s="278" t="s">
        <v>824</v>
      </c>
      <c r="G230" s="279" t="s">
        <v>162</v>
      </c>
      <c r="H230" s="278" t="s">
        <v>843</v>
      </c>
      <c r="I230" s="280" t="s">
        <v>797</v>
      </c>
      <c r="J230" s="280" t="s">
        <v>798</v>
      </c>
      <c r="K230" s="280" t="s">
        <v>858</v>
      </c>
      <c r="L230" s="281">
        <v>45952</v>
      </c>
      <c r="M230" s="281">
        <v>47412</v>
      </c>
      <c r="N230" s="279">
        <v>4600004521</v>
      </c>
      <c r="O230" s="282">
        <v>200000</v>
      </c>
      <c r="P230" s="278" t="s">
        <v>859</v>
      </c>
      <c r="Q230" s="279">
        <v>15487</v>
      </c>
      <c r="R230" s="283" t="s">
        <v>1993</v>
      </c>
      <c r="S230" s="278" t="s">
        <v>708</v>
      </c>
      <c r="T230" s="279" t="s">
        <v>54</v>
      </c>
      <c r="U230" s="285" t="s">
        <v>1888</v>
      </c>
      <c r="V230" s="278" t="s">
        <v>875</v>
      </c>
      <c r="W230" s="279" t="s">
        <v>205</v>
      </c>
      <c r="X230" s="284" t="s">
        <v>559</v>
      </c>
    </row>
    <row r="231" spans="1:24" ht="50.1" customHeight="1" x14ac:dyDescent="0.25">
      <c r="A231" s="197" t="str">
        <f ca="1">IF(M231&lt;TODAY(),"Marché terminé","Marché en cours")</f>
        <v>Marché en cours</v>
      </c>
      <c r="B231" s="276" t="s">
        <v>1729</v>
      </c>
      <c r="C231" s="277" t="s">
        <v>2586</v>
      </c>
      <c r="D231" s="278" t="s">
        <v>806</v>
      </c>
      <c r="E231" s="279" t="s">
        <v>168</v>
      </c>
      <c r="F231" s="278" t="s">
        <v>824</v>
      </c>
      <c r="G231" s="279" t="s">
        <v>168</v>
      </c>
      <c r="H231" s="278" t="s">
        <v>849</v>
      </c>
      <c r="I231" s="280" t="s">
        <v>797</v>
      </c>
      <c r="J231" s="280" t="s">
        <v>798</v>
      </c>
      <c r="K231" s="280" t="s">
        <v>858</v>
      </c>
      <c r="L231" s="281">
        <v>45952</v>
      </c>
      <c r="M231" s="281">
        <v>47412</v>
      </c>
      <c r="N231" s="279">
        <v>4600004523</v>
      </c>
      <c r="O231" s="282">
        <v>150000</v>
      </c>
      <c r="P231" s="278" t="s">
        <v>859</v>
      </c>
      <c r="Q231" s="279">
        <v>10457</v>
      </c>
      <c r="R231" s="283" t="s">
        <v>1991</v>
      </c>
      <c r="S231" s="278" t="s">
        <v>706</v>
      </c>
      <c r="T231" s="279" t="s">
        <v>54</v>
      </c>
      <c r="U231" s="285" t="s">
        <v>1888</v>
      </c>
      <c r="V231" s="278" t="s">
        <v>875</v>
      </c>
      <c r="W231" s="279" t="s">
        <v>193</v>
      </c>
      <c r="X231" s="284" t="s">
        <v>552</v>
      </c>
    </row>
    <row r="232" spans="1:24" ht="50.1" customHeight="1" x14ac:dyDescent="0.25">
      <c r="A232" s="197" t="str">
        <f ca="1">IF(M232&lt;TODAY(),"Marché terminé","Marché en cours")</f>
        <v>Marché en cours</v>
      </c>
      <c r="B232" s="276" t="s">
        <v>1729</v>
      </c>
      <c r="C232" s="277" t="s">
        <v>2586</v>
      </c>
      <c r="D232" s="278" t="s">
        <v>806</v>
      </c>
      <c r="E232" s="279" t="s">
        <v>169</v>
      </c>
      <c r="F232" s="278" t="s">
        <v>824</v>
      </c>
      <c r="G232" s="279" t="s">
        <v>169</v>
      </c>
      <c r="H232" s="278" t="s">
        <v>850</v>
      </c>
      <c r="I232" s="280" t="s">
        <v>1095</v>
      </c>
      <c r="J232" s="280" t="s">
        <v>798</v>
      </c>
      <c r="K232" s="280" t="s">
        <v>799</v>
      </c>
      <c r="L232" s="281">
        <v>45952</v>
      </c>
      <c r="M232" s="281">
        <v>47412</v>
      </c>
      <c r="N232" s="279">
        <v>4600004524</v>
      </c>
      <c r="O232" s="282">
        <v>200000</v>
      </c>
      <c r="P232" s="278" t="s">
        <v>859</v>
      </c>
      <c r="Q232" s="279">
        <v>5607</v>
      </c>
      <c r="R232" s="283" t="s">
        <v>1989</v>
      </c>
      <c r="S232" s="278" t="s">
        <v>704</v>
      </c>
      <c r="T232" s="279" t="s">
        <v>54</v>
      </c>
      <c r="U232" s="285" t="s">
        <v>1888</v>
      </c>
      <c r="V232" s="278" t="s">
        <v>1103</v>
      </c>
      <c r="W232" s="279" t="s">
        <v>202</v>
      </c>
      <c r="X232" s="284" t="s">
        <v>557</v>
      </c>
    </row>
    <row r="233" spans="1:24" ht="50.1" customHeight="1" x14ac:dyDescent="0.25">
      <c r="A233" s="197" t="str">
        <f ca="1">IF(M233&lt;TODAY(),"Marché terminé","Marché en cours")</f>
        <v>Marché en cours</v>
      </c>
      <c r="B233" s="276" t="s">
        <v>1729</v>
      </c>
      <c r="C233" s="277" t="s">
        <v>2586</v>
      </c>
      <c r="D233" s="278" t="s">
        <v>806</v>
      </c>
      <c r="E233" s="279" t="s">
        <v>169</v>
      </c>
      <c r="F233" s="278" t="s">
        <v>824</v>
      </c>
      <c r="G233" s="279" t="s">
        <v>169</v>
      </c>
      <c r="H233" s="278" t="s">
        <v>850</v>
      </c>
      <c r="I233" s="280" t="s">
        <v>797</v>
      </c>
      <c r="J233" s="280" t="s">
        <v>798</v>
      </c>
      <c r="K233" s="280" t="s">
        <v>858</v>
      </c>
      <c r="L233" s="281">
        <v>45952</v>
      </c>
      <c r="M233" s="281">
        <v>47412</v>
      </c>
      <c r="N233" s="279">
        <v>4600004525</v>
      </c>
      <c r="O233" s="282">
        <v>200000</v>
      </c>
      <c r="P233" s="278" t="s">
        <v>859</v>
      </c>
      <c r="Q233" s="279">
        <v>15992</v>
      </c>
      <c r="R233" s="283" t="s">
        <v>2007</v>
      </c>
      <c r="S233" s="278" t="s">
        <v>714</v>
      </c>
      <c r="T233" s="279" t="s">
        <v>54</v>
      </c>
      <c r="U233" s="285" t="s">
        <v>1888</v>
      </c>
      <c r="V233" s="278" t="s">
        <v>875</v>
      </c>
      <c r="W233" s="279" t="s">
        <v>202</v>
      </c>
      <c r="X233" s="284" t="s">
        <v>557</v>
      </c>
    </row>
    <row r="234" spans="1:24" ht="50.1" customHeight="1" x14ac:dyDescent="0.25">
      <c r="A234" s="197" t="str">
        <f ca="1">IF(M234&lt;TODAY(),"Marché terminé","Marché en cours")</f>
        <v>Marché en cours</v>
      </c>
      <c r="B234" s="276" t="s">
        <v>1729</v>
      </c>
      <c r="C234" s="277" t="s">
        <v>2586</v>
      </c>
      <c r="D234" s="278" t="s">
        <v>806</v>
      </c>
      <c r="E234" s="279" t="s">
        <v>170</v>
      </c>
      <c r="F234" s="278" t="s">
        <v>824</v>
      </c>
      <c r="G234" s="279" t="s">
        <v>170</v>
      </c>
      <c r="H234" s="278" t="s">
        <v>851</v>
      </c>
      <c r="I234" s="280" t="s">
        <v>797</v>
      </c>
      <c r="J234" s="280" t="s">
        <v>798</v>
      </c>
      <c r="K234" s="280" t="s">
        <v>858</v>
      </c>
      <c r="L234" s="281">
        <v>45952</v>
      </c>
      <c r="M234" s="281">
        <v>47412</v>
      </c>
      <c r="N234" s="279">
        <v>4600004526</v>
      </c>
      <c r="O234" s="282">
        <v>200000</v>
      </c>
      <c r="P234" s="278" t="s">
        <v>859</v>
      </c>
      <c r="Q234" s="279">
        <v>20445</v>
      </c>
      <c r="R234" s="283" t="s">
        <v>2058</v>
      </c>
      <c r="S234" s="278" t="s">
        <v>733</v>
      </c>
      <c r="T234" s="279" t="s">
        <v>54</v>
      </c>
      <c r="U234" s="285" t="s">
        <v>1888</v>
      </c>
      <c r="V234" s="278" t="s">
        <v>875</v>
      </c>
      <c r="W234" s="279" t="s">
        <v>204</v>
      </c>
      <c r="X234" s="284" t="s">
        <v>544</v>
      </c>
    </row>
    <row r="235" spans="1:24" ht="50.1" customHeight="1" x14ac:dyDescent="0.25">
      <c r="A235" s="197" t="str">
        <f ca="1">IF(M235&lt;TODAY(),"Marché terminé","Marché en cours")</f>
        <v>Marché en cours</v>
      </c>
      <c r="B235" s="276" t="s">
        <v>1729</v>
      </c>
      <c r="C235" s="277" t="s">
        <v>2586</v>
      </c>
      <c r="D235" s="278" t="s">
        <v>806</v>
      </c>
      <c r="E235" s="279" t="s">
        <v>166</v>
      </c>
      <c r="F235" s="278" t="s">
        <v>824</v>
      </c>
      <c r="G235" s="279" t="s">
        <v>166</v>
      </c>
      <c r="H235" s="278" t="s">
        <v>847</v>
      </c>
      <c r="I235" s="280" t="s">
        <v>797</v>
      </c>
      <c r="J235" s="280" t="s">
        <v>798</v>
      </c>
      <c r="K235" s="280" t="s">
        <v>858</v>
      </c>
      <c r="L235" s="281">
        <v>45952</v>
      </c>
      <c r="M235" s="281">
        <v>47412</v>
      </c>
      <c r="N235" s="279">
        <v>4600004532</v>
      </c>
      <c r="O235" s="282">
        <v>799999</v>
      </c>
      <c r="P235" s="278" t="s">
        <v>859</v>
      </c>
      <c r="Q235" s="279">
        <v>171</v>
      </c>
      <c r="R235" s="283" t="s">
        <v>1996</v>
      </c>
      <c r="S235" s="278" t="s">
        <v>709</v>
      </c>
      <c r="T235" s="279" t="s">
        <v>54</v>
      </c>
      <c r="U235" s="285" t="s">
        <v>1888</v>
      </c>
      <c r="V235" s="278" t="s">
        <v>875</v>
      </c>
      <c r="W235" s="279" t="s">
        <v>202</v>
      </c>
      <c r="X235" s="284" t="s">
        <v>557</v>
      </c>
    </row>
    <row r="236" spans="1:24" ht="51" x14ac:dyDescent="0.25">
      <c r="A236" s="197" t="str">
        <f ca="1">IF(M236&lt;TODAY(),"Marché terminé","Marché en cours")</f>
        <v>Marché terminé</v>
      </c>
      <c r="B236" s="276" t="s">
        <v>1726</v>
      </c>
      <c r="C236" s="277" t="s">
        <v>2586</v>
      </c>
      <c r="D236" s="276" t="s">
        <v>777</v>
      </c>
      <c r="E236" s="276" t="s">
        <v>475</v>
      </c>
      <c r="F236" s="276"/>
      <c r="G236" s="276" t="s">
        <v>475</v>
      </c>
      <c r="H236" s="276"/>
      <c r="I236" s="276" t="s">
        <v>1102</v>
      </c>
      <c r="J236" s="276" t="s">
        <v>855</v>
      </c>
      <c r="K236" s="276" t="s">
        <v>2191</v>
      </c>
      <c r="L236" s="286">
        <v>43717</v>
      </c>
      <c r="M236" s="286">
        <v>45177</v>
      </c>
      <c r="N236" s="276">
        <v>4600003202</v>
      </c>
      <c r="O236" s="287">
        <v>16828.8</v>
      </c>
      <c r="P236" s="276" t="s">
        <v>801</v>
      </c>
      <c r="Q236" s="276">
        <v>13300</v>
      </c>
      <c r="R236" s="276" t="s">
        <v>2041</v>
      </c>
      <c r="S236" s="276" t="s">
        <v>724</v>
      </c>
      <c r="T236" s="276" t="s">
        <v>54</v>
      </c>
      <c r="U236" s="276"/>
      <c r="V236" s="276" t="s">
        <v>1103</v>
      </c>
      <c r="W236" s="276" t="s">
        <v>483</v>
      </c>
      <c r="X236" s="288" t="s">
        <v>665</v>
      </c>
    </row>
    <row r="237" spans="1:24" ht="140.25" x14ac:dyDescent="0.25">
      <c r="A237" s="197" t="str">
        <f ca="1">IF(M237&lt;TODAY(),"Marché terminé","Marché en cours")</f>
        <v>Marché terminé</v>
      </c>
      <c r="B237" s="276" t="s">
        <v>1726</v>
      </c>
      <c r="C237" s="277" t="s">
        <v>2586</v>
      </c>
      <c r="D237" s="276" t="s">
        <v>806</v>
      </c>
      <c r="E237" s="276" t="s">
        <v>150</v>
      </c>
      <c r="F237" s="276" t="s">
        <v>817</v>
      </c>
      <c r="G237" s="276" t="s">
        <v>150</v>
      </c>
      <c r="H237" s="276" t="s">
        <v>817</v>
      </c>
      <c r="I237" s="276" t="s">
        <v>852</v>
      </c>
      <c r="J237" s="276" t="s">
        <v>855</v>
      </c>
      <c r="K237" s="276" t="s">
        <v>858</v>
      </c>
      <c r="L237" s="286">
        <v>45610</v>
      </c>
      <c r="M237" s="286">
        <v>45943</v>
      </c>
      <c r="N237" s="276">
        <v>4600004406</v>
      </c>
      <c r="O237" s="287">
        <v>56096</v>
      </c>
      <c r="P237" s="276" t="s">
        <v>800</v>
      </c>
      <c r="Q237" s="276">
        <v>13300</v>
      </c>
      <c r="R237" s="276" t="s">
        <v>2041</v>
      </c>
      <c r="S237" s="276" t="s">
        <v>724</v>
      </c>
      <c r="T237" s="276" t="s">
        <v>54</v>
      </c>
      <c r="U237" s="276" t="s">
        <v>1862</v>
      </c>
      <c r="V237" s="276" t="s">
        <v>870</v>
      </c>
      <c r="W237" s="276" t="s">
        <v>483</v>
      </c>
      <c r="X237" s="288" t="s">
        <v>665</v>
      </c>
    </row>
    <row r="238" spans="1:24" ht="70.5" customHeight="1" x14ac:dyDescent="0.25">
      <c r="A238" s="198" t="s">
        <v>2585</v>
      </c>
      <c r="B238" s="289" t="s">
        <v>1729</v>
      </c>
      <c r="C238" s="290" t="s">
        <v>2586</v>
      </c>
      <c r="D238" s="289" t="s">
        <v>777</v>
      </c>
      <c r="E238" s="289" t="s">
        <v>1777</v>
      </c>
      <c r="F238" s="289" t="s">
        <v>1778</v>
      </c>
      <c r="G238" s="289" t="s">
        <v>1777</v>
      </c>
      <c r="H238" s="289" t="s">
        <v>1778</v>
      </c>
      <c r="I238" s="289" t="s">
        <v>1779</v>
      </c>
      <c r="J238" s="289" t="s">
        <v>798</v>
      </c>
      <c r="K238" s="289" t="s">
        <v>799</v>
      </c>
      <c r="L238" s="291" t="s">
        <v>1780</v>
      </c>
      <c r="M238" s="291" t="s">
        <v>1781</v>
      </c>
      <c r="N238" s="289">
        <v>4600004551</v>
      </c>
      <c r="O238" s="292" t="s">
        <v>1783</v>
      </c>
      <c r="P238" s="289" t="s">
        <v>800</v>
      </c>
      <c r="Q238" s="289">
        <v>2161</v>
      </c>
      <c r="R238" s="289" t="s">
        <v>2190</v>
      </c>
      <c r="S238" s="289" t="s">
        <v>1784</v>
      </c>
      <c r="T238" s="289" t="s">
        <v>54</v>
      </c>
      <c r="U238" s="289" t="s">
        <v>2550</v>
      </c>
      <c r="V238" s="289" t="s">
        <v>1785</v>
      </c>
      <c r="W238" s="289" t="s">
        <v>178</v>
      </c>
      <c r="X238" s="293" t="s">
        <v>1786</v>
      </c>
    </row>
    <row r="239" spans="1:24" x14ac:dyDescent="0.25">
      <c r="C239" s="185"/>
    </row>
    <row r="240" spans="1:24" x14ac:dyDescent="0.25">
      <c r="C240" s="185"/>
    </row>
    <row r="241" spans="3:3" x14ac:dyDescent="0.25">
      <c r="C241" s="185"/>
    </row>
    <row r="242" spans="3:3" x14ac:dyDescent="0.25">
      <c r="C242" s="185"/>
    </row>
    <row r="243" spans="3:3" x14ac:dyDescent="0.25">
      <c r="C243" s="185"/>
    </row>
    <row r="244" spans="3:3" x14ac:dyDescent="0.25">
      <c r="C244" s="185"/>
    </row>
    <row r="245" spans="3:3" x14ac:dyDescent="0.25">
      <c r="C245" s="185"/>
    </row>
    <row r="246" spans="3:3" x14ac:dyDescent="0.25">
      <c r="C246" s="185"/>
    </row>
    <row r="247" spans="3:3" x14ac:dyDescent="0.25">
      <c r="C247" s="185"/>
    </row>
    <row r="248" spans="3:3" x14ac:dyDescent="0.25">
      <c r="C248" s="185"/>
    </row>
    <row r="249" spans="3:3" x14ac:dyDescent="0.25">
      <c r="C249" s="185"/>
    </row>
    <row r="250" spans="3:3" x14ac:dyDescent="0.25">
      <c r="C250" s="185"/>
    </row>
    <row r="251" spans="3:3" x14ac:dyDescent="0.25">
      <c r="C251" s="185"/>
    </row>
    <row r="252" spans="3:3" x14ac:dyDescent="0.25">
      <c r="C252" s="185"/>
    </row>
    <row r="253" spans="3:3" x14ac:dyDescent="0.25">
      <c r="C253" s="185"/>
    </row>
    <row r="254" spans="3:3" x14ac:dyDescent="0.25">
      <c r="C254" s="185"/>
    </row>
    <row r="255" spans="3:3" x14ac:dyDescent="0.25">
      <c r="C255" s="185"/>
    </row>
    <row r="256" spans="3:3" x14ac:dyDescent="0.25">
      <c r="C256" s="185"/>
    </row>
    <row r="257" spans="3:3" x14ac:dyDescent="0.25">
      <c r="C257" s="185"/>
    </row>
    <row r="258" spans="3:3" x14ac:dyDescent="0.25">
      <c r="C258" s="185"/>
    </row>
    <row r="259" spans="3:3" x14ac:dyDescent="0.25">
      <c r="C259" s="185"/>
    </row>
    <row r="260" spans="3:3" x14ac:dyDescent="0.25">
      <c r="C260" s="185"/>
    </row>
    <row r="261" spans="3:3" x14ac:dyDescent="0.25">
      <c r="C261" s="185"/>
    </row>
    <row r="262" spans="3:3" x14ac:dyDescent="0.25">
      <c r="C262" s="185"/>
    </row>
    <row r="263" spans="3:3" x14ac:dyDescent="0.25">
      <c r="C263" s="185"/>
    </row>
    <row r="264" spans="3:3" x14ac:dyDescent="0.25">
      <c r="C264" s="185"/>
    </row>
    <row r="265" spans="3:3" x14ac:dyDescent="0.25">
      <c r="C265" s="185"/>
    </row>
    <row r="266" spans="3:3" x14ac:dyDescent="0.25">
      <c r="C266" s="185"/>
    </row>
    <row r="267" spans="3:3" x14ac:dyDescent="0.25">
      <c r="C267" s="185"/>
    </row>
    <row r="268" spans="3:3" x14ac:dyDescent="0.25">
      <c r="C268" s="185"/>
    </row>
    <row r="269" spans="3:3" x14ac:dyDescent="0.25">
      <c r="C269" s="185"/>
    </row>
    <row r="270" spans="3:3" x14ac:dyDescent="0.25">
      <c r="C270" s="185"/>
    </row>
    <row r="271" spans="3:3" x14ac:dyDescent="0.25">
      <c r="C271" s="185"/>
    </row>
    <row r="272" spans="3:3" x14ac:dyDescent="0.25">
      <c r="C272" s="185"/>
    </row>
    <row r="273" spans="3:3" x14ac:dyDescent="0.25">
      <c r="C273" s="185"/>
    </row>
    <row r="274" spans="3:3" x14ac:dyDescent="0.25">
      <c r="C274" s="185"/>
    </row>
    <row r="275" spans="3:3" x14ac:dyDescent="0.25">
      <c r="C275" s="185"/>
    </row>
    <row r="276" spans="3:3" x14ac:dyDescent="0.25">
      <c r="C276" s="185"/>
    </row>
    <row r="277" spans="3:3" x14ac:dyDescent="0.25">
      <c r="C277" s="185"/>
    </row>
    <row r="278" spans="3:3" x14ac:dyDescent="0.25">
      <c r="C278" s="185"/>
    </row>
    <row r="279" spans="3:3" x14ac:dyDescent="0.25">
      <c r="C279" s="185"/>
    </row>
    <row r="280" spans="3:3" x14ac:dyDescent="0.25">
      <c r="C280" s="185"/>
    </row>
    <row r="281" spans="3:3" x14ac:dyDescent="0.25">
      <c r="C281" s="185"/>
    </row>
    <row r="282" spans="3:3" x14ac:dyDescent="0.25">
      <c r="C282" s="185"/>
    </row>
    <row r="283" spans="3:3" x14ac:dyDescent="0.25">
      <c r="C283" s="185"/>
    </row>
    <row r="284" spans="3:3" x14ac:dyDescent="0.25">
      <c r="C284" s="185"/>
    </row>
    <row r="285" spans="3:3" x14ac:dyDescent="0.25">
      <c r="C285" s="185"/>
    </row>
    <row r="286" spans="3:3" x14ac:dyDescent="0.25">
      <c r="C286" s="185"/>
    </row>
    <row r="287" spans="3:3" x14ac:dyDescent="0.25">
      <c r="C287" s="185"/>
    </row>
    <row r="288" spans="3:3" x14ac:dyDescent="0.25">
      <c r="C288" s="185"/>
    </row>
    <row r="289" spans="3:3" x14ac:dyDescent="0.25">
      <c r="C289" s="185"/>
    </row>
    <row r="290" spans="3:3" x14ac:dyDescent="0.25">
      <c r="C290" s="185"/>
    </row>
    <row r="291" spans="3:3" x14ac:dyDescent="0.25">
      <c r="C291" s="185"/>
    </row>
    <row r="292" spans="3:3" x14ac:dyDescent="0.25">
      <c r="C292" s="185"/>
    </row>
    <row r="293" spans="3:3" x14ac:dyDescent="0.25">
      <c r="C293" s="185"/>
    </row>
    <row r="294" spans="3:3" x14ac:dyDescent="0.25">
      <c r="C294" s="185"/>
    </row>
    <row r="295" spans="3:3" x14ac:dyDescent="0.25">
      <c r="C295" s="185"/>
    </row>
    <row r="296" spans="3:3" x14ac:dyDescent="0.25">
      <c r="C296" s="185"/>
    </row>
    <row r="297" spans="3:3" x14ac:dyDescent="0.25">
      <c r="C297" s="185"/>
    </row>
    <row r="298" spans="3:3" x14ac:dyDescent="0.25">
      <c r="C298" s="185"/>
    </row>
    <row r="299" spans="3:3" x14ac:dyDescent="0.25">
      <c r="C299" s="185"/>
    </row>
    <row r="300" spans="3:3" x14ac:dyDescent="0.25">
      <c r="C300" s="185"/>
    </row>
    <row r="301" spans="3:3" x14ac:dyDescent="0.25">
      <c r="C301" s="185"/>
    </row>
    <row r="302" spans="3:3" x14ac:dyDescent="0.25">
      <c r="C302" s="185"/>
    </row>
    <row r="303" spans="3:3" x14ac:dyDescent="0.25">
      <c r="C303" s="185"/>
    </row>
    <row r="304" spans="3:3" x14ac:dyDescent="0.25">
      <c r="C304" s="185"/>
    </row>
    <row r="305" spans="3:3" x14ac:dyDescent="0.25">
      <c r="C305" s="185"/>
    </row>
    <row r="306" spans="3:3" x14ac:dyDescent="0.25">
      <c r="C306" s="185"/>
    </row>
    <row r="307" spans="3:3" x14ac:dyDescent="0.25">
      <c r="C307" s="185"/>
    </row>
    <row r="308" spans="3:3" x14ac:dyDescent="0.25">
      <c r="C308" s="185"/>
    </row>
    <row r="309" spans="3:3" x14ac:dyDescent="0.25">
      <c r="C309" s="185"/>
    </row>
    <row r="310" spans="3:3" x14ac:dyDescent="0.25">
      <c r="C310" s="185"/>
    </row>
    <row r="311" spans="3:3" x14ac:dyDescent="0.25">
      <c r="C311" s="185"/>
    </row>
    <row r="312" spans="3:3" x14ac:dyDescent="0.25">
      <c r="C312" s="185"/>
    </row>
    <row r="313" spans="3:3" x14ac:dyDescent="0.25">
      <c r="C313" s="185"/>
    </row>
    <row r="314" spans="3:3" x14ac:dyDescent="0.25">
      <c r="C314" s="185"/>
    </row>
    <row r="315" spans="3:3" x14ac:dyDescent="0.25">
      <c r="C315" s="185"/>
    </row>
    <row r="316" spans="3:3" x14ac:dyDescent="0.25">
      <c r="C316" s="185"/>
    </row>
    <row r="317" spans="3:3" x14ac:dyDescent="0.25">
      <c r="C317" s="185"/>
    </row>
    <row r="318" spans="3:3" x14ac:dyDescent="0.25">
      <c r="C318" s="185"/>
    </row>
    <row r="319" spans="3:3" x14ac:dyDescent="0.25">
      <c r="C319" s="185"/>
    </row>
    <row r="320" spans="3:3" x14ac:dyDescent="0.25">
      <c r="C320" s="185"/>
    </row>
    <row r="321" spans="3:3" x14ac:dyDescent="0.25">
      <c r="C321" s="185"/>
    </row>
    <row r="322" spans="3:3" x14ac:dyDescent="0.25">
      <c r="C322" s="185"/>
    </row>
    <row r="323" spans="3:3" x14ac:dyDescent="0.25">
      <c r="C323" s="185"/>
    </row>
    <row r="324" spans="3:3" x14ac:dyDescent="0.25">
      <c r="C324" s="185"/>
    </row>
    <row r="325" spans="3:3" x14ac:dyDescent="0.25">
      <c r="C325" s="185"/>
    </row>
    <row r="326" spans="3:3" x14ac:dyDescent="0.25">
      <c r="C326" s="185"/>
    </row>
    <row r="327" spans="3:3" x14ac:dyDescent="0.25">
      <c r="C327" s="185"/>
    </row>
    <row r="328" spans="3:3" x14ac:dyDescent="0.25">
      <c r="C328" s="185"/>
    </row>
    <row r="329" spans="3:3" x14ac:dyDescent="0.25">
      <c r="C329" s="185"/>
    </row>
    <row r="330" spans="3:3" x14ac:dyDescent="0.25">
      <c r="C330" s="185"/>
    </row>
    <row r="331" spans="3:3" x14ac:dyDescent="0.25">
      <c r="C331" s="185"/>
    </row>
    <row r="332" spans="3:3" x14ac:dyDescent="0.25">
      <c r="C332" s="185"/>
    </row>
    <row r="333" spans="3:3" x14ac:dyDescent="0.25">
      <c r="C333" s="185"/>
    </row>
    <row r="334" spans="3:3" x14ac:dyDescent="0.25">
      <c r="C334" s="185"/>
    </row>
    <row r="335" spans="3:3" x14ac:dyDescent="0.25">
      <c r="C335" s="185"/>
    </row>
    <row r="336" spans="3:3" x14ac:dyDescent="0.25">
      <c r="C336" s="185"/>
    </row>
    <row r="337" spans="3:3" x14ac:dyDescent="0.25">
      <c r="C337" s="185"/>
    </row>
    <row r="338" spans="3:3" x14ac:dyDescent="0.25">
      <c r="C338" s="185"/>
    </row>
    <row r="339" spans="3:3" x14ac:dyDescent="0.25">
      <c r="C339" s="185"/>
    </row>
    <row r="340" spans="3:3" x14ac:dyDescent="0.25">
      <c r="C340" s="185"/>
    </row>
    <row r="341" spans="3:3" x14ac:dyDescent="0.25">
      <c r="C341" s="185"/>
    </row>
    <row r="342" spans="3:3" x14ac:dyDescent="0.25">
      <c r="C342" s="185"/>
    </row>
    <row r="343" spans="3:3" x14ac:dyDescent="0.25">
      <c r="C343" s="185"/>
    </row>
    <row r="344" spans="3:3" x14ac:dyDescent="0.25">
      <c r="C344" s="185"/>
    </row>
    <row r="345" spans="3:3" x14ac:dyDescent="0.25">
      <c r="C345" s="185"/>
    </row>
    <row r="346" spans="3:3" x14ac:dyDescent="0.25">
      <c r="C346" s="185"/>
    </row>
    <row r="347" spans="3:3" x14ac:dyDescent="0.25">
      <c r="C347" s="185"/>
    </row>
    <row r="348" spans="3:3" x14ac:dyDescent="0.25">
      <c r="C348" s="185"/>
    </row>
    <row r="349" spans="3:3" x14ac:dyDescent="0.25">
      <c r="C349" s="185"/>
    </row>
    <row r="350" spans="3:3" x14ac:dyDescent="0.25">
      <c r="C350" s="185"/>
    </row>
    <row r="351" spans="3:3" x14ac:dyDescent="0.25">
      <c r="C351" s="185"/>
    </row>
    <row r="352" spans="3:3" x14ac:dyDescent="0.25">
      <c r="C352" s="185"/>
    </row>
    <row r="353" spans="3:3" x14ac:dyDescent="0.25">
      <c r="C353" s="185"/>
    </row>
    <row r="354" spans="3:3" x14ac:dyDescent="0.25">
      <c r="C354" s="185"/>
    </row>
    <row r="355" spans="3:3" x14ac:dyDescent="0.25">
      <c r="C355" s="185"/>
    </row>
    <row r="356" spans="3:3" x14ac:dyDescent="0.25">
      <c r="C356" s="185"/>
    </row>
    <row r="357" spans="3:3" x14ac:dyDescent="0.25">
      <c r="C357" s="185"/>
    </row>
    <row r="358" spans="3:3" x14ac:dyDescent="0.25">
      <c r="C358" s="185"/>
    </row>
    <row r="359" spans="3:3" x14ac:dyDescent="0.25">
      <c r="C359" s="185"/>
    </row>
    <row r="360" spans="3:3" x14ac:dyDescent="0.25">
      <c r="C360" s="185"/>
    </row>
    <row r="361" spans="3:3" x14ac:dyDescent="0.25">
      <c r="C361" s="185"/>
    </row>
    <row r="362" spans="3:3" x14ac:dyDescent="0.25">
      <c r="C362" s="185"/>
    </row>
    <row r="363" spans="3:3" x14ac:dyDescent="0.25">
      <c r="C363" s="185"/>
    </row>
    <row r="364" spans="3:3" x14ac:dyDescent="0.25">
      <c r="C364" s="185"/>
    </row>
    <row r="365" spans="3:3" x14ac:dyDescent="0.25">
      <c r="C365" s="185"/>
    </row>
    <row r="366" spans="3:3" x14ac:dyDescent="0.25">
      <c r="C366" s="185"/>
    </row>
    <row r="367" spans="3:3" x14ac:dyDescent="0.25">
      <c r="C367" s="185"/>
    </row>
    <row r="368" spans="3:3" x14ac:dyDescent="0.25">
      <c r="C368" s="185"/>
    </row>
    <row r="369" spans="3:3" x14ac:dyDescent="0.25">
      <c r="C369" s="185"/>
    </row>
    <row r="370" spans="3:3" x14ac:dyDescent="0.25">
      <c r="C370" s="185"/>
    </row>
    <row r="371" spans="3:3" x14ac:dyDescent="0.25">
      <c r="C371" s="185"/>
    </row>
    <row r="372" spans="3:3" x14ac:dyDescent="0.25">
      <c r="C372" s="185"/>
    </row>
    <row r="373" spans="3:3" x14ac:dyDescent="0.25">
      <c r="C373" s="185"/>
    </row>
    <row r="374" spans="3:3" x14ac:dyDescent="0.25">
      <c r="C374" s="185"/>
    </row>
    <row r="375" spans="3:3" x14ac:dyDescent="0.25">
      <c r="C375" s="185"/>
    </row>
    <row r="376" spans="3:3" x14ac:dyDescent="0.25">
      <c r="C376" s="185"/>
    </row>
    <row r="377" spans="3:3" x14ac:dyDescent="0.25">
      <c r="C377" s="185"/>
    </row>
    <row r="378" spans="3:3" x14ac:dyDescent="0.25">
      <c r="C378" s="185"/>
    </row>
    <row r="379" spans="3:3" x14ac:dyDescent="0.25">
      <c r="C379" s="185"/>
    </row>
    <row r="380" spans="3:3" x14ac:dyDescent="0.25">
      <c r="C380" s="185"/>
    </row>
    <row r="381" spans="3:3" x14ac:dyDescent="0.25">
      <c r="C381" s="185"/>
    </row>
    <row r="382" spans="3:3" x14ac:dyDescent="0.25">
      <c r="C382" s="185"/>
    </row>
    <row r="383" spans="3:3" x14ac:dyDescent="0.25">
      <c r="C383" s="185"/>
    </row>
    <row r="384" spans="3:3" x14ac:dyDescent="0.25">
      <c r="C384" s="185"/>
    </row>
    <row r="385" spans="3:3" x14ac:dyDescent="0.25">
      <c r="C385" s="185"/>
    </row>
    <row r="386" spans="3:3" x14ac:dyDescent="0.25">
      <c r="C386" s="185"/>
    </row>
    <row r="387" spans="3:3" x14ac:dyDescent="0.25">
      <c r="C387" s="185"/>
    </row>
    <row r="388" spans="3:3" x14ac:dyDescent="0.25">
      <c r="C388" s="185"/>
    </row>
    <row r="389" spans="3:3" x14ac:dyDescent="0.25">
      <c r="C389" s="185"/>
    </row>
    <row r="390" spans="3:3" x14ac:dyDescent="0.25">
      <c r="C390" s="185"/>
    </row>
    <row r="391" spans="3:3" x14ac:dyDescent="0.25">
      <c r="C391" s="185"/>
    </row>
    <row r="392" spans="3:3" x14ac:dyDescent="0.25">
      <c r="C392" s="185"/>
    </row>
    <row r="393" spans="3:3" x14ac:dyDescent="0.25">
      <c r="C393" s="185"/>
    </row>
    <row r="394" spans="3:3" x14ac:dyDescent="0.25">
      <c r="C394" s="185"/>
    </row>
    <row r="395" spans="3:3" x14ac:dyDescent="0.25">
      <c r="C395" s="185"/>
    </row>
    <row r="396" spans="3:3" x14ac:dyDescent="0.25">
      <c r="C396" s="185"/>
    </row>
    <row r="397" spans="3:3" x14ac:dyDescent="0.25">
      <c r="C397" s="185"/>
    </row>
    <row r="398" spans="3:3" x14ac:dyDescent="0.25">
      <c r="C398" s="185"/>
    </row>
    <row r="399" spans="3:3" x14ac:dyDescent="0.25">
      <c r="C399" s="185"/>
    </row>
    <row r="400" spans="3:3" x14ac:dyDescent="0.25">
      <c r="C400" s="185"/>
    </row>
    <row r="401" spans="3:3" x14ac:dyDescent="0.25">
      <c r="C401" s="185"/>
    </row>
    <row r="402" spans="3:3" x14ac:dyDescent="0.25">
      <c r="C402" s="185"/>
    </row>
    <row r="403" spans="3:3" x14ac:dyDescent="0.25">
      <c r="C403" s="185"/>
    </row>
    <row r="404" spans="3:3" x14ac:dyDescent="0.25">
      <c r="C404" s="185"/>
    </row>
    <row r="405" spans="3:3" x14ac:dyDescent="0.25">
      <c r="C405" s="185"/>
    </row>
    <row r="406" spans="3:3" x14ac:dyDescent="0.25">
      <c r="C406" s="185"/>
    </row>
    <row r="407" spans="3:3" x14ac:dyDescent="0.25">
      <c r="C407" s="185"/>
    </row>
    <row r="408" spans="3:3" x14ac:dyDescent="0.25">
      <c r="C408" s="185"/>
    </row>
    <row r="409" spans="3:3" x14ac:dyDescent="0.25">
      <c r="C409" s="185"/>
    </row>
    <row r="410" spans="3:3" x14ac:dyDescent="0.25">
      <c r="C410" s="185"/>
    </row>
    <row r="411" spans="3:3" x14ac:dyDescent="0.25">
      <c r="C411" s="185"/>
    </row>
    <row r="412" spans="3:3" x14ac:dyDescent="0.25">
      <c r="C412" s="185"/>
    </row>
    <row r="413" spans="3:3" x14ac:dyDescent="0.25">
      <c r="C413" s="185"/>
    </row>
    <row r="414" spans="3:3" x14ac:dyDescent="0.25">
      <c r="C414" s="185"/>
    </row>
    <row r="415" spans="3:3" x14ac:dyDescent="0.25">
      <c r="C415" s="185"/>
    </row>
    <row r="416" spans="3:3" x14ac:dyDescent="0.25">
      <c r="C416" s="185"/>
    </row>
    <row r="417" spans="3:3" x14ac:dyDescent="0.25">
      <c r="C417" s="185"/>
    </row>
    <row r="418" spans="3:3" x14ac:dyDescent="0.25">
      <c r="C418" s="185"/>
    </row>
    <row r="419" spans="3:3" x14ac:dyDescent="0.25">
      <c r="C419" s="185"/>
    </row>
    <row r="420" spans="3:3" x14ac:dyDescent="0.25">
      <c r="C420" s="185"/>
    </row>
    <row r="421" spans="3:3" x14ac:dyDescent="0.25">
      <c r="C421" s="185"/>
    </row>
    <row r="422" spans="3:3" x14ac:dyDescent="0.25">
      <c r="C422" s="185"/>
    </row>
    <row r="423" spans="3:3" x14ac:dyDescent="0.25">
      <c r="C423" s="185"/>
    </row>
    <row r="424" spans="3:3" x14ac:dyDescent="0.25">
      <c r="C424" s="185"/>
    </row>
    <row r="425" spans="3:3" x14ac:dyDescent="0.25">
      <c r="C425" s="185"/>
    </row>
    <row r="426" spans="3:3" x14ac:dyDescent="0.25">
      <c r="C426" s="185"/>
    </row>
    <row r="427" spans="3:3" x14ac:dyDescent="0.25">
      <c r="C427" s="185"/>
    </row>
    <row r="428" spans="3:3" x14ac:dyDescent="0.25">
      <c r="C428" s="185"/>
    </row>
    <row r="429" spans="3:3" x14ac:dyDescent="0.25">
      <c r="C429" s="185"/>
    </row>
    <row r="430" spans="3:3" x14ac:dyDescent="0.25">
      <c r="C430" s="185"/>
    </row>
    <row r="431" spans="3:3" x14ac:dyDescent="0.25">
      <c r="C431" s="185"/>
    </row>
    <row r="432" spans="3:3" x14ac:dyDescent="0.25">
      <c r="C432" s="185"/>
    </row>
    <row r="433" spans="3:3" x14ac:dyDescent="0.25">
      <c r="C433" s="185"/>
    </row>
    <row r="434" spans="3:3" x14ac:dyDescent="0.25">
      <c r="C434" s="185"/>
    </row>
    <row r="435" spans="3:3" x14ac:dyDescent="0.25">
      <c r="C435" s="185"/>
    </row>
    <row r="436" spans="3:3" x14ac:dyDescent="0.25">
      <c r="C436" s="185"/>
    </row>
    <row r="437" spans="3:3" x14ac:dyDescent="0.25">
      <c r="C437" s="185"/>
    </row>
    <row r="438" spans="3:3" x14ac:dyDescent="0.25">
      <c r="C438" s="185"/>
    </row>
    <row r="439" spans="3:3" x14ac:dyDescent="0.25">
      <c r="C439" s="185"/>
    </row>
    <row r="440" spans="3:3" x14ac:dyDescent="0.25">
      <c r="C440" s="185"/>
    </row>
    <row r="441" spans="3:3" x14ac:dyDescent="0.25">
      <c r="C441" s="185"/>
    </row>
    <row r="442" spans="3:3" x14ac:dyDescent="0.25">
      <c r="C442" s="185"/>
    </row>
    <row r="443" spans="3:3" x14ac:dyDescent="0.25">
      <c r="C443" s="185"/>
    </row>
    <row r="444" spans="3:3" x14ac:dyDescent="0.25">
      <c r="C444" s="185"/>
    </row>
    <row r="445" spans="3:3" x14ac:dyDescent="0.25">
      <c r="C445" s="185"/>
    </row>
    <row r="446" spans="3:3" x14ac:dyDescent="0.25">
      <c r="C446" s="185"/>
    </row>
    <row r="447" spans="3:3" x14ac:dyDescent="0.25">
      <c r="C447" s="185"/>
    </row>
    <row r="448" spans="3:3" x14ac:dyDescent="0.25">
      <c r="C448" s="185"/>
    </row>
    <row r="449" spans="3:3" x14ac:dyDescent="0.25">
      <c r="C449" s="185"/>
    </row>
    <row r="450" spans="3:3" x14ac:dyDescent="0.25">
      <c r="C450" s="185"/>
    </row>
    <row r="451" spans="3:3" x14ac:dyDescent="0.25">
      <c r="C451" s="185"/>
    </row>
    <row r="452" spans="3:3" x14ac:dyDescent="0.25">
      <c r="C452" s="185"/>
    </row>
    <row r="453" spans="3:3" x14ac:dyDescent="0.25">
      <c r="C453" s="185"/>
    </row>
    <row r="454" spans="3:3" x14ac:dyDescent="0.25">
      <c r="C454" s="185"/>
    </row>
    <row r="455" spans="3:3" x14ac:dyDescent="0.25">
      <c r="C455" s="185"/>
    </row>
    <row r="456" spans="3:3" x14ac:dyDescent="0.25">
      <c r="C456" s="185"/>
    </row>
    <row r="457" spans="3:3" x14ac:dyDescent="0.25">
      <c r="C457" s="185"/>
    </row>
    <row r="458" spans="3:3" x14ac:dyDescent="0.25">
      <c r="C458" s="185"/>
    </row>
    <row r="459" spans="3:3" x14ac:dyDescent="0.25">
      <c r="C459" s="185"/>
    </row>
    <row r="460" spans="3:3" x14ac:dyDescent="0.25">
      <c r="C460" s="185"/>
    </row>
    <row r="461" spans="3:3" x14ac:dyDescent="0.25">
      <c r="C461" s="185"/>
    </row>
    <row r="462" spans="3:3" x14ac:dyDescent="0.25">
      <c r="C462" s="185"/>
    </row>
    <row r="463" spans="3:3" x14ac:dyDescent="0.25">
      <c r="C463" s="185"/>
    </row>
    <row r="464" spans="3:3" x14ac:dyDescent="0.25">
      <c r="C464" s="185"/>
    </row>
    <row r="465" spans="3:3" x14ac:dyDescent="0.25">
      <c r="C465" s="185"/>
    </row>
    <row r="466" spans="3:3" x14ac:dyDescent="0.25">
      <c r="C466" s="185"/>
    </row>
    <row r="467" spans="3:3" x14ac:dyDescent="0.25">
      <c r="C467" s="185"/>
    </row>
    <row r="468" spans="3:3" x14ac:dyDescent="0.25">
      <c r="C468" s="185"/>
    </row>
    <row r="469" spans="3:3" x14ac:dyDescent="0.25">
      <c r="C469" s="185"/>
    </row>
    <row r="470" spans="3:3" x14ac:dyDescent="0.25">
      <c r="C470" s="185"/>
    </row>
    <row r="471" spans="3:3" x14ac:dyDescent="0.25">
      <c r="C471" s="185"/>
    </row>
    <row r="472" spans="3:3" x14ac:dyDescent="0.25">
      <c r="C472" s="185"/>
    </row>
    <row r="473" spans="3:3" x14ac:dyDescent="0.25">
      <c r="C473" s="185"/>
    </row>
    <row r="474" spans="3:3" x14ac:dyDescent="0.25">
      <c r="C474" s="185"/>
    </row>
    <row r="475" spans="3:3" x14ac:dyDescent="0.25">
      <c r="C475" s="185"/>
    </row>
    <row r="476" spans="3:3" x14ac:dyDescent="0.25">
      <c r="C476" s="185"/>
    </row>
    <row r="477" spans="3:3" x14ac:dyDescent="0.25">
      <c r="C477" s="185"/>
    </row>
    <row r="478" spans="3:3" x14ac:dyDescent="0.25">
      <c r="C478" s="185"/>
    </row>
    <row r="479" spans="3:3" x14ac:dyDescent="0.25">
      <c r="C479" s="185"/>
    </row>
    <row r="480" spans="3:3" x14ac:dyDescent="0.25">
      <c r="C480" s="185"/>
    </row>
    <row r="481" spans="3:3" x14ac:dyDescent="0.25">
      <c r="C481" s="185"/>
    </row>
    <row r="482" spans="3:3" x14ac:dyDescent="0.25">
      <c r="C482" s="185"/>
    </row>
    <row r="483" spans="3:3" x14ac:dyDescent="0.25">
      <c r="C483" s="185"/>
    </row>
    <row r="484" spans="3:3" x14ac:dyDescent="0.25">
      <c r="C484" s="185"/>
    </row>
    <row r="485" spans="3:3" x14ac:dyDescent="0.25">
      <c r="C485" s="185"/>
    </row>
    <row r="486" spans="3:3" x14ac:dyDescent="0.25">
      <c r="C486" s="185"/>
    </row>
    <row r="487" spans="3:3" x14ac:dyDescent="0.25">
      <c r="C487" s="185"/>
    </row>
    <row r="488" spans="3:3" x14ac:dyDescent="0.25">
      <c r="C488" s="185"/>
    </row>
    <row r="489" spans="3:3" x14ac:dyDescent="0.25">
      <c r="C489" s="185"/>
    </row>
    <row r="490" spans="3:3" x14ac:dyDescent="0.25">
      <c r="C490" s="185"/>
    </row>
    <row r="491" spans="3:3" x14ac:dyDescent="0.25">
      <c r="C491" s="185"/>
    </row>
    <row r="492" spans="3:3" x14ac:dyDescent="0.25">
      <c r="C492" s="185"/>
    </row>
    <row r="493" spans="3:3" x14ac:dyDescent="0.25">
      <c r="C493" s="185"/>
    </row>
    <row r="494" spans="3:3" x14ac:dyDescent="0.25">
      <c r="C494" s="185"/>
    </row>
    <row r="495" spans="3:3" x14ac:dyDescent="0.25">
      <c r="C495" s="185"/>
    </row>
    <row r="496" spans="3:3" x14ac:dyDescent="0.25">
      <c r="C496" s="185"/>
    </row>
    <row r="497" spans="3:3" x14ac:dyDescent="0.25">
      <c r="C497" s="185"/>
    </row>
    <row r="498" spans="3:3" x14ac:dyDescent="0.25">
      <c r="C498" s="185"/>
    </row>
    <row r="499" spans="3:3" x14ac:dyDescent="0.25">
      <c r="C499" s="185"/>
    </row>
    <row r="500" spans="3:3" x14ac:dyDescent="0.25">
      <c r="C500" s="185"/>
    </row>
    <row r="501" spans="3:3" x14ac:dyDescent="0.25">
      <c r="C501" s="185"/>
    </row>
    <row r="502" spans="3:3" x14ac:dyDescent="0.25">
      <c r="C502" s="185"/>
    </row>
    <row r="503" spans="3:3" x14ac:dyDescent="0.25">
      <c r="C503" s="185"/>
    </row>
    <row r="504" spans="3:3" x14ac:dyDescent="0.25">
      <c r="C504" s="185"/>
    </row>
    <row r="505" spans="3:3" x14ac:dyDescent="0.25">
      <c r="C505" s="185"/>
    </row>
    <row r="506" spans="3:3" x14ac:dyDescent="0.25">
      <c r="C506" s="185"/>
    </row>
    <row r="507" spans="3:3" x14ac:dyDescent="0.25">
      <c r="C507" s="185"/>
    </row>
    <row r="508" spans="3:3" x14ac:dyDescent="0.25">
      <c r="C508" s="185"/>
    </row>
    <row r="509" spans="3:3" x14ac:dyDescent="0.25">
      <c r="C509" s="185"/>
    </row>
    <row r="510" spans="3:3" x14ac:dyDescent="0.25">
      <c r="C510" s="185"/>
    </row>
    <row r="511" spans="3:3" x14ac:dyDescent="0.25">
      <c r="C511" s="185"/>
    </row>
    <row r="512" spans="3:3" x14ac:dyDescent="0.25">
      <c r="C512" s="185"/>
    </row>
    <row r="513" spans="3:3" x14ac:dyDescent="0.25">
      <c r="C513" s="185"/>
    </row>
    <row r="514" spans="3:3" x14ac:dyDescent="0.25">
      <c r="C514" s="185"/>
    </row>
    <row r="515" spans="3:3" x14ac:dyDescent="0.25">
      <c r="C515" s="185"/>
    </row>
    <row r="516" spans="3:3" x14ac:dyDescent="0.25">
      <c r="C516" s="185"/>
    </row>
    <row r="517" spans="3:3" x14ac:dyDescent="0.25">
      <c r="C517" s="185"/>
    </row>
    <row r="518" spans="3:3" x14ac:dyDescent="0.25">
      <c r="C518" s="185"/>
    </row>
    <row r="519" spans="3:3" x14ac:dyDescent="0.25">
      <c r="C519" s="185"/>
    </row>
    <row r="520" spans="3:3" x14ac:dyDescent="0.25">
      <c r="C520" s="185"/>
    </row>
    <row r="521" spans="3:3" x14ac:dyDescent="0.25">
      <c r="C521" s="185"/>
    </row>
    <row r="522" spans="3:3" x14ac:dyDescent="0.25">
      <c r="C522" s="185"/>
    </row>
    <row r="523" spans="3:3" x14ac:dyDescent="0.25">
      <c r="C523" s="185"/>
    </row>
    <row r="524" spans="3:3" x14ac:dyDescent="0.25">
      <c r="C524" s="185"/>
    </row>
    <row r="525" spans="3:3" x14ac:dyDescent="0.25">
      <c r="C525" s="185"/>
    </row>
    <row r="526" spans="3:3" x14ac:dyDescent="0.25">
      <c r="C526" s="185"/>
    </row>
    <row r="527" spans="3:3" x14ac:dyDescent="0.25">
      <c r="C527" s="185"/>
    </row>
    <row r="528" spans="3:3" x14ac:dyDescent="0.25">
      <c r="C528" s="185"/>
    </row>
    <row r="529" spans="3:3" x14ac:dyDescent="0.25">
      <c r="C529" s="185"/>
    </row>
    <row r="530" spans="3:3" x14ac:dyDescent="0.25">
      <c r="C530" s="185"/>
    </row>
    <row r="531" spans="3:3" x14ac:dyDescent="0.25">
      <c r="C531" s="185"/>
    </row>
    <row r="532" spans="3:3" x14ac:dyDescent="0.25">
      <c r="C532" s="185"/>
    </row>
    <row r="533" spans="3:3" x14ac:dyDescent="0.25">
      <c r="C533" s="185"/>
    </row>
    <row r="534" spans="3:3" x14ac:dyDescent="0.25">
      <c r="C534" s="185"/>
    </row>
    <row r="535" spans="3:3" x14ac:dyDescent="0.25">
      <c r="C535" s="185"/>
    </row>
    <row r="536" spans="3:3" x14ac:dyDescent="0.25">
      <c r="C536" s="185"/>
    </row>
    <row r="537" spans="3:3" x14ac:dyDescent="0.25">
      <c r="C537" s="185"/>
    </row>
    <row r="538" spans="3:3" x14ac:dyDescent="0.25">
      <c r="C538" s="185"/>
    </row>
    <row r="539" spans="3:3" x14ac:dyDescent="0.25">
      <c r="C539" s="185"/>
    </row>
    <row r="540" spans="3:3" x14ac:dyDescent="0.25">
      <c r="C540" s="185"/>
    </row>
    <row r="541" spans="3:3" x14ac:dyDescent="0.25">
      <c r="C541" s="185"/>
    </row>
    <row r="542" spans="3:3" x14ac:dyDescent="0.25">
      <c r="C542" s="185"/>
    </row>
    <row r="543" spans="3:3" x14ac:dyDescent="0.25">
      <c r="C543" s="185"/>
    </row>
    <row r="544" spans="3:3" x14ac:dyDescent="0.25">
      <c r="C544" s="185"/>
    </row>
    <row r="545" spans="3:3" x14ac:dyDescent="0.25">
      <c r="C545" s="185"/>
    </row>
    <row r="546" spans="3:3" x14ac:dyDescent="0.25">
      <c r="C546" s="185"/>
    </row>
    <row r="547" spans="3:3" x14ac:dyDescent="0.25">
      <c r="C547" s="185"/>
    </row>
    <row r="548" spans="3:3" x14ac:dyDescent="0.25">
      <c r="C548" s="185"/>
    </row>
    <row r="549" spans="3:3" x14ac:dyDescent="0.25">
      <c r="C549" s="185"/>
    </row>
    <row r="550" spans="3:3" x14ac:dyDescent="0.25">
      <c r="C550" s="185"/>
    </row>
    <row r="551" spans="3:3" x14ac:dyDescent="0.25">
      <c r="C551" s="185"/>
    </row>
    <row r="552" spans="3:3" x14ac:dyDescent="0.25">
      <c r="C552" s="185"/>
    </row>
    <row r="553" spans="3:3" x14ac:dyDescent="0.25">
      <c r="C553" s="185"/>
    </row>
    <row r="554" spans="3:3" x14ac:dyDescent="0.25">
      <c r="C554" s="185"/>
    </row>
    <row r="555" spans="3:3" x14ac:dyDescent="0.25">
      <c r="C555" s="185"/>
    </row>
    <row r="556" spans="3:3" x14ac:dyDescent="0.25">
      <c r="C556" s="185"/>
    </row>
    <row r="557" spans="3:3" x14ac:dyDescent="0.25">
      <c r="C557" s="185"/>
    </row>
    <row r="558" spans="3:3" x14ac:dyDescent="0.25">
      <c r="C558" s="185"/>
    </row>
    <row r="559" spans="3:3" x14ac:dyDescent="0.25">
      <c r="C559" s="185"/>
    </row>
    <row r="560" spans="3:3" x14ac:dyDescent="0.25">
      <c r="C560" s="185"/>
    </row>
    <row r="561" spans="3:3" x14ac:dyDescent="0.25">
      <c r="C561" s="185"/>
    </row>
    <row r="562" spans="3:3" x14ac:dyDescent="0.25">
      <c r="C562" s="185"/>
    </row>
    <row r="563" spans="3:3" x14ac:dyDescent="0.25">
      <c r="C563" s="185"/>
    </row>
    <row r="564" spans="3:3" x14ac:dyDescent="0.25">
      <c r="C564" s="185"/>
    </row>
    <row r="565" spans="3:3" x14ac:dyDescent="0.25">
      <c r="C565" s="185"/>
    </row>
    <row r="566" spans="3:3" x14ac:dyDescent="0.25">
      <c r="C566" s="185"/>
    </row>
    <row r="567" spans="3:3" x14ac:dyDescent="0.25">
      <c r="C567" s="185"/>
    </row>
    <row r="568" spans="3:3" x14ac:dyDescent="0.25">
      <c r="C568" s="185"/>
    </row>
    <row r="569" spans="3:3" x14ac:dyDescent="0.25">
      <c r="C569" s="185"/>
    </row>
    <row r="570" spans="3:3" x14ac:dyDescent="0.25">
      <c r="C570" s="185"/>
    </row>
    <row r="571" spans="3:3" x14ac:dyDescent="0.25">
      <c r="C571" s="185"/>
    </row>
    <row r="572" spans="3:3" x14ac:dyDescent="0.25">
      <c r="C572" s="185"/>
    </row>
    <row r="573" spans="3:3" x14ac:dyDescent="0.25">
      <c r="C573" s="185"/>
    </row>
    <row r="574" spans="3:3" x14ac:dyDescent="0.25">
      <c r="C574" s="185"/>
    </row>
    <row r="575" spans="3:3" x14ac:dyDescent="0.25">
      <c r="C575" s="185"/>
    </row>
    <row r="576" spans="3:3" x14ac:dyDescent="0.25">
      <c r="C576" s="185"/>
    </row>
    <row r="577" spans="3:3" x14ac:dyDescent="0.25">
      <c r="C577" s="185"/>
    </row>
    <row r="578" spans="3:3" x14ac:dyDescent="0.25">
      <c r="C578" s="185"/>
    </row>
    <row r="579" spans="3:3" x14ac:dyDescent="0.25">
      <c r="C579" s="185"/>
    </row>
    <row r="580" spans="3:3" x14ac:dyDescent="0.25">
      <c r="C580" s="185"/>
    </row>
    <row r="581" spans="3:3" x14ac:dyDescent="0.25">
      <c r="C581" s="185"/>
    </row>
    <row r="582" spans="3:3" x14ac:dyDescent="0.25">
      <c r="C582" s="185"/>
    </row>
    <row r="583" spans="3:3" x14ac:dyDescent="0.25">
      <c r="C583" s="185"/>
    </row>
    <row r="584" spans="3:3" x14ac:dyDescent="0.25">
      <c r="C584" s="185"/>
    </row>
    <row r="585" spans="3:3" x14ac:dyDescent="0.25">
      <c r="C585" s="185"/>
    </row>
    <row r="586" spans="3:3" x14ac:dyDescent="0.25">
      <c r="C586" s="185"/>
    </row>
    <row r="587" spans="3:3" x14ac:dyDescent="0.25">
      <c r="C587" s="185"/>
    </row>
    <row r="588" spans="3:3" x14ac:dyDescent="0.25">
      <c r="C588" s="185"/>
    </row>
    <row r="589" spans="3:3" x14ac:dyDescent="0.25">
      <c r="C589" s="185"/>
    </row>
    <row r="590" spans="3:3" x14ac:dyDescent="0.25">
      <c r="C590" s="185"/>
    </row>
    <row r="591" spans="3:3" x14ac:dyDescent="0.25">
      <c r="C591" s="185"/>
    </row>
    <row r="592" spans="3:3" x14ac:dyDescent="0.25">
      <c r="C592" s="185"/>
    </row>
    <row r="593" spans="3:3" x14ac:dyDescent="0.25">
      <c r="C593" s="185"/>
    </row>
    <row r="594" spans="3:3" x14ac:dyDescent="0.25">
      <c r="C594" s="185"/>
    </row>
    <row r="595" spans="3:3" x14ac:dyDescent="0.25">
      <c r="C595" s="185"/>
    </row>
    <row r="596" spans="3:3" x14ac:dyDescent="0.25">
      <c r="C596" s="185"/>
    </row>
    <row r="597" spans="3:3" x14ac:dyDescent="0.25">
      <c r="C597" s="185"/>
    </row>
    <row r="598" spans="3:3" x14ac:dyDescent="0.25">
      <c r="C598" s="185"/>
    </row>
    <row r="599" spans="3:3" x14ac:dyDescent="0.25">
      <c r="C599" s="185"/>
    </row>
    <row r="600" spans="3:3" x14ac:dyDescent="0.25">
      <c r="C600" s="185"/>
    </row>
    <row r="601" spans="3:3" x14ac:dyDescent="0.25">
      <c r="C601" s="185"/>
    </row>
    <row r="602" spans="3:3" x14ac:dyDescent="0.25">
      <c r="C602" s="185"/>
    </row>
    <row r="603" spans="3:3" x14ac:dyDescent="0.25">
      <c r="C603" s="185"/>
    </row>
    <row r="604" spans="3:3" x14ac:dyDescent="0.25">
      <c r="C604" s="185"/>
    </row>
    <row r="605" spans="3:3" x14ac:dyDescent="0.25">
      <c r="C605" s="185"/>
    </row>
    <row r="606" spans="3:3" x14ac:dyDescent="0.25">
      <c r="C606" s="185"/>
    </row>
    <row r="607" spans="3:3" x14ac:dyDescent="0.25">
      <c r="C607" s="185"/>
    </row>
    <row r="608" spans="3:3" x14ac:dyDescent="0.25">
      <c r="C608" s="185"/>
    </row>
    <row r="609" spans="3:3" x14ac:dyDescent="0.25">
      <c r="C609" s="185"/>
    </row>
    <row r="610" spans="3:3" x14ac:dyDescent="0.25">
      <c r="C610" s="185"/>
    </row>
    <row r="611" spans="3:3" x14ac:dyDescent="0.25">
      <c r="C611" s="185"/>
    </row>
    <row r="612" spans="3:3" x14ac:dyDescent="0.25">
      <c r="C612" s="185"/>
    </row>
    <row r="613" spans="3:3" x14ac:dyDescent="0.25">
      <c r="C613" s="185"/>
    </row>
    <row r="614" spans="3:3" x14ac:dyDescent="0.25">
      <c r="C614" s="185"/>
    </row>
    <row r="615" spans="3:3" x14ac:dyDescent="0.25">
      <c r="C615" s="185"/>
    </row>
    <row r="616" spans="3:3" x14ac:dyDescent="0.25">
      <c r="C616" s="185"/>
    </row>
    <row r="617" spans="3:3" x14ac:dyDescent="0.25">
      <c r="C617" s="185"/>
    </row>
    <row r="618" spans="3:3" x14ac:dyDescent="0.25">
      <c r="C618" s="185"/>
    </row>
    <row r="619" spans="3:3" x14ac:dyDescent="0.25">
      <c r="C619" s="185"/>
    </row>
    <row r="620" spans="3:3" x14ac:dyDescent="0.25">
      <c r="C620" s="185"/>
    </row>
    <row r="621" spans="3:3" x14ac:dyDescent="0.25">
      <c r="C621" s="185"/>
    </row>
    <row r="622" spans="3:3" x14ac:dyDescent="0.25">
      <c r="C622" s="185"/>
    </row>
    <row r="623" spans="3:3" x14ac:dyDescent="0.25">
      <c r="C623" s="185"/>
    </row>
    <row r="624" spans="3:3" x14ac:dyDescent="0.25">
      <c r="C624" s="185"/>
    </row>
    <row r="625" spans="3:3" x14ac:dyDescent="0.25">
      <c r="C625" s="185"/>
    </row>
    <row r="626" spans="3:3" x14ac:dyDescent="0.25">
      <c r="C626" s="185"/>
    </row>
    <row r="627" spans="3:3" x14ac:dyDescent="0.25">
      <c r="C627" s="185"/>
    </row>
    <row r="628" spans="3:3" x14ac:dyDescent="0.25">
      <c r="C628" s="185"/>
    </row>
    <row r="629" spans="3:3" x14ac:dyDescent="0.25">
      <c r="C629" s="185"/>
    </row>
    <row r="630" spans="3:3" x14ac:dyDescent="0.25">
      <c r="C630" s="185"/>
    </row>
    <row r="631" spans="3:3" x14ac:dyDescent="0.25">
      <c r="C631" s="185"/>
    </row>
    <row r="632" spans="3:3" x14ac:dyDescent="0.25">
      <c r="C632" s="185"/>
    </row>
    <row r="633" spans="3:3" x14ac:dyDescent="0.25">
      <c r="C633" s="185"/>
    </row>
    <row r="634" spans="3:3" x14ac:dyDescent="0.25">
      <c r="C634" s="185"/>
    </row>
    <row r="635" spans="3:3" x14ac:dyDescent="0.25">
      <c r="C635" s="185"/>
    </row>
    <row r="636" spans="3:3" x14ac:dyDescent="0.25">
      <c r="C636" s="185"/>
    </row>
    <row r="637" spans="3:3" x14ac:dyDescent="0.25">
      <c r="C637" s="185"/>
    </row>
    <row r="638" spans="3:3" x14ac:dyDescent="0.25">
      <c r="C638" s="185"/>
    </row>
    <row r="639" spans="3:3" x14ac:dyDescent="0.25">
      <c r="C639" s="185"/>
    </row>
    <row r="640" spans="3:3" x14ac:dyDescent="0.25">
      <c r="C640" s="185"/>
    </row>
    <row r="641" spans="3:3" x14ac:dyDescent="0.25">
      <c r="C641" s="185"/>
    </row>
    <row r="642" spans="3:3" x14ac:dyDescent="0.25">
      <c r="C642" s="185"/>
    </row>
    <row r="643" spans="3:3" x14ac:dyDescent="0.25">
      <c r="C643" s="185"/>
    </row>
    <row r="644" spans="3:3" x14ac:dyDescent="0.25">
      <c r="C644" s="185"/>
    </row>
    <row r="645" spans="3:3" x14ac:dyDescent="0.25">
      <c r="C645" s="185"/>
    </row>
    <row r="646" spans="3:3" x14ac:dyDescent="0.25">
      <c r="C646" s="185"/>
    </row>
    <row r="647" spans="3:3" x14ac:dyDescent="0.25">
      <c r="C647" s="185"/>
    </row>
    <row r="648" spans="3:3" x14ac:dyDescent="0.25">
      <c r="C648" s="185"/>
    </row>
    <row r="649" spans="3:3" x14ac:dyDescent="0.25">
      <c r="C649" s="185"/>
    </row>
    <row r="650" spans="3:3" x14ac:dyDescent="0.25">
      <c r="C650" s="185"/>
    </row>
    <row r="651" spans="3:3" x14ac:dyDescent="0.25">
      <c r="C651" s="185"/>
    </row>
    <row r="652" spans="3:3" x14ac:dyDescent="0.25">
      <c r="C652" s="185"/>
    </row>
    <row r="653" spans="3:3" x14ac:dyDescent="0.25">
      <c r="C653" s="185"/>
    </row>
    <row r="654" spans="3:3" x14ac:dyDescent="0.25">
      <c r="C654" s="185"/>
    </row>
    <row r="655" spans="3:3" x14ac:dyDescent="0.25">
      <c r="C655" s="185"/>
    </row>
    <row r="656" spans="3:3" x14ac:dyDescent="0.25">
      <c r="C656" s="185"/>
    </row>
    <row r="657" spans="3:3" x14ac:dyDescent="0.25">
      <c r="C657" s="185"/>
    </row>
    <row r="658" spans="3:3" x14ac:dyDescent="0.25">
      <c r="C658" s="185"/>
    </row>
    <row r="659" spans="3:3" x14ac:dyDescent="0.25">
      <c r="C659" s="185"/>
    </row>
    <row r="660" spans="3:3" x14ac:dyDescent="0.25">
      <c r="C660" s="185"/>
    </row>
    <row r="661" spans="3:3" x14ac:dyDescent="0.25">
      <c r="C661" s="185"/>
    </row>
    <row r="662" spans="3:3" x14ac:dyDescent="0.25">
      <c r="C662" s="185"/>
    </row>
    <row r="663" spans="3:3" x14ac:dyDescent="0.25">
      <c r="C663" s="185"/>
    </row>
    <row r="664" spans="3:3" x14ac:dyDescent="0.25">
      <c r="C664" s="185"/>
    </row>
    <row r="665" spans="3:3" x14ac:dyDescent="0.25">
      <c r="C665" s="185"/>
    </row>
    <row r="666" spans="3:3" x14ac:dyDescent="0.25">
      <c r="C666" s="185"/>
    </row>
    <row r="667" spans="3:3" x14ac:dyDescent="0.25">
      <c r="C667" s="185"/>
    </row>
    <row r="668" spans="3:3" x14ac:dyDescent="0.25">
      <c r="C668" s="185"/>
    </row>
    <row r="669" spans="3:3" x14ac:dyDescent="0.25">
      <c r="C669" s="185"/>
    </row>
    <row r="670" spans="3:3" x14ac:dyDescent="0.25">
      <c r="C670" s="185"/>
    </row>
    <row r="671" spans="3:3" x14ac:dyDescent="0.25">
      <c r="C671" s="185"/>
    </row>
    <row r="672" spans="3:3" x14ac:dyDescent="0.25">
      <c r="C672" s="185"/>
    </row>
    <row r="673" spans="3:3" x14ac:dyDescent="0.25">
      <c r="C673" s="185"/>
    </row>
    <row r="674" spans="3:3" x14ac:dyDescent="0.25">
      <c r="C674" s="185"/>
    </row>
    <row r="675" spans="3:3" x14ac:dyDescent="0.25">
      <c r="C675" s="185"/>
    </row>
    <row r="676" spans="3:3" x14ac:dyDescent="0.25">
      <c r="C676" s="185"/>
    </row>
    <row r="677" spans="3:3" x14ac:dyDescent="0.25">
      <c r="C677" s="185"/>
    </row>
    <row r="678" spans="3:3" x14ac:dyDescent="0.25">
      <c r="C678" s="185"/>
    </row>
    <row r="679" spans="3:3" x14ac:dyDescent="0.25">
      <c r="C679" s="185"/>
    </row>
    <row r="680" spans="3:3" x14ac:dyDescent="0.25">
      <c r="C680" s="185"/>
    </row>
    <row r="681" spans="3:3" x14ac:dyDescent="0.25">
      <c r="C681" s="185"/>
    </row>
    <row r="682" spans="3:3" x14ac:dyDescent="0.25">
      <c r="C682" s="185"/>
    </row>
    <row r="683" spans="3:3" x14ac:dyDescent="0.25">
      <c r="C683" s="185"/>
    </row>
    <row r="684" spans="3:3" x14ac:dyDescent="0.25">
      <c r="C684" s="185"/>
    </row>
    <row r="685" spans="3:3" x14ac:dyDescent="0.25">
      <c r="C685" s="185"/>
    </row>
    <row r="686" spans="3:3" x14ac:dyDescent="0.25">
      <c r="C686" s="185"/>
    </row>
    <row r="687" spans="3:3" x14ac:dyDescent="0.25">
      <c r="C687" s="185"/>
    </row>
    <row r="688" spans="3:3" x14ac:dyDescent="0.25">
      <c r="C688" s="185"/>
    </row>
    <row r="689" spans="3:3" x14ac:dyDescent="0.25">
      <c r="C689" s="185"/>
    </row>
    <row r="690" spans="3:3" x14ac:dyDescent="0.25">
      <c r="C690" s="185"/>
    </row>
    <row r="691" spans="3:3" x14ac:dyDescent="0.25">
      <c r="C691" s="185"/>
    </row>
    <row r="692" spans="3:3" x14ac:dyDescent="0.25">
      <c r="C692" s="185"/>
    </row>
    <row r="693" spans="3:3" x14ac:dyDescent="0.25">
      <c r="C693" s="185"/>
    </row>
    <row r="694" spans="3:3" x14ac:dyDescent="0.25">
      <c r="C694" s="185"/>
    </row>
    <row r="695" spans="3:3" x14ac:dyDescent="0.25">
      <c r="C695" s="185"/>
    </row>
    <row r="696" spans="3:3" x14ac:dyDescent="0.25">
      <c r="C696" s="185"/>
    </row>
    <row r="697" spans="3:3" x14ac:dyDescent="0.25">
      <c r="C697" s="185"/>
    </row>
    <row r="698" spans="3:3" x14ac:dyDescent="0.25">
      <c r="C698" s="185"/>
    </row>
    <row r="699" spans="3:3" x14ac:dyDescent="0.25">
      <c r="C699" s="185"/>
    </row>
    <row r="700" spans="3:3" x14ac:dyDescent="0.25">
      <c r="C700" s="185"/>
    </row>
    <row r="701" spans="3:3" x14ac:dyDescent="0.25">
      <c r="C701" s="185"/>
    </row>
    <row r="702" spans="3:3" x14ac:dyDescent="0.25">
      <c r="C702" s="185"/>
    </row>
    <row r="703" spans="3:3" x14ac:dyDescent="0.25">
      <c r="C703" s="185"/>
    </row>
    <row r="704" spans="3:3" x14ac:dyDescent="0.25">
      <c r="C704" s="185"/>
    </row>
    <row r="705" spans="3:3" x14ac:dyDescent="0.25">
      <c r="C705" s="185"/>
    </row>
    <row r="706" spans="3:3" x14ac:dyDescent="0.25">
      <c r="C706" s="185"/>
    </row>
    <row r="707" spans="3:3" x14ac:dyDescent="0.25">
      <c r="C707" s="185"/>
    </row>
    <row r="708" spans="3:3" x14ac:dyDescent="0.25">
      <c r="C708" s="185"/>
    </row>
    <row r="709" spans="3:3" x14ac:dyDescent="0.25">
      <c r="C709" s="185"/>
    </row>
    <row r="710" spans="3:3" x14ac:dyDescent="0.25">
      <c r="C710" s="185"/>
    </row>
    <row r="711" spans="3:3" x14ac:dyDescent="0.25">
      <c r="C711" s="185"/>
    </row>
    <row r="712" spans="3:3" x14ac:dyDescent="0.25">
      <c r="C712" s="185"/>
    </row>
    <row r="713" spans="3:3" x14ac:dyDescent="0.25">
      <c r="C713" s="185"/>
    </row>
    <row r="714" spans="3:3" x14ac:dyDescent="0.25">
      <c r="C714" s="185"/>
    </row>
    <row r="715" spans="3:3" x14ac:dyDescent="0.25">
      <c r="C715" s="185"/>
    </row>
    <row r="716" spans="3:3" x14ac:dyDescent="0.25">
      <c r="C716" s="185"/>
    </row>
    <row r="717" spans="3:3" x14ac:dyDescent="0.25">
      <c r="C717" s="185"/>
    </row>
    <row r="718" spans="3:3" x14ac:dyDescent="0.25">
      <c r="C718" s="185"/>
    </row>
    <row r="719" spans="3:3" x14ac:dyDescent="0.25">
      <c r="C719" s="185"/>
    </row>
    <row r="720" spans="3:3" x14ac:dyDescent="0.25">
      <c r="C720" s="185"/>
    </row>
    <row r="721" spans="3:3" x14ac:dyDescent="0.25">
      <c r="C721" s="185"/>
    </row>
    <row r="722" spans="3:3" x14ac:dyDescent="0.25">
      <c r="C722" s="185"/>
    </row>
    <row r="723" spans="3:3" x14ac:dyDescent="0.25">
      <c r="C723" s="185"/>
    </row>
    <row r="724" spans="3:3" x14ac:dyDescent="0.25">
      <c r="C724" s="185"/>
    </row>
    <row r="725" spans="3:3" x14ac:dyDescent="0.25">
      <c r="C725" s="185"/>
    </row>
    <row r="726" spans="3:3" x14ac:dyDescent="0.25">
      <c r="C726" s="185"/>
    </row>
    <row r="727" spans="3:3" x14ac:dyDescent="0.25">
      <c r="C727" s="185"/>
    </row>
    <row r="728" spans="3:3" x14ac:dyDescent="0.25">
      <c r="C728" s="185"/>
    </row>
    <row r="729" spans="3:3" x14ac:dyDescent="0.25">
      <c r="C729" s="185"/>
    </row>
    <row r="730" spans="3:3" x14ac:dyDescent="0.25">
      <c r="C730" s="185"/>
    </row>
    <row r="731" spans="3:3" x14ac:dyDescent="0.25">
      <c r="C731" s="185"/>
    </row>
    <row r="732" spans="3:3" x14ac:dyDescent="0.25">
      <c r="C732" s="185"/>
    </row>
    <row r="733" spans="3:3" x14ac:dyDescent="0.25">
      <c r="C733" s="185"/>
    </row>
    <row r="734" spans="3:3" x14ac:dyDescent="0.25">
      <c r="C734" s="185"/>
    </row>
    <row r="735" spans="3:3" x14ac:dyDescent="0.25">
      <c r="C735" s="185"/>
    </row>
    <row r="736" spans="3:3" x14ac:dyDescent="0.25">
      <c r="C736" s="185"/>
    </row>
    <row r="737" spans="3:3" x14ac:dyDescent="0.25">
      <c r="C737" s="185"/>
    </row>
    <row r="738" spans="3:3" x14ac:dyDescent="0.25">
      <c r="C738" s="185"/>
    </row>
    <row r="739" spans="3:3" x14ac:dyDescent="0.25">
      <c r="C739" s="185"/>
    </row>
    <row r="740" spans="3:3" x14ac:dyDescent="0.25">
      <c r="C740" s="185"/>
    </row>
    <row r="741" spans="3:3" x14ac:dyDescent="0.25">
      <c r="C741" s="185"/>
    </row>
    <row r="742" spans="3:3" x14ac:dyDescent="0.25">
      <c r="C742" s="185"/>
    </row>
    <row r="743" spans="3:3" x14ac:dyDescent="0.25">
      <c r="C743" s="185"/>
    </row>
    <row r="744" spans="3:3" x14ac:dyDescent="0.25">
      <c r="C744" s="185"/>
    </row>
    <row r="745" spans="3:3" x14ac:dyDescent="0.25">
      <c r="C745" s="185"/>
    </row>
    <row r="746" spans="3:3" x14ac:dyDescent="0.25">
      <c r="C746" s="185"/>
    </row>
    <row r="747" spans="3:3" x14ac:dyDescent="0.25">
      <c r="C747" s="185"/>
    </row>
    <row r="748" spans="3:3" x14ac:dyDescent="0.25">
      <c r="C748" s="185"/>
    </row>
    <row r="749" spans="3:3" x14ac:dyDescent="0.25">
      <c r="C749" s="185"/>
    </row>
    <row r="750" spans="3:3" x14ac:dyDescent="0.25">
      <c r="C750" s="185"/>
    </row>
    <row r="751" spans="3:3" x14ac:dyDescent="0.25">
      <c r="C751" s="185"/>
    </row>
    <row r="752" spans="3:3" x14ac:dyDescent="0.25">
      <c r="C752" s="185"/>
    </row>
    <row r="753" spans="3:3" x14ac:dyDescent="0.25">
      <c r="C753" s="185"/>
    </row>
    <row r="754" spans="3:3" x14ac:dyDescent="0.25">
      <c r="C754" s="185"/>
    </row>
    <row r="755" spans="3:3" x14ac:dyDescent="0.25">
      <c r="C755" s="185"/>
    </row>
    <row r="756" spans="3:3" x14ac:dyDescent="0.25">
      <c r="C756" s="185"/>
    </row>
    <row r="757" spans="3:3" x14ac:dyDescent="0.25">
      <c r="C757" s="185"/>
    </row>
    <row r="758" spans="3:3" x14ac:dyDescent="0.25">
      <c r="C758" s="185"/>
    </row>
    <row r="759" spans="3:3" x14ac:dyDescent="0.25">
      <c r="C759" s="185"/>
    </row>
    <row r="760" spans="3:3" x14ac:dyDescent="0.25">
      <c r="C760" s="185"/>
    </row>
    <row r="761" spans="3:3" x14ac:dyDescent="0.25">
      <c r="C761" s="185"/>
    </row>
    <row r="762" spans="3:3" x14ac:dyDescent="0.25">
      <c r="C762" s="185"/>
    </row>
    <row r="763" spans="3:3" x14ac:dyDescent="0.25">
      <c r="C763" s="185"/>
    </row>
    <row r="764" spans="3:3" x14ac:dyDescent="0.25">
      <c r="C764" s="185"/>
    </row>
    <row r="765" spans="3:3" x14ac:dyDescent="0.25">
      <c r="C765" s="185"/>
    </row>
    <row r="766" spans="3:3" x14ac:dyDescent="0.25">
      <c r="C766" s="185"/>
    </row>
    <row r="767" spans="3:3" x14ac:dyDescent="0.25">
      <c r="C767" s="185"/>
    </row>
    <row r="768" spans="3:3" x14ac:dyDescent="0.25">
      <c r="C768" s="185"/>
    </row>
    <row r="769" spans="3:3" x14ac:dyDescent="0.25">
      <c r="C769" s="185"/>
    </row>
    <row r="770" spans="3:3" x14ac:dyDescent="0.25">
      <c r="C770" s="185"/>
    </row>
    <row r="771" spans="3:3" x14ac:dyDescent="0.25">
      <c r="C771" s="185"/>
    </row>
    <row r="772" spans="3:3" x14ac:dyDescent="0.25">
      <c r="C772" s="185"/>
    </row>
    <row r="773" spans="3:3" x14ac:dyDescent="0.25">
      <c r="C773" s="185"/>
    </row>
    <row r="774" spans="3:3" x14ac:dyDescent="0.25">
      <c r="C774" s="185"/>
    </row>
    <row r="775" spans="3:3" x14ac:dyDescent="0.25">
      <c r="C775" s="185"/>
    </row>
    <row r="776" spans="3:3" x14ac:dyDescent="0.25">
      <c r="C776" s="185"/>
    </row>
    <row r="777" spans="3:3" x14ac:dyDescent="0.25">
      <c r="C777" s="185"/>
    </row>
    <row r="778" spans="3:3" x14ac:dyDescent="0.25">
      <c r="C778" s="185"/>
    </row>
    <row r="779" spans="3:3" x14ac:dyDescent="0.25">
      <c r="C779" s="185"/>
    </row>
    <row r="780" spans="3:3" x14ac:dyDescent="0.25">
      <c r="C780" s="185"/>
    </row>
    <row r="781" spans="3:3" x14ac:dyDescent="0.25">
      <c r="C781" s="185"/>
    </row>
    <row r="782" spans="3:3" x14ac:dyDescent="0.25">
      <c r="C782" s="185"/>
    </row>
    <row r="783" spans="3:3" x14ac:dyDescent="0.25">
      <c r="C783" s="185"/>
    </row>
    <row r="784" spans="3:3" x14ac:dyDescent="0.25">
      <c r="C784" s="185"/>
    </row>
    <row r="785" spans="3:3" x14ac:dyDescent="0.25">
      <c r="C785" s="185"/>
    </row>
    <row r="786" spans="3:3" x14ac:dyDescent="0.25">
      <c r="C786" s="185"/>
    </row>
    <row r="787" spans="3:3" x14ac:dyDescent="0.25">
      <c r="C787" s="185"/>
    </row>
    <row r="788" spans="3:3" x14ac:dyDescent="0.25">
      <c r="C788" s="185"/>
    </row>
    <row r="789" spans="3:3" x14ac:dyDescent="0.25">
      <c r="C789" s="185"/>
    </row>
    <row r="790" spans="3:3" x14ac:dyDescent="0.25">
      <c r="C790" s="185"/>
    </row>
    <row r="791" spans="3:3" x14ac:dyDescent="0.25">
      <c r="C791" s="185"/>
    </row>
    <row r="792" spans="3:3" x14ac:dyDescent="0.25">
      <c r="C792" s="185"/>
    </row>
    <row r="793" spans="3:3" x14ac:dyDescent="0.25">
      <c r="C793" s="185"/>
    </row>
    <row r="794" spans="3:3" x14ac:dyDescent="0.25">
      <c r="C794" s="185"/>
    </row>
    <row r="795" spans="3:3" x14ac:dyDescent="0.25">
      <c r="C795" s="185"/>
    </row>
    <row r="796" spans="3:3" x14ac:dyDescent="0.25">
      <c r="C796" s="185"/>
    </row>
    <row r="797" spans="3:3" x14ac:dyDescent="0.25">
      <c r="C797" s="185"/>
    </row>
    <row r="798" spans="3:3" x14ac:dyDescent="0.25">
      <c r="C798" s="185"/>
    </row>
    <row r="799" spans="3:3" x14ac:dyDescent="0.25">
      <c r="C799" s="185"/>
    </row>
    <row r="800" spans="3:3" x14ac:dyDescent="0.25">
      <c r="C800" s="185"/>
    </row>
    <row r="801" spans="3:3" x14ac:dyDescent="0.25">
      <c r="C801" s="185"/>
    </row>
    <row r="802" spans="3:3" x14ac:dyDescent="0.25">
      <c r="C802" s="185"/>
    </row>
    <row r="803" spans="3:3" x14ac:dyDescent="0.25">
      <c r="C803" s="185"/>
    </row>
    <row r="804" spans="3:3" x14ac:dyDescent="0.25">
      <c r="C804" s="185"/>
    </row>
    <row r="805" spans="3:3" x14ac:dyDescent="0.25">
      <c r="C805" s="185"/>
    </row>
    <row r="806" spans="3:3" x14ac:dyDescent="0.25">
      <c r="C806" s="185"/>
    </row>
    <row r="807" spans="3:3" x14ac:dyDescent="0.25">
      <c r="C807" s="185"/>
    </row>
    <row r="808" spans="3:3" x14ac:dyDescent="0.25">
      <c r="C808" s="185"/>
    </row>
    <row r="809" spans="3:3" x14ac:dyDescent="0.25">
      <c r="C809" s="185"/>
    </row>
    <row r="810" spans="3:3" x14ac:dyDescent="0.25">
      <c r="C810" s="185"/>
    </row>
    <row r="811" spans="3:3" x14ac:dyDescent="0.25">
      <c r="C811" s="185"/>
    </row>
    <row r="812" spans="3:3" x14ac:dyDescent="0.25">
      <c r="C812" s="185"/>
    </row>
    <row r="813" spans="3:3" x14ac:dyDescent="0.25">
      <c r="C813" s="185"/>
    </row>
    <row r="814" spans="3:3" x14ac:dyDescent="0.25">
      <c r="C814" s="185"/>
    </row>
    <row r="815" spans="3:3" x14ac:dyDescent="0.25">
      <c r="C815" s="185"/>
    </row>
    <row r="816" spans="3:3" x14ac:dyDescent="0.25">
      <c r="C816" s="185"/>
    </row>
    <row r="817" spans="3:3" x14ac:dyDescent="0.25">
      <c r="C817" s="185"/>
    </row>
    <row r="818" spans="3:3" x14ac:dyDescent="0.25">
      <c r="C818" s="185"/>
    </row>
    <row r="819" spans="3:3" x14ac:dyDescent="0.25">
      <c r="C819" s="185"/>
    </row>
    <row r="820" spans="3:3" x14ac:dyDescent="0.25">
      <c r="C820" s="185"/>
    </row>
    <row r="821" spans="3:3" x14ac:dyDescent="0.25">
      <c r="C821" s="185"/>
    </row>
    <row r="822" spans="3:3" x14ac:dyDescent="0.25">
      <c r="C822" s="185"/>
    </row>
    <row r="823" spans="3:3" x14ac:dyDescent="0.25">
      <c r="C823" s="185"/>
    </row>
    <row r="824" spans="3:3" x14ac:dyDescent="0.25">
      <c r="C824" s="185"/>
    </row>
    <row r="825" spans="3:3" x14ac:dyDescent="0.25">
      <c r="C825" s="185"/>
    </row>
    <row r="826" spans="3:3" x14ac:dyDescent="0.25">
      <c r="C826" s="185"/>
    </row>
    <row r="827" spans="3:3" x14ac:dyDescent="0.25">
      <c r="C827" s="185"/>
    </row>
    <row r="828" spans="3:3" x14ac:dyDescent="0.25">
      <c r="C828" s="185"/>
    </row>
    <row r="829" spans="3:3" x14ac:dyDescent="0.25">
      <c r="C829" s="185"/>
    </row>
    <row r="830" spans="3:3" x14ac:dyDescent="0.25">
      <c r="C830" s="185"/>
    </row>
    <row r="831" spans="3:3" x14ac:dyDescent="0.25">
      <c r="C831" s="185"/>
    </row>
    <row r="832" spans="3:3" x14ac:dyDescent="0.25">
      <c r="C832" s="185"/>
    </row>
    <row r="833" spans="3:3" x14ac:dyDescent="0.25">
      <c r="C833" s="185"/>
    </row>
    <row r="834" spans="3:3" x14ac:dyDescent="0.25">
      <c r="C834" s="185"/>
    </row>
    <row r="835" spans="3:3" x14ac:dyDescent="0.25">
      <c r="C835" s="185"/>
    </row>
    <row r="836" spans="3:3" x14ac:dyDescent="0.25">
      <c r="C836" s="185"/>
    </row>
    <row r="837" spans="3:3" x14ac:dyDescent="0.25">
      <c r="C837" s="185"/>
    </row>
    <row r="838" spans="3:3" x14ac:dyDescent="0.25">
      <c r="C838" s="185"/>
    </row>
    <row r="839" spans="3:3" x14ac:dyDescent="0.25">
      <c r="C839" s="185"/>
    </row>
    <row r="840" spans="3:3" x14ac:dyDescent="0.25">
      <c r="C840" s="185"/>
    </row>
    <row r="841" spans="3:3" x14ac:dyDescent="0.25">
      <c r="C841" s="185"/>
    </row>
    <row r="842" spans="3:3" x14ac:dyDescent="0.25">
      <c r="C842" s="185"/>
    </row>
    <row r="843" spans="3:3" x14ac:dyDescent="0.25">
      <c r="C843" s="185"/>
    </row>
    <row r="844" spans="3:3" x14ac:dyDescent="0.25">
      <c r="C844" s="185"/>
    </row>
    <row r="845" spans="3:3" x14ac:dyDescent="0.25">
      <c r="C845" s="185"/>
    </row>
    <row r="846" spans="3:3" x14ac:dyDescent="0.25">
      <c r="C846" s="185"/>
    </row>
    <row r="847" spans="3:3" x14ac:dyDescent="0.25">
      <c r="C847" s="185"/>
    </row>
    <row r="848" spans="3:3" x14ac:dyDescent="0.25">
      <c r="C848" s="185"/>
    </row>
    <row r="849" spans="3:3" x14ac:dyDescent="0.25">
      <c r="C849" s="185"/>
    </row>
    <row r="850" spans="3:3" x14ac:dyDescent="0.25">
      <c r="C850" s="185"/>
    </row>
    <row r="851" spans="3:3" x14ac:dyDescent="0.25">
      <c r="C851" s="185"/>
    </row>
    <row r="852" spans="3:3" x14ac:dyDescent="0.25">
      <c r="C852" s="185"/>
    </row>
    <row r="853" spans="3:3" x14ac:dyDescent="0.25">
      <c r="C853" s="185"/>
    </row>
    <row r="854" spans="3:3" x14ac:dyDescent="0.25">
      <c r="C854" s="185"/>
    </row>
    <row r="855" spans="3:3" x14ac:dyDescent="0.25">
      <c r="C855" s="185"/>
    </row>
    <row r="856" spans="3:3" x14ac:dyDescent="0.25">
      <c r="C856" s="185"/>
    </row>
    <row r="857" spans="3:3" x14ac:dyDescent="0.25">
      <c r="C857" s="185"/>
    </row>
    <row r="858" spans="3:3" x14ac:dyDescent="0.25">
      <c r="C858" s="185"/>
    </row>
    <row r="859" spans="3:3" x14ac:dyDescent="0.25">
      <c r="C859" s="185"/>
    </row>
    <row r="860" spans="3:3" x14ac:dyDescent="0.25">
      <c r="C860" s="185"/>
    </row>
    <row r="861" spans="3:3" x14ac:dyDescent="0.25">
      <c r="C861" s="185"/>
    </row>
    <row r="862" spans="3:3" x14ac:dyDescent="0.25">
      <c r="C862" s="185"/>
    </row>
    <row r="863" spans="3:3" x14ac:dyDescent="0.25">
      <c r="C863" s="185"/>
    </row>
    <row r="864" spans="3:3" x14ac:dyDescent="0.25">
      <c r="C864" s="185"/>
    </row>
    <row r="865" spans="3:3" x14ac:dyDescent="0.25">
      <c r="C865" s="185"/>
    </row>
    <row r="866" spans="3:3" x14ac:dyDescent="0.25">
      <c r="C866" s="185"/>
    </row>
    <row r="867" spans="3:3" x14ac:dyDescent="0.25">
      <c r="C867" s="185"/>
    </row>
    <row r="868" spans="3:3" x14ac:dyDescent="0.25">
      <c r="C868" s="185"/>
    </row>
    <row r="869" spans="3:3" x14ac:dyDescent="0.25">
      <c r="C869" s="185"/>
    </row>
    <row r="870" spans="3:3" x14ac:dyDescent="0.25">
      <c r="C870" s="185"/>
    </row>
    <row r="871" spans="3:3" x14ac:dyDescent="0.25">
      <c r="C871" s="185"/>
    </row>
    <row r="872" spans="3:3" x14ac:dyDescent="0.25">
      <c r="C872" s="185"/>
    </row>
    <row r="873" spans="3:3" x14ac:dyDescent="0.25">
      <c r="C873" s="185"/>
    </row>
    <row r="874" spans="3:3" x14ac:dyDescent="0.25">
      <c r="C874" s="185"/>
    </row>
    <row r="875" spans="3:3" x14ac:dyDescent="0.25">
      <c r="C875" s="185"/>
    </row>
    <row r="876" spans="3:3" x14ac:dyDescent="0.25">
      <c r="C876" s="185"/>
    </row>
    <row r="877" spans="3:3" x14ac:dyDescent="0.25">
      <c r="C877" s="185"/>
    </row>
    <row r="878" spans="3:3" x14ac:dyDescent="0.25">
      <c r="C878" s="185"/>
    </row>
    <row r="879" spans="3:3" x14ac:dyDescent="0.25">
      <c r="C879" s="185"/>
    </row>
    <row r="880" spans="3:3" x14ac:dyDescent="0.25">
      <c r="C880" s="185"/>
    </row>
    <row r="881" spans="3:3" x14ac:dyDescent="0.25">
      <c r="C881" s="185"/>
    </row>
    <row r="882" spans="3:3" x14ac:dyDescent="0.25">
      <c r="C882" s="185"/>
    </row>
    <row r="883" spans="3:3" x14ac:dyDescent="0.25">
      <c r="C883" s="185"/>
    </row>
    <row r="884" spans="3:3" x14ac:dyDescent="0.25">
      <c r="C884" s="185"/>
    </row>
    <row r="885" spans="3:3" x14ac:dyDescent="0.25">
      <c r="C885" s="185"/>
    </row>
    <row r="886" spans="3:3" x14ac:dyDescent="0.25">
      <c r="C886" s="185"/>
    </row>
    <row r="887" spans="3:3" x14ac:dyDescent="0.25">
      <c r="C887" s="185"/>
    </row>
    <row r="888" spans="3:3" x14ac:dyDescent="0.25">
      <c r="C888" s="185"/>
    </row>
    <row r="889" spans="3:3" x14ac:dyDescent="0.25">
      <c r="C889" s="185"/>
    </row>
    <row r="890" spans="3:3" x14ac:dyDescent="0.25">
      <c r="C890" s="185"/>
    </row>
    <row r="891" spans="3:3" x14ac:dyDescent="0.25">
      <c r="C891" s="185"/>
    </row>
    <row r="892" spans="3:3" x14ac:dyDescent="0.25">
      <c r="C892" s="185"/>
    </row>
    <row r="893" spans="3:3" x14ac:dyDescent="0.25">
      <c r="C893" s="185"/>
    </row>
    <row r="894" spans="3:3" x14ac:dyDescent="0.25">
      <c r="C894" s="185"/>
    </row>
    <row r="895" spans="3:3" x14ac:dyDescent="0.25">
      <c r="C895" s="185"/>
    </row>
    <row r="896" spans="3:3" x14ac:dyDescent="0.25">
      <c r="C896" s="185"/>
    </row>
    <row r="897" spans="3:3" x14ac:dyDescent="0.25">
      <c r="C897" s="185"/>
    </row>
    <row r="898" spans="3:3" x14ac:dyDescent="0.25">
      <c r="C898" s="185"/>
    </row>
    <row r="899" spans="3:3" x14ac:dyDescent="0.25">
      <c r="C899" s="185"/>
    </row>
    <row r="900" spans="3:3" x14ac:dyDescent="0.25">
      <c r="C900" s="185"/>
    </row>
    <row r="901" spans="3:3" x14ac:dyDescent="0.25">
      <c r="C901" s="185"/>
    </row>
    <row r="902" spans="3:3" x14ac:dyDescent="0.25">
      <c r="C902" s="185"/>
    </row>
    <row r="903" spans="3:3" x14ac:dyDescent="0.25">
      <c r="C903" s="185"/>
    </row>
    <row r="904" spans="3:3" x14ac:dyDescent="0.25">
      <c r="C904" s="185"/>
    </row>
    <row r="905" spans="3:3" x14ac:dyDescent="0.25">
      <c r="C905" s="185"/>
    </row>
    <row r="906" spans="3:3" x14ac:dyDescent="0.25">
      <c r="C906" s="185"/>
    </row>
    <row r="907" spans="3:3" x14ac:dyDescent="0.25">
      <c r="C907" s="185"/>
    </row>
    <row r="908" spans="3:3" x14ac:dyDescent="0.25">
      <c r="C908" s="185"/>
    </row>
    <row r="909" spans="3:3" x14ac:dyDescent="0.25">
      <c r="C909" s="185"/>
    </row>
    <row r="910" spans="3:3" x14ac:dyDescent="0.25">
      <c r="C910" s="185"/>
    </row>
    <row r="911" spans="3:3" x14ac:dyDescent="0.25">
      <c r="C911" s="185"/>
    </row>
    <row r="912" spans="3:3" x14ac:dyDescent="0.25">
      <c r="C912" s="185"/>
    </row>
    <row r="913" spans="3:3" x14ac:dyDescent="0.25">
      <c r="C913" s="185"/>
    </row>
    <row r="914" spans="3:3" x14ac:dyDescent="0.25">
      <c r="C914" s="185"/>
    </row>
    <row r="915" spans="3:3" x14ac:dyDescent="0.25">
      <c r="C915" s="185"/>
    </row>
    <row r="916" spans="3:3" x14ac:dyDescent="0.25">
      <c r="C916" s="185"/>
    </row>
    <row r="917" spans="3:3" x14ac:dyDescent="0.25">
      <c r="C917" s="185"/>
    </row>
    <row r="918" spans="3:3" x14ac:dyDescent="0.25">
      <c r="C918" s="185"/>
    </row>
    <row r="919" spans="3:3" x14ac:dyDescent="0.25">
      <c r="C919" s="185"/>
    </row>
    <row r="920" spans="3:3" x14ac:dyDescent="0.25">
      <c r="C920" s="185"/>
    </row>
    <row r="921" spans="3:3" x14ac:dyDescent="0.25">
      <c r="C921" s="185"/>
    </row>
    <row r="922" spans="3:3" x14ac:dyDescent="0.25">
      <c r="C922" s="185"/>
    </row>
    <row r="923" spans="3:3" x14ac:dyDescent="0.25">
      <c r="C923" s="185"/>
    </row>
    <row r="924" spans="3:3" x14ac:dyDescent="0.25">
      <c r="C924" s="185"/>
    </row>
    <row r="925" spans="3:3" x14ac:dyDescent="0.25">
      <c r="C925" s="185"/>
    </row>
    <row r="926" spans="3:3" x14ac:dyDescent="0.25">
      <c r="C926" s="185"/>
    </row>
    <row r="927" spans="3:3" x14ac:dyDescent="0.25">
      <c r="C927" s="185"/>
    </row>
    <row r="928" spans="3:3" x14ac:dyDescent="0.25">
      <c r="C928" s="185"/>
    </row>
    <row r="929" spans="3:3" x14ac:dyDescent="0.25">
      <c r="C929" s="185"/>
    </row>
    <row r="930" spans="3:3" x14ac:dyDescent="0.25">
      <c r="C930" s="185"/>
    </row>
    <row r="931" spans="3:3" x14ac:dyDescent="0.25">
      <c r="C931" s="185"/>
    </row>
    <row r="932" spans="3:3" x14ac:dyDescent="0.25">
      <c r="C932" s="185"/>
    </row>
    <row r="933" spans="3:3" x14ac:dyDescent="0.25">
      <c r="C933" s="185"/>
    </row>
    <row r="934" spans="3:3" x14ac:dyDescent="0.25">
      <c r="C934" s="185"/>
    </row>
    <row r="935" spans="3:3" x14ac:dyDescent="0.25">
      <c r="C935" s="185"/>
    </row>
    <row r="936" spans="3:3" x14ac:dyDescent="0.25">
      <c r="C936" s="185"/>
    </row>
    <row r="937" spans="3:3" x14ac:dyDescent="0.25">
      <c r="C937" s="185"/>
    </row>
    <row r="938" spans="3:3" x14ac:dyDescent="0.25">
      <c r="C938" s="185"/>
    </row>
    <row r="939" spans="3:3" x14ac:dyDescent="0.25">
      <c r="C939" s="185"/>
    </row>
    <row r="940" spans="3:3" x14ac:dyDescent="0.25">
      <c r="C940" s="185"/>
    </row>
    <row r="941" spans="3:3" x14ac:dyDescent="0.25">
      <c r="C941" s="185"/>
    </row>
    <row r="942" spans="3:3" x14ac:dyDescent="0.25">
      <c r="C942" s="185"/>
    </row>
    <row r="943" spans="3:3" x14ac:dyDescent="0.25">
      <c r="C943" s="185"/>
    </row>
    <row r="944" spans="3:3" x14ac:dyDescent="0.25">
      <c r="C944" s="185"/>
    </row>
    <row r="945" spans="3:3" x14ac:dyDescent="0.25">
      <c r="C945" s="185"/>
    </row>
    <row r="946" spans="3:3" x14ac:dyDescent="0.25">
      <c r="C946" s="185"/>
    </row>
    <row r="947" spans="3:3" x14ac:dyDescent="0.25">
      <c r="C947" s="185"/>
    </row>
    <row r="948" spans="3:3" x14ac:dyDescent="0.25">
      <c r="C948" s="185"/>
    </row>
    <row r="949" spans="3:3" x14ac:dyDescent="0.25">
      <c r="C949" s="185"/>
    </row>
    <row r="950" spans="3:3" x14ac:dyDescent="0.25">
      <c r="C950" s="185"/>
    </row>
    <row r="951" spans="3:3" x14ac:dyDescent="0.25">
      <c r="C951" s="185"/>
    </row>
    <row r="952" spans="3:3" x14ac:dyDescent="0.25">
      <c r="C952" s="185"/>
    </row>
    <row r="953" spans="3:3" x14ac:dyDescent="0.25">
      <c r="C953" s="185"/>
    </row>
    <row r="954" spans="3:3" x14ac:dyDescent="0.25">
      <c r="C954" s="185"/>
    </row>
    <row r="955" spans="3:3" x14ac:dyDescent="0.25">
      <c r="C955" s="185"/>
    </row>
    <row r="956" spans="3:3" x14ac:dyDescent="0.25">
      <c r="C956" s="185"/>
    </row>
    <row r="957" spans="3:3" x14ac:dyDescent="0.25">
      <c r="C957" s="185"/>
    </row>
    <row r="958" spans="3:3" x14ac:dyDescent="0.25">
      <c r="C958" s="185"/>
    </row>
    <row r="959" spans="3:3" x14ac:dyDescent="0.25">
      <c r="C959" s="185"/>
    </row>
    <row r="960" spans="3:3" x14ac:dyDescent="0.25">
      <c r="C960" s="185"/>
    </row>
    <row r="961" spans="3:3" x14ac:dyDescent="0.25">
      <c r="C961" s="185"/>
    </row>
    <row r="962" spans="3:3" x14ac:dyDescent="0.25">
      <c r="C962" s="185"/>
    </row>
    <row r="963" spans="3:3" x14ac:dyDescent="0.25">
      <c r="C963" s="185"/>
    </row>
    <row r="964" spans="3:3" x14ac:dyDescent="0.25">
      <c r="C964" s="185"/>
    </row>
    <row r="965" spans="3:3" x14ac:dyDescent="0.25">
      <c r="C965" s="185"/>
    </row>
    <row r="966" spans="3:3" x14ac:dyDescent="0.25">
      <c r="C966" s="185"/>
    </row>
    <row r="967" spans="3:3" x14ac:dyDescent="0.25">
      <c r="C967" s="185"/>
    </row>
    <row r="968" spans="3:3" x14ac:dyDescent="0.25">
      <c r="C968" s="185"/>
    </row>
    <row r="969" spans="3:3" x14ac:dyDescent="0.25">
      <c r="C969" s="185"/>
    </row>
    <row r="970" spans="3:3" x14ac:dyDescent="0.25">
      <c r="C970" s="185"/>
    </row>
    <row r="971" spans="3:3" x14ac:dyDescent="0.25">
      <c r="C971" s="185"/>
    </row>
    <row r="972" spans="3:3" x14ac:dyDescent="0.25">
      <c r="C972" s="185"/>
    </row>
    <row r="973" spans="3:3" x14ac:dyDescent="0.25">
      <c r="C973" s="185"/>
    </row>
    <row r="974" spans="3:3" x14ac:dyDescent="0.25">
      <c r="C974" s="185"/>
    </row>
    <row r="975" spans="3:3" x14ac:dyDescent="0.25">
      <c r="C975" s="185"/>
    </row>
    <row r="976" spans="3:3" x14ac:dyDescent="0.25">
      <c r="C976" s="185"/>
    </row>
    <row r="977" spans="3:3" x14ac:dyDescent="0.25">
      <c r="C977" s="185"/>
    </row>
    <row r="978" spans="3:3" x14ac:dyDescent="0.25">
      <c r="C978" s="185"/>
    </row>
    <row r="979" spans="3:3" x14ac:dyDescent="0.25">
      <c r="C979" s="185"/>
    </row>
    <row r="980" spans="3:3" x14ac:dyDescent="0.25">
      <c r="C980" s="185"/>
    </row>
    <row r="981" spans="3:3" x14ac:dyDescent="0.25">
      <c r="C981" s="185"/>
    </row>
    <row r="982" spans="3:3" x14ac:dyDescent="0.25">
      <c r="C982" s="185"/>
    </row>
    <row r="983" spans="3:3" x14ac:dyDescent="0.25">
      <c r="C983" s="185"/>
    </row>
    <row r="984" spans="3:3" x14ac:dyDescent="0.25">
      <c r="C984" s="185"/>
    </row>
    <row r="985" spans="3:3" x14ac:dyDescent="0.25">
      <c r="C985" s="185"/>
    </row>
    <row r="986" spans="3:3" x14ac:dyDescent="0.25">
      <c r="C986" s="185"/>
    </row>
    <row r="987" spans="3:3" x14ac:dyDescent="0.25">
      <c r="C987" s="185"/>
    </row>
    <row r="988" spans="3:3" x14ac:dyDescent="0.25">
      <c r="C988" s="185"/>
    </row>
    <row r="989" spans="3:3" x14ac:dyDescent="0.25">
      <c r="C989" s="185"/>
    </row>
    <row r="990" spans="3:3" x14ac:dyDescent="0.25">
      <c r="C990" s="185"/>
    </row>
    <row r="991" spans="3:3" x14ac:dyDescent="0.25">
      <c r="C991" s="185"/>
    </row>
    <row r="992" spans="3:3" x14ac:dyDescent="0.25">
      <c r="C992" s="185"/>
    </row>
    <row r="993" spans="3:3" x14ac:dyDescent="0.25">
      <c r="C993" s="185"/>
    </row>
    <row r="994" spans="3:3" x14ac:dyDescent="0.25">
      <c r="C994" s="185"/>
    </row>
    <row r="995" spans="3:3" x14ac:dyDescent="0.25">
      <c r="C995" s="185"/>
    </row>
    <row r="996" spans="3:3" x14ac:dyDescent="0.25">
      <c r="C996" s="185"/>
    </row>
    <row r="997" spans="3:3" x14ac:dyDescent="0.25">
      <c r="C997" s="185"/>
    </row>
    <row r="998" spans="3:3" x14ac:dyDescent="0.25">
      <c r="C998" s="185"/>
    </row>
    <row r="999" spans="3:3" x14ac:dyDescent="0.25">
      <c r="C999" s="185"/>
    </row>
    <row r="1000" spans="3:3" x14ac:dyDescent="0.25">
      <c r="C1000" s="185"/>
    </row>
  </sheetData>
  <mergeCells count="2">
    <mergeCell ref="D2:X2"/>
    <mergeCell ref="D3:X3"/>
  </mergeCells>
  <conditionalFormatting sqref="A6:A238">
    <cfRule type="cellIs" dxfId="527" priority="70" operator="equal">
      <formula>"Marché terminé"</formula>
    </cfRule>
    <cfRule type="cellIs" dxfId="526" priority="71" operator="equal">
      <formula>"Marché en cours"</formula>
    </cfRule>
  </conditionalFormatting>
  <conditionalFormatting sqref="U6:U1000">
    <cfRule type="expression" dxfId="525" priority="3">
      <formula>$B6="A"</formula>
    </cfRule>
    <cfRule type="expression" dxfId="524" priority="6">
      <formula>$B6="H"</formula>
    </cfRule>
    <cfRule type="expression" dxfId="523" priority="9">
      <formula>$B6="B"</formula>
    </cfRule>
    <cfRule type="expression" dxfId="522" priority="12">
      <formula>$B6="J"</formula>
    </cfRule>
    <cfRule type="expression" dxfId="521" priority="15">
      <formula>$B6="R"</formula>
    </cfRule>
    <cfRule type="expression" dxfId="520" priority="18">
      <formula>$B6="N"</formula>
    </cfRule>
    <cfRule type="expression" dxfId="519" priority="21">
      <formula>$B6="G"</formula>
    </cfRule>
    <cfRule type="expression" dxfId="518" priority="24">
      <formula>$B6="C"</formula>
    </cfRule>
    <cfRule type="expression" dxfId="517" priority="27">
      <formula>$B6="D"</formula>
    </cfRule>
    <cfRule type="expression" dxfId="516" priority="30">
      <formula>$B6="F"</formula>
    </cfRule>
    <cfRule type="expression" dxfId="515" priority="33">
      <formula>$B6="E"</formula>
    </cfRule>
    <cfRule type="expression" dxfId="514" priority="36">
      <formula>$B6="I"</formula>
    </cfRule>
    <cfRule type="expression" dxfId="513" priority="39">
      <formula>$B6="M"</formula>
    </cfRule>
    <cfRule type="expression" dxfId="512" priority="42">
      <formula>$B6="O"</formula>
    </cfRule>
    <cfRule type="expression" dxfId="511" priority="45">
      <formula>$B6="P"</formula>
    </cfRule>
    <cfRule type="expression" dxfId="510" priority="48">
      <formula>$B6="S"</formula>
    </cfRule>
    <cfRule type="expression" dxfId="509" priority="51">
      <formula>$B6="T"</formula>
    </cfRule>
    <cfRule type="expression" dxfId="508" priority="54">
      <formula>$B6="U"</formula>
    </cfRule>
    <cfRule type="expression" dxfId="507" priority="57">
      <formula>$B6="V"</formula>
    </cfRule>
    <cfRule type="expression" dxfId="506" priority="60">
      <formula>$B6="W"</formula>
    </cfRule>
    <cfRule type="expression" dxfId="505" priority="63">
      <formula>$B6="K"</formula>
    </cfRule>
    <cfRule type="expression" dxfId="504" priority="66">
      <formula>$B6="Q"</formula>
    </cfRule>
    <cfRule type="expression" dxfId="503" priority="69">
      <formula>$B6="L"</formula>
    </cfRule>
  </conditionalFormatting>
  <conditionalFormatting sqref="V6:X1000">
    <cfRule type="expression" dxfId="502" priority="2">
      <formula>$B6="A"</formula>
    </cfRule>
    <cfRule type="expression" dxfId="501" priority="5">
      <formula>$B6="H"</formula>
    </cfRule>
    <cfRule type="expression" dxfId="500" priority="8">
      <formula>$B6="B"</formula>
    </cfRule>
    <cfRule type="expression" dxfId="499" priority="11">
      <formula>$B6="J"</formula>
    </cfRule>
    <cfRule type="expression" dxfId="498" priority="14">
      <formula>$B6="R"</formula>
    </cfRule>
    <cfRule type="expression" dxfId="497" priority="17">
      <formula>$B6="N"</formula>
    </cfRule>
    <cfRule type="expression" dxfId="496" priority="20">
      <formula>$B6="G"</formula>
    </cfRule>
    <cfRule type="expression" dxfId="495" priority="23">
      <formula>$B6="C"</formula>
    </cfRule>
    <cfRule type="expression" dxfId="494" priority="26">
      <formula>$B6="D"</formula>
    </cfRule>
    <cfRule type="expression" dxfId="493" priority="29">
      <formula>$B6="F"</formula>
    </cfRule>
    <cfRule type="expression" dxfId="492" priority="32">
      <formula>$B6="E"</formula>
    </cfRule>
    <cfRule type="expression" dxfId="491" priority="35">
      <formula>$B6="I"</formula>
    </cfRule>
    <cfRule type="expression" dxfId="490" priority="38">
      <formula>$B6="M"</formula>
    </cfRule>
    <cfRule type="expression" dxfId="489" priority="41">
      <formula>$B6="O"</formula>
    </cfRule>
    <cfRule type="expression" dxfId="488" priority="44">
      <formula>$B6="P"</formula>
    </cfRule>
    <cfRule type="expression" dxfId="487" priority="47">
      <formula>$B6="S"</formula>
    </cfRule>
    <cfRule type="expression" dxfId="486" priority="50">
      <formula>$B6="T"</formula>
    </cfRule>
    <cfRule type="expression" dxfId="485" priority="53">
      <formula>$B6="U"</formula>
    </cfRule>
    <cfRule type="expression" dxfId="484" priority="56">
      <formula>$B6="V"</formula>
    </cfRule>
    <cfRule type="expression" dxfId="483" priority="59">
      <formula>$B6="W"</formula>
    </cfRule>
    <cfRule type="expression" dxfId="482" priority="62">
      <formula>$B6="K"</formula>
    </cfRule>
    <cfRule type="expression" dxfId="481" priority="65">
      <formula>$B6="Q"</formula>
    </cfRule>
    <cfRule type="expression" dxfId="480" priority="68">
      <formula>$B6="L"</formula>
    </cfRule>
  </conditionalFormatting>
  <hyperlinks>
    <hyperlink ref="U205" r:id="rId1" xr:uid="{17C035BB-82E1-4F36-ACFF-5F144E5AC4A9}"/>
    <hyperlink ref="U206" r:id="rId2" display="https://upecnumerique.sharepoint.com/sites/DAF-PRB/documents_contractuels/Forms/AllItems.aspx?RootFolder=/sites%2FDAF%2DPRB%2Fdocuments%5Fcontractuels%2F2%2EMarch%C3%A9s%20acc%C3%A8s%20LIMITE%2F6%2EServices%20%2DMaintenance%2F2025PFMCESYSSI&amp;View=%7B6F884D63%2DDCF1%2D49B2%2DBCDC%2DBDF571290E5C%7D" xr:uid="{3F239806-1FE4-4E23-A5D0-7466AEF22E4C}"/>
    <hyperlink ref="U207" r:id="rId3" display="https://upecnumerique.sharepoint.com/sites/DAF-PRB/documents_contractuels/Forms/AllItems.aspx?RootFolder=/sites%2FDAF%2DPRB%2Fdocuments%5Fcontractuels%2F2%2EMarch%C3%A9s%20acc%C3%A8s%20LIMITE%2F6%2EServices%20%2DMaintenance%2F2025PFMCESYSSI&amp;View=%7B6F884D63%2DDCF1%2D49B2%2DBCDC%2DBDF571290E5C%7D" xr:uid="{C62168C1-7A0E-4F96-B6F6-F074A0BB28FF}"/>
    <hyperlink ref="U208" r:id="rId4" xr:uid="{749B95F0-1D26-4F69-A052-3C1D39CB99DE}"/>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864E57-94DC-48CD-A8B3-DF39D4C57E3A}">
  <sheetPr>
    <tabColor rgb="FF1565C0"/>
  </sheetPr>
  <dimension ref="A1:X999"/>
  <sheetViews>
    <sheetView zoomScale="70" zoomScaleNormal="70" workbookViewId="0">
      <pane ySplit="4" topLeftCell="A5" activePane="bottomLeft" state="frozen"/>
      <selection pane="bottomLeft" activeCell="F13" sqref="F13"/>
    </sheetView>
  </sheetViews>
  <sheetFormatPr baseColWidth="10" defaultColWidth="20" defaultRowHeight="42.75" customHeight="1" x14ac:dyDescent="0.25"/>
  <cols>
    <col min="1" max="1" width="30.42578125" style="101" customWidth="1"/>
    <col min="2" max="2" width="17.140625" hidden="1" customWidth="1"/>
    <col min="3" max="3" width="30.42578125" hidden="1" customWidth="1"/>
    <col min="4" max="11" width="20" style="56"/>
    <col min="12" max="13" width="20" style="57"/>
    <col min="14" max="14" width="20" style="56"/>
    <col min="15" max="15" width="20" style="58"/>
    <col min="16" max="20" width="20" style="56"/>
    <col min="21" max="21" width="19" style="56" customWidth="1"/>
    <col min="22" max="16384" width="20" style="56"/>
  </cols>
  <sheetData>
    <row r="1" spans="1:24" ht="42.75" customHeight="1" x14ac:dyDescent="0.25">
      <c r="D1" s="755" t="s">
        <v>23</v>
      </c>
      <c r="E1" s="756"/>
      <c r="F1" s="756"/>
      <c r="G1" s="756"/>
      <c r="H1" s="756"/>
      <c r="I1" s="756"/>
      <c r="J1" s="756"/>
      <c r="K1" s="756"/>
      <c r="L1" s="756"/>
      <c r="M1" s="756"/>
      <c r="N1" s="756"/>
      <c r="O1" s="756"/>
      <c r="P1" s="756"/>
      <c r="Q1" s="756"/>
      <c r="R1" s="756"/>
      <c r="S1" s="756"/>
      <c r="T1" s="756"/>
      <c r="U1" s="756"/>
      <c r="V1" s="756"/>
      <c r="W1" s="756"/>
      <c r="X1" s="757"/>
    </row>
    <row r="2" spans="1:24" ht="42.75" customHeight="1" x14ac:dyDescent="0.25">
      <c r="D2" s="758" t="s">
        <v>21</v>
      </c>
      <c r="E2" s="758"/>
      <c r="F2" s="758"/>
      <c r="G2" s="758"/>
      <c r="H2" s="758"/>
      <c r="I2" s="758"/>
      <c r="J2" s="758"/>
      <c r="K2" s="758"/>
      <c r="L2" s="758"/>
      <c r="M2" s="758"/>
      <c r="N2" s="758"/>
      <c r="O2" s="758"/>
      <c r="P2" s="758"/>
      <c r="Q2" s="758"/>
      <c r="R2" s="758"/>
      <c r="S2" s="758"/>
      <c r="T2" s="758"/>
      <c r="U2" s="758"/>
      <c r="V2" s="758"/>
      <c r="W2" s="758"/>
      <c r="X2" s="758"/>
    </row>
    <row r="3" spans="1:24" ht="42.75" customHeight="1" x14ac:dyDescent="0.25">
      <c r="D3" s="623"/>
      <c r="E3" s="623"/>
      <c r="F3" s="623"/>
      <c r="G3" s="623"/>
      <c r="H3" s="623"/>
      <c r="I3" s="623"/>
      <c r="J3" s="623"/>
      <c r="K3" s="623"/>
      <c r="L3" s="624"/>
      <c r="M3" s="624"/>
      <c r="N3" s="623"/>
      <c r="O3" s="625"/>
      <c r="P3" s="623"/>
      <c r="Q3" s="623"/>
      <c r="R3" s="623"/>
      <c r="S3" s="623"/>
      <c r="T3" s="623"/>
      <c r="U3" s="623"/>
      <c r="V3" s="623"/>
      <c r="W3" s="623"/>
      <c r="X3" s="623"/>
    </row>
    <row r="4" spans="1:24" ht="42.75" customHeight="1" x14ac:dyDescent="0.25">
      <c r="A4" s="100" t="s">
        <v>1771</v>
      </c>
      <c r="B4" s="100" t="s">
        <v>2529</v>
      </c>
      <c r="C4" s="100" t="s">
        <v>1147</v>
      </c>
      <c r="D4" s="204" t="s">
        <v>0</v>
      </c>
      <c r="E4" s="205" t="s">
        <v>1</v>
      </c>
      <c r="F4" s="205" t="s">
        <v>2</v>
      </c>
      <c r="G4" s="205" t="s">
        <v>232</v>
      </c>
      <c r="H4" s="205" t="s">
        <v>3</v>
      </c>
      <c r="I4" s="205" t="s">
        <v>4</v>
      </c>
      <c r="J4" s="205" t="s">
        <v>5</v>
      </c>
      <c r="K4" s="205" t="s">
        <v>6</v>
      </c>
      <c r="L4" s="206" t="s">
        <v>7</v>
      </c>
      <c r="M4" s="206" t="s">
        <v>8</v>
      </c>
      <c r="N4" s="205" t="s">
        <v>9</v>
      </c>
      <c r="O4" s="207" t="s">
        <v>10</v>
      </c>
      <c r="P4" s="205" t="s">
        <v>11</v>
      </c>
      <c r="Q4" s="205" t="s">
        <v>12</v>
      </c>
      <c r="R4" s="205" t="s">
        <v>13</v>
      </c>
      <c r="S4" s="205" t="s">
        <v>14</v>
      </c>
      <c r="T4" s="205" t="s">
        <v>15</v>
      </c>
      <c r="U4" s="205" t="s">
        <v>16</v>
      </c>
      <c r="V4" s="205" t="s">
        <v>17</v>
      </c>
      <c r="W4" s="205" t="s">
        <v>18</v>
      </c>
      <c r="X4" s="208" t="s">
        <v>19</v>
      </c>
    </row>
    <row r="5" spans="1:24" ht="42.75" customHeight="1" x14ac:dyDescent="0.25">
      <c r="A5" s="602" t="str">
        <f ca="1">IF(M5&lt;TODAY(),"Marché terminé","Marché en cours")</f>
        <v>Marché en cours</v>
      </c>
      <c r="B5" s="603" t="s">
        <v>1721</v>
      </c>
      <c r="C5" s="604" t="s">
        <v>2587</v>
      </c>
      <c r="D5" s="626" t="s">
        <v>777</v>
      </c>
      <c r="E5" s="603" t="s">
        <v>43</v>
      </c>
      <c r="F5" s="626" t="s">
        <v>990</v>
      </c>
      <c r="G5" s="603" t="s">
        <v>43</v>
      </c>
      <c r="H5" s="626" t="s">
        <v>990</v>
      </c>
      <c r="I5" s="626" t="s">
        <v>798</v>
      </c>
      <c r="J5" s="626" t="s">
        <v>2191</v>
      </c>
      <c r="K5" s="626" t="s">
        <v>2191</v>
      </c>
      <c r="L5" s="627">
        <v>44631</v>
      </c>
      <c r="M5" s="627">
        <v>47574</v>
      </c>
      <c r="N5" s="603">
        <v>4600004205</v>
      </c>
      <c r="O5" s="628">
        <v>8620000</v>
      </c>
      <c r="P5" s="626" t="s">
        <v>801</v>
      </c>
      <c r="Q5" s="603">
        <v>1588</v>
      </c>
      <c r="R5" s="603" t="s">
        <v>1943</v>
      </c>
      <c r="S5" s="626" t="s">
        <v>1067</v>
      </c>
      <c r="T5" s="603" t="s">
        <v>54</v>
      </c>
      <c r="U5" s="629" t="s">
        <v>2271</v>
      </c>
      <c r="V5" s="626" t="s">
        <v>1103</v>
      </c>
      <c r="W5" s="603" t="s">
        <v>237</v>
      </c>
      <c r="X5" s="630" t="s">
        <v>574</v>
      </c>
    </row>
    <row r="6" spans="1:24" ht="42.75" customHeight="1" x14ac:dyDescent="0.25">
      <c r="A6" s="197" t="str">
        <f ca="1">IF(M6&lt;TODAY(),"Marché terminé","Marché en cours")</f>
        <v>Marché en cours</v>
      </c>
      <c r="B6" s="294" t="s">
        <v>1721</v>
      </c>
      <c r="C6" s="295" t="s">
        <v>2587</v>
      </c>
      <c r="D6" s="296" t="s">
        <v>777</v>
      </c>
      <c r="E6" s="297" t="s">
        <v>124</v>
      </c>
      <c r="F6" s="296" t="s">
        <v>999</v>
      </c>
      <c r="G6" s="297" t="s">
        <v>124</v>
      </c>
      <c r="H6" s="296" t="s">
        <v>999</v>
      </c>
      <c r="I6" s="298" t="s">
        <v>1095</v>
      </c>
      <c r="J6" s="298" t="s">
        <v>2191</v>
      </c>
      <c r="K6" s="298" t="s">
        <v>2191</v>
      </c>
      <c r="L6" s="299">
        <v>44991</v>
      </c>
      <c r="M6" s="299">
        <v>46451</v>
      </c>
      <c r="N6" s="297">
        <v>4600004225</v>
      </c>
      <c r="O6" s="300">
        <v>480000</v>
      </c>
      <c r="P6" s="296" t="s">
        <v>801</v>
      </c>
      <c r="Q6" s="297">
        <v>11638</v>
      </c>
      <c r="R6" s="301" t="s">
        <v>1956</v>
      </c>
      <c r="S6" s="296" t="s">
        <v>1699</v>
      </c>
      <c r="T6" s="297" t="s">
        <v>54</v>
      </c>
      <c r="U6" s="302" t="s">
        <v>1869</v>
      </c>
      <c r="V6" s="296" t="s">
        <v>1103</v>
      </c>
      <c r="W6" s="297" t="s">
        <v>238</v>
      </c>
      <c r="X6" s="303" t="s">
        <v>575</v>
      </c>
    </row>
    <row r="7" spans="1:24" ht="42.75" customHeight="1" x14ac:dyDescent="0.25">
      <c r="A7" s="197" t="str">
        <f ca="1">IF(M7&lt;TODAY(),"Marché terminé","Marché en cours")</f>
        <v>Marché en cours</v>
      </c>
      <c r="B7" s="294" t="s">
        <v>1721</v>
      </c>
      <c r="C7" s="295" t="s">
        <v>2587</v>
      </c>
      <c r="D7" s="296" t="s">
        <v>806</v>
      </c>
      <c r="E7" s="297" t="s">
        <v>233</v>
      </c>
      <c r="F7" s="296" t="s">
        <v>876</v>
      </c>
      <c r="G7" s="297" t="s">
        <v>233</v>
      </c>
      <c r="H7" s="296" t="s">
        <v>876</v>
      </c>
      <c r="I7" s="298" t="s">
        <v>797</v>
      </c>
      <c r="J7" s="298" t="s">
        <v>855</v>
      </c>
      <c r="K7" s="298" t="s">
        <v>858</v>
      </c>
      <c r="L7" s="299">
        <v>45268</v>
      </c>
      <c r="M7" s="299">
        <v>46339</v>
      </c>
      <c r="N7" s="297">
        <v>4600004298</v>
      </c>
      <c r="O7" s="300">
        <v>487200</v>
      </c>
      <c r="P7" s="296" t="s">
        <v>801</v>
      </c>
      <c r="Q7" s="297">
        <v>18257</v>
      </c>
      <c r="R7" s="301" t="s">
        <v>2063</v>
      </c>
      <c r="S7" s="296" t="s">
        <v>734</v>
      </c>
      <c r="T7" s="297" t="s">
        <v>236</v>
      </c>
      <c r="U7" s="302" t="s">
        <v>1900</v>
      </c>
      <c r="V7" s="296" t="s">
        <v>868</v>
      </c>
      <c r="W7" s="297" t="s">
        <v>239</v>
      </c>
      <c r="X7" s="303" t="s">
        <v>576</v>
      </c>
    </row>
    <row r="8" spans="1:24" ht="42.75" customHeight="1" x14ac:dyDescent="0.25">
      <c r="A8" s="197" t="str">
        <f ca="1">IF(M8&lt;TODAY(),"Marché terminé","Marché en cours")</f>
        <v>Marché en cours</v>
      </c>
      <c r="B8" s="294" t="s">
        <v>1721</v>
      </c>
      <c r="C8" s="295" t="s">
        <v>2587</v>
      </c>
      <c r="D8" s="296" t="s">
        <v>777</v>
      </c>
      <c r="E8" s="297" t="s">
        <v>234</v>
      </c>
      <c r="F8" s="296" t="s">
        <v>877</v>
      </c>
      <c r="G8" s="297" t="s">
        <v>234</v>
      </c>
      <c r="H8" s="296" t="s">
        <v>878</v>
      </c>
      <c r="I8" s="298" t="s">
        <v>797</v>
      </c>
      <c r="J8" s="298" t="s">
        <v>798</v>
      </c>
      <c r="K8" s="298" t="s">
        <v>799</v>
      </c>
      <c r="L8" s="299">
        <v>45560</v>
      </c>
      <c r="M8" s="299">
        <v>46654</v>
      </c>
      <c r="N8" s="297">
        <v>4600004363</v>
      </c>
      <c r="O8" s="300">
        <v>400000</v>
      </c>
      <c r="P8" s="296" t="s">
        <v>800</v>
      </c>
      <c r="Q8" s="297">
        <v>19187</v>
      </c>
      <c r="R8" s="301" t="s">
        <v>2064</v>
      </c>
      <c r="S8" s="296" t="s">
        <v>735</v>
      </c>
      <c r="T8" s="297" t="s">
        <v>54</v>
      </c>
      <c r="U8" s="304" t="s">
        <v>2533</v>
      </c>
      <c r="V8" s="296" t="s">
        <v>880</v>
      </c>
      <c r="W8" s="297" t="s">
        <v>240</v>
      </c>
      <c r="X8" s="303" t="s">
        <v>577</v>
      </c>
    </row>
    <row r="9" spans="1:24" ht="42.75" customHeight="1" x14ac:dyDescent="0.25">
      <c r="A9" s="197" t="str">
        <f ca="1">IF(M9&lt;TODAY(),"Marché terminé","Marché en cours")</f>
        <v>Marché en cours</v>
      </c>
      <c r="B9" s="294" t="s">
        <v>1721</v>
      </c>
      <c r="C9" s="295" t="s">
        <v>2587</v>
      </c>
      <c r="D9" s="296" t="s">
        <v>777</v>
      </c>
      <c r="E9" s="297" t="s">
        <v>235</v>
      </c>
      <c r="F9" s="296" t="s">
        <v>877</v>
      </c>
      <c r="G9" s="297" t="s">
        <v>235</v>
      </c>
      <c r="H9" s="296" t="s">
        <v>879</v>
      </c>
      <c r="I9" s="298" t="s">
        <v>797</v>
      </c>
      <c r="J9" s="298" t="s">
        <v>798</v>
      </c>
      <c r="K9" s="298" t="s">
        <v>799</v>
      </c>
      <c r="L9" s="299">
        <v>45560</v>
      </c>
      <c r="M9" s="299">
        <v>46654</v>
      </c>
      <c r="N9" s="297">
        <v>4600004366</v>
      </c>
      <c r="O9" s="300">
        <v>160000</v>
      </c>
      <c r="P9" s="296" t="s">
        <v>800</v>
      </c>
      <c r="Q9" s="297">
        <v>15903</v>
      </c>
      <c r="R9" s="301" t="s">
        <v>2065</v>
      </c>
      <c r="S9" s="296" t="s">
        <v>736</v>
      </c>
      <c r="T9" s="297" t="s">
        <v>54</v>
      </c>
      <c r="U9" s="302" t="s">
        <v>2533</v>
      </c>
      <c r="V9" s="296" t="s">
        <v>880</v>
      </c>
      <c r="W9" s="297" t="s">
        <v>241</v>
      </c>
      <c r="X9" s="303" t="s">
        <v>578</v>
      </c>
    </row>
    <row r="10" spans="1:24" ht="42.75" customHeight="1" x14ac:dyDescent="0.25">
      <c r="A10" s="198" t="str">
        <f ca="1">IF(M10&lt;TODAY(),"Marché terminé","Marché en cours")</f>
        <v>Marché en cours</v>
      </c>
      <c r="B10" s="305" t="s">
        <v>1721</v>
      </c>
      <c r="C10" s="306" t="s">
        <v>2587</v>
      </c>
      <c r="D10" s="307" t="s">
        <v>777</v>
      </c>
      <c r="E10" s="308" t="s">
        <v>234</v>
      </c>
      <c r="F10" s="307" t="s">
        <v>1829</v>
      </c>
      <c r="G10" s="308" t="s">
        <v>234</v>
      </c>
      <c r="H10" s="307" t="s">
        <v>1829</v>
      </c>
      <c r="I10" s="309" t="s">
        <v>1095</v>
      </c>
      <c r="J10" s="309" t="s">
        <v>2191</v>
      </c>
      <c r="K10" s="309" t="s">
        <v>2191</v>
      </c>
      <c r="L10" s="310">
        <v>45560</v>
      </c>
      <c r="M10" s="310">
        <v>46654</v>
      </c>
      <c r="N10" s="308">
        <v>4600004372</v>
      </c>
      <c r="O10" s="311">
        <v>250000</v>
      </c>
      <c r="P10" s="307" t="s">
        <v>801</v>
      </c>
      <c r="Q10" s="308">
        <v>19228</v>
      </c>
      <c r="R10" s="312" t="s">
        <v>2066</v>
      </c>
      <c r="S10" s="307" t="s">
        <v>2219</v>
      </c>
      <c r="T10" s="308" t="s">
        <v>54</v>
      </c>
      <c r="U10" s="308" t="s">
        <v>2533</v>
      </c>
      <c r="V10" s="307" t="s">
        <v>1103</v>
      </c>
      <c r="W10" s="308" t="s">
        <v>240</v>
      </c>
      <c r="X10" s="313" t="s">
        <v>577</v>
      </c>
    </row>
    <row r="11" spans="1:24" ht="42.75" customHeight="1" x14ac:dyDescent="0.25">
      <c r="C11" s="185"/>
      <c r="U11" s="181"/>
    </row>
    <row r="12" spans="1:24" ht="42.75" customHeight="1" x14ac:dyDescent="0.25">
      <c r="C12" s="185"/>
      <c r="U12" s="181"/>
    </row>
    <row r="13" spans="1:24" ht="42.75" customHeight="1" x14ac:dyDescent="0.25">
      <c r="C13" s="185"/>
      <c r="U13" s="181"/>
    </row>
    <row r="14" spans="1:24" ht="42.75" customHeight="1" x14ac:dyDescent="0.25">
      <c r="C14" s="185"/>
      <c r="U14" s="181"/>
    </row>
    <row r="15" spans="1:24" ht="42.75" customHeight="1" x14ac:dyDescent="0.25">
      <c r="C15" s="185"/>
      <c r="U15" s="181"/>
    </row>
    <row r="16" spans="1:24" ht="42.75" customHeight="1" x14ac:dyDescent="0.25">
      <c r="C16" s="185"/>
      <c r="U16" s="181"/>
    </row>
    <row r="17" spans="3:21" ht="42.75" customHeight="1" x14ac:dyDescent="0.25">
      <c r="C17" s="185"/>
      <c r="U17" s="181"/>
    </row>
    <row r="18" spans="3:21" ht="42.75" customHeight="1" x14ac:dyDescent="0.25">
      <c r="C18" s="185"/>
      <c r="U18" s="181"/>
    </row>
    <row r="19" spans="3:21" ht="42.75" customHeight="1" x14ac:dyDescent="0.25">
      <c r="C19" s="185"/>
      <c r="U19" s="181"/>
    </row>
    <row r="20" spans="3:21" ht="42.75" customHeight="1" x14ac:dyDescent="0.25">
      <c r="C20" s="185"/>
      <c r="U20" s="181"/>
    </row>
    <row r="21" spans="3:21" ht="42.75" customHeight="1" x14ac:dyDescent="0.25">
      <c r="C21" s="185"/>
      <c r="U21" s="181"/>
    </row>
    <row r="22" spans="3:21" ht="42.75" customHeight="1" x14ac:dyDescent="0.25">
      <c r="C22" s="185"/>
      <c r="U22" s="181"/>
    </row>
    <row r="23" spans="3:21" ht="42.75" customHeight="1" x14ac:dyDescent="0.25">
      <c r="C23" s="185"/>
      <c r="U23" s="181"/>
    </row>
    <row r="24" spans="3:21" ht="42.75" customHeight="1" x14ac:dyDescent="0.25">
      <c r="C24" s="185"/>
      <c r="U24" s="181"/>
    </row>
    <row r="25" spans="3:21" ht="42.75" customHeight="1" x14ac:dyDescent="0.25">
      <c r="C25" s="185"/>
      <c r="U25" s="181"/>
    </row>
    <row r="26" spans="3:21" ht="42.75" customHeight="1" x14ac:dyDescent="0.25">
      <c r="C26" s="185"/>
      <c r="U26" s="181"/>
    </row>
    <row r="27" spans="3:21" ht="42.75" customHeight="1" x14ac:dyDescent="0.25">
      <c r="C27" s="185"/>
      <c r="U27" s="181"/>
    </row>
    <row r="28" spans="3:21" ht="42.75" customHeight="1" x14ac:dyDescent="0.25">
      <c r="C28" s="185"/>
      <c r="U28" s="181"/>
    </row>
    <row r="29" spans="3:21" ht="42.75" customHeight="1" x14ac:dyDescent="0.25">
      <c r="C29" s="185"/>
      <c r="U29" s="181"/>
    </row>
    <row r="30" spans="3:21" ht="42.75" customHeight="1" x14ac:dyDescent="0.25">
      <c r="C30" s="185"/>
      <c r="U30" s="181"/>
    </row>
    <row r="31" spans="3:21" ht="42.75" customHeight="1" x14ac:dyDescent="0.25">
      <c r="C31" s="185"/>
      <c r="U31" s="181"/>
    </row>
    <row r="32" spans="3:21" ht="42.75" customHeight="1" x14ac:dyDescent="0.25">
      <c r="C32" s="185"/>
      <c r="U32" s="181"/>
    </row>
    <row r="33" spans="3:21" ht="42.75" customHeight="1" x14ac:dyDescent="0.25">
      <c r="C33" s="185"/>
      <c r="U33" s="181"/>
    </row>
    <row r="34" spans="3:21" ht="42.75" customHeight="1" x14ac:dyDescent="0.25">
      <c r="C34" s="185"/>
      <c r="U34" s="181"/>
    </row>
    <row r="35" spans="3:21" ht="42.75" customHeight="1" x14ac:dyDescent="0.25">
      <c r="C35" s="185"/>
      <c r="U35" s="181"/>
    </row>
    <row r="36" spans="3:21" ht="42.75" customHeight="1" x14ac:dyDescent="0.25">
      <c r="C36" s="185"/>
      <c r="U36" s="181"/>
    </row>
    <row r="37" spans="3:21" ht="42.75" customHeight="1" x14ac:dyDescent="0.25">
      <c r="C37" s="185"/>
      <c r="U37" s="181"/>
    </row>
    <row r="38" spans="3:21" ht="42.75" customHeight="1" x14ac:dyDescent="0.25">
      <c r="C38" s="185"/>
      <c r="U38" s="181"/>
    </row>
    <row r="39" spans="3:21" ht="42.75" customHeight="1" x14ac:dyDescent="0.25">
      <c r="C39" s="185"/>
      <c r="U39" s="181"/>
    </row>
    <row r="40" spans="3:21" ht="42.75" customHeight="1" x14ac:dyDescent="0.25">
      <c r="C40" s="185"/>
      <c r="U40" s="181"/>
    </row>
    <row r="41" spans="3:21" ht="42.75" customHeight="1" x14ac:dyDescent="0.25">
      <c r="C41" s="185"/>
      <c r="U41" s="181"/>
    </row>
    <row r="42" spans="3:21" ht="42.75" customHeight="1" x14ac:dyDescent="0.25">
      <c r="C42" s="185"/>
      <c r="U42" s="181"/>
    </row>
    <row r="43" spans="3:21" ht="42.75" customHeight="1" x14ac:dyDescent="0.25">
      <c r="C43" s="185"/>
      <c r="U43" s="181"/>
    </row>
    <row r="44" spans="3:21" ht="42.75" customHeight="1" x14ac:dyDescent="0.25">
      <c r="C44" s="185"/>
      <c r="U44" s="181"/>
    </row>
    <row r="45" spans="3:21" ht="42.75" customHeight="1" x14ac:dyDescent="0.25">
      <c r="C45" s="185"/>
      <c r="U45" s="181"/>
    </row>
    <row r="46" spans="3:21" ht="42.75" customHeight="1" x14ac:dyDescent="0.25">
      <c r="C46" s="185"/>
      <c r="U46" s="181"/>
    </row>
    <row r="47" spans="3:21" ht="42.75" customHeight="1" x14ac:dyDescent="0.25">
      <c r="C47" s="185"/>
      <c r="U47" s="181"/>
    </row>
    <row r="48" spans="3:21" ht="42.75" customHeight="1" x14ac:dyDescent="0.25">
      <c r="C48" s="185"/>
      <c r="U48" s="181"/>
    </row>
    <row r="49" spans="3:21" ht="42.75" customHeight="1" x14ac:dyDescent="0.25">
      <c r="C49" s="185"/>
      <c r="U49" s="181"/>
    </row>
    <row r="50" spans="3:21" ht="42.75" customHeight="1" x14ac:dyDescent="0.25">
      <c r="C50" s="185"/>
      <c r="U50" s="181"/>
    </row>
    <row r="51" spans="3:21" ht="42.75" customHeight="1" x14ac:dyDescent="0.25">
      <c r="C51" s="185"/>
      <c r="U51" s="181"/>
    </row>
    <row r="52" spans="3:21" ht="42.75" customHeight="1" x14ac:dyDescent="0.25">
      <c r="C52" s="185"/>
      <c r="U52" s="181"/>
    </row>
    <row r="53" spans="3:21" ht="42.75" customHeight="1" x14ac:dyDescent="0.25">
      <c r="C53" s="185"/>
      <c r="U53" s="181"/>
    </row>
    <row r="54" spans="3:21" ht="42.75" customHeight="1" x14ac:dyDescent="0.25">
      <c r="C54" s="185"/>
      <c r="U54" s="181"/>
    </row>
    <row r="55" spans="3:21" ht="42.75" customHeight="1" x14ac:dyDescent="0.25">
      <c r="C55" s="185"/>
      <c r="U55" s="181"/>
    </row>
    <row r="56" spans="3:21" ht="42.75" customHeight="1" x14ac:dyDescent="0.25">
      <c r="C56" s="185"/>
      <c r="U56" s="181"/>
    </row>
    <row r="57" spans="3:21" ht="42.75" customHeight="1" x14ac:dyDescent="0.25">
      <c r="C57" s="185"/>
      <c r="U57" s="181"/>
    </row>
    <row r="58" spans="3:21" ht="42.75" customHeight="1" x14ac:dyDescent="0.25">
      <c r="C58" s="185"/>
      <c r="U58" s="181"/>
    </row>
    <row r="59" spans="3:21" ht="42.75" customHeight="1" x14ac:dyDescent="0.25">
      <c r="C59" s="185"/>
      <c r="U59" s="181"/>
    </row>
    <row r="60" spans="3:21" ht="42.75" customHeight="1" x14ac:dyDescent="0.25">
      <c r="C60" s="185"/>
      <c r="U60" s="181"/>
    </row>
    <row r="61" spans="3:21" ht="42.75" customHeight="1" x14ac:dyDescent="0.25">
      <c r="C61" s="185"/>
      <c r="U61" s="181"/>
    </row>
    <row r="62" spans="3:21" ht="42.75" customHeight="1" x14ac:dyDescent="0.25">
      <c r="C62" s="185"/>
      <c r="U62" s="181"/>
    </row>
    <row r="63" spans="3:21" ht="42.75" customHeight="1" x14ac:dyDescent="0.25">
      <c r="C63" s="185"/>
      <c r="U63" s="181"/>
    </row>
    <row r="64" spans="3:21" ht="42.75" customHeight="1" x14ac:dyDescent="0.25">
      <c r="C64" s="185"/>
      <c r="U64" s="181"/>
    </row>
    <row r="65" spans="3:21" ht="42.75" customHeight="1" x14ac:dyDescent="0.25">
      <c r="C65" s="185"/>
      <c r="U65" s="181"/>
    </row>
    <row r="66" spans="3:21" ht="42.75" customHeight="1" x14ac:dyDescent="0.25">
      <c r="C66" s="185"/>
      <c r="U66" s="181"/>
    </row>
    <row r="67" spans="3:21" ht="42.75" customHeight="1" x14ac:dyDescent="0.25">
      <c r="C67" s="185"/>
      <c r="U67" s="181"/>
    </row>
    <row r="68" spans="3:21" ht="42.75" customHeight="1" x14ac:dyDescent="0.25">
      <c r="C68" s="185"/>
      <c r="U68" s="181"/>
    </row>
    <row r="69" spans="3:21" ht="42.75" customHeight="1" x14ac:dyDescent="0.25">
      <c r="C69" s="185"/>
      <c r="U69" s="181"/>
    </row>
    <row r="70" spans="3:21" ht="42.75" customHeight="1" x14ac:dyDescent="0.25">
      <c r="C70" s="185"/>
      <c r="U70" s="181"/>
    </row>
    <row r="71" spans="3:21" ht="42.75" customHeight="1" x14ac:dyDescent="0.25">
      <c r="C71" s="185"/>
      <c r="U71" s="181"/>
    </row>
    <row r="72" spans="3:21" ht="42.75" customHeight="1" x14ac:dyDescent="0.25">
      <c r="C72" s="185"/>
      <c r="U72" s="181"/>
    </row>
    <row r="73" spans="3:21" ht="42.75" customHeight="1" x14ac:dyDescent="0.25">
      <c r="C73" s="185"/>
      <c r="U73" s="181"/>
    </row>
    <row r="74" spans="3:21" ht="42.75" customHeight="1" x14ac:dyDescent="0.25">
      <c r="C74" s="185"/>
      <c r="U74" s="181"/>
    </row>
    <row r="75" spans="3:21" ht="42.75" customHeight="1" x14ac:dyDescent="0.25">
      <c r="C75" s="185"/>
      <c r="U75" s="181"/>
    </row>
    <row r="76" spans="3:21" ht="42.75" customHeight="1" x14ac:dyDescent="0.25">
      <c r="C76" s="185"/>
      <c r="U76" s="181"/>
    </row>
    <row r="77" spans="3:21" ht="42.75" customHeight="1" x14ac:dyDescent="0.25">
      <c r="C77" s="185"/>
      <c r="U77" s="181"/>
    </row>
    <row r="78" spans="3:21" ht="42.75" customHeight="1" x14ac:dyDescent="0.25">
      <c r="C78" s="185"/>
      <c r="U78" s="181"/>
    </row>
    <row r="79" spans="3:21" ht="42.75" customHeight="1" x14ac:dyDescent="0.25">
      <c r="C79" s="185"/>
      <c r="U79" s="181"/>
    </row>
    <row r="80" spans="3:21" ht="42.75" customHeight="1" x14ac:dyDescent="0.25">
      <c r="C80" s="185"/>
      <c r="U80" s="181"/>
    </row>
    <row r="81" spans="3:21" ht="42.75" customHeight="1" x14ac:dyDescent="0.25">
      <c r="C81" s="185"/>
      <c r="U81" s="181"/>
    </row>
    <row r="82" spans="3:21" ht="42.75" customHeight="1" x14ac:dyDescent="0.25">
      <c r="C82" s="185"/>
      <c r="U82" s="181"/>
    </row>
    <row r="83" spans="3:21" ht="42.75" customHeight="1" x14ac:dyDescent="0.25">
      <c r="C83" s="185"/>
      <c r="U83" s="181"/>
    </row>
    <row r="84" spans="3:21" ht="42.75" customHeight="1" x14ac:dyDescent="0.25">
      <c r="C84" s="185"/>
      <c r="U84" s="181"/>
    </row>
    <row r="85" spans="3:21" ht="42.75" customHeight="1" x14ac:dyDescent="0.25">
      <c r="C85" s="185"/>
      <c r="U85" s="181"/>
    </row>
    <row r="86" spans="3:21" ht="42.75" customHeight="1" x14ac:dyDescent="0.25">
      <c r="C86" s="185"/>
      <c r="U86" s="181"/>
    </row>
    <row r="87" spans="3:21" ht="42.75" customHeight="1" x14ac:dyDescent="0.25">
      <c r="C87" s="185"/>
      <c r="U87" s="181"/>
    </row>
    <row r="88" spans="3:21" ht="42.75" customHeight="1" x14ac:dyDescent="0.25">
      <c r="C88" s="185"/>
      <c r="U88" s="181"/>
    </row>
    <row r="89" spans="3:21" ht="42.75" customHeight="1" x14ac:dyDescent="0.25">
      <c r="C89" s="185"/>
      <c r="U89" s="181"/>
    </row>
    <row r="90" spans="3:21" ht="42.75" customHeight="1" x14ac:dyDescent="0.25">
      <c r="C90" s="185"/>
      <c r="U90" s="181"/>
    </row>
    <row r="91" spans="3:21" ht="42.75" customHeight="1" x14ac:dyDescent="0.25">
      <c r="C91" s="185"/>
      <c r="U91" s="181"/>
    </row>
    <row r="92" spans="3:21" ht="42.75" customHeight="1" x14ac:dyDescent="0.25">
      <c r="C92" s="185"/>
      <c r="U92" s="181"/>
    </row>
    <row r="93" spans="3:21" ht="42.75" customHeight="1" x14ac:dyDescent="0.25">
      <c r="C93" s="185"/>
      <c r="U93" s="181"/>
    </row>
    <row r="94" spans="3:21" ht="42.75" customHeight="1" x14ac:dyDescent="0.25">
      <c r="C94" s="185"/>
      <c r="U94" s="181"/>
    </row>
    <row r="95" spans="3:21" ht="42.75" customHeight="1" x14ac:dyDescent="0.25">
      <c r="C95" s="185"/>
      <c r="U95" s="181"/>
    </row>
    <row r="96" spans="3:21" ht="42.75" customHeight="1" x14ac:dyDescent="0.25">
      <c r="C96" s="185"/>
      <c r="U96" s="181"/>
    </row>
    <row r="97" spans="3:21" ht="42.75" customHeight="1" x14ac:dyDescent="0.25">
      <c r="C97" s="185"/>
      <c r="U97" s="181"/>
    </row>
    <row r="98" spans="3:21" ht="42.75" customHeight="1" x14ac:dyDescent="0.25">
      <c r="C98" s="185"/>
      <c r="U98" s="181"/>
    </row>
    <row r="99" spans="3:21" ht="42.75" customHeight="1" x14ac:dyDescent="0.25">
      <c r="C99" s="185"/>
      <c r="U99" s="181"/>
    </row>
    <row r="100" spans="3:21" ht="42.75" customHeight="1" x14ac:dyDescent="0.25">
      <c r="C100" s="185"/>
      <c r="U100" s="181"/>
    </row>
    <row r="101" spans="3:21" ht="42.75" customHeight="1" x14ac:dyDescent="0.25">
      <c r="C101" s="185"/>
      <c r="U101" s="181"/>
    </row>
    <row r="102" spans="3:21" ht="42.75" customHeight="1" x14ac:dyDescent="0.25">
      <c r="C102" s="185"/>
      <c r="U102" s="181"/>
    </row>
    <row r="103" spans="3:21" ht="42.75" customHeight="1" x14ac:dyDescent="0.25">
      <c r="C103" s="185"/>
      <c r="U103" s="181"/>
    </row>
    <row r="104" spans="3:21" ht="42.75" customHeight="1" x14ac:dyDescent="0.25">
      <c r="C104" s="185"/>
      <c r="U104" s="181"/>
    </row>
    <row r="105" spans="3:21" ht="42.75" customHeight="1" x14ac:dyDescent="0.25">
      <c r="C105" s="185"/>
      <c r="U105" s="181"/>
    </row>
    <row r="106" spans="3:21" ht="42.75" customHeight="1" x14ac:dyDescent="0.25">
      <c r="C106" s="185"/>
      <c r="U106" s="181"/>
    </row>
    <row r="107" spans="3:21" ht="42.75" customHeight="1" x14ac:dyDescent="0.25">
      <c r="C107" s="185"/>
      <c r="U107" s="181"/>
    </row>
    <row r="108" spans="3:21" ht="42.75" customHeight="1" x14ac:dyDescent="0.25">
      <c r="C108" s="185"/>
      <c r="U108" s="181"/>
    </row>
    <row r="109" spans="3:21" ht="42.75" customHeight="1" x14ac:dyDescent="0.25">
      <c r="C109" s="185"/>
      <c r="U109" s="181"/>
    </row>
    <row r="110" spans="3:21" ht="42.75" customHeight="1" x14ac:dyDescent="0.25">
      <c r="C110" s="185"/>
      <c r="U110" s="181"/>
    </row>
    <row r="111" spans="3:21" ht="42.75" customHeight="1" x14ac:dyDescent="0.25">
      <c r="C111" s="185"/>
      <c r="U111" s="181"/>
    </row>
    <row r="112" spans="3:21" ht="42.75" customHeight="1" x14ac:dyDescent="0.25">
      <c r="C112" s="185"/>
      <c r="U112" s="181"/>
    </row>
    <row r="113" spans="3:21" ht="42.75" customHeight="1" x14ac:dyDescent="0.25">
      <c r="C113" s="185"/>
      <c r="U113" s="181"/>
    </row>
    <row r="114" spans="3:21" ht="42.75" customHeight="1" x14ac:dyDescent="0.25">
      <c r="C114" s="185"/>
      <c r="U114" s="181"/>
    </row>
    <row r="115" spans="3:21" ht="42.75" customHeight="1" x14ac:dyDescent="0.25">
      <c r="C115" s="185"/>
      <c r="U115" s="181"/>
    </row>
    <row r="116" spans="3:21" ht="42.75" customHeight="1" x14ac:dyDescent="0.25">
      <c r="C116" s="185"/>
      <c r="U116" s="181"/>
    </row>
    <row r="117" spans="3:21" ht="42.75" customHeight="1" x14ac:dyDescent="0.25">
      <c r="C117" s="185"/>
      <c r="U117" s="181"/>
    </row>
    <row r="118" spans="3:21" ht="42.75" customHeight="1" x14ac:dyDescent="0.25">
      <c r="C118" s="185"/>
      <c r="U118" s="181"/>
    </row>
    <row r="119" spans="3:21" ht="42.75" customHeight="1" x14ac:dyDescent="0.25">
      <c r="C119" s="185"/>
      <c r="U119" s="181"/>
    </row>
    <row r="120" spans="3:21" ht="42.75" customHeight="1" x14ac:dyDescent="0.25">
      <c r="C120" s="185"/>
      <c r="U120" s="181"/>
    </row>
    <row r="121" spans="3:21" ht="42.75" customHeight="1" x14ac:dyDescent="0.25">
      <c r="C121" s="185"/>
      <c r="U121" s="181"/>
    </row>
    <row r="122" spans="3:21" ht="42.75" customHeight="1" x14ac:dyDescent="0.25">
      <c r="C122" s="185"/>
      <c r="U122" s="181"/>
    </row>
    <row r="123" spans="3:21" ht="42.75" customHeight="1" x14ac:dyDescent="0.25">
      <c r="C123" s="185"/>
      <c r="U123" s="181"/>
    </row>
    <row r="124" spans="3:21" ht="42.75" customHeight="1" x14ac:dyDescent="0.25">
      <c r="C124" s="185"/>
      <c r="U124" s="181"/>
    </row>
    <row r="125" spans="3:21" ht="42.75" customHeight="1" x14ac:dyDescent="0.25">
      <c r="C125" s="185"/>
      <c r="U125" s="181"/>
    </row>
    <row r="126" spans="3:21" ht="42.75" customHeight="1" x14ac:dyDescent="0.25">
      <c r="C126" s="185"/>
      <c r="U126" s="181"/>
    </row>
    <row r="127" spans="3:21" ht="42.75" customHeight="1" x14ac:dyDescent="0.25">
      <c r="C127" s="185"/>
      <c r="U127" s="181"/>
    </row>
    <row r="128" spans="3:21" ht="42.75" customHeight="1" x14ac:dyDescent="0.25">
      <c r="C128" s="185"/>
      <c r="U128" s="181"/>
    </row>
    <row r="129" spans="3:21" ht="42.75" customHeight="1" x14ac:dyDescent="0.25">
      <c r="C129" s="185"/>
      <c r="U129" s="181"/>
    </row>
    <row r="130" spans="3:21" ht="42.75" customHeight="1" x14ac:dyDescent="0.25">
      <c r="C130" s="185"/>
      <c r="U130" s="181"/>
    </row>
    <row r="131" spans="3:21" ht="42.75" customHeight="1" x14ac:dyDescent="0.25">
      <c r="C131" s="185"/>
      <c r="U131" s="181"/>
    </row>
    <row r="132" spans="3:21" ht="42.75" customHeight="1" x14ac:dyDescent="0.25">
      <c r="C132" s="185"/>
      <c r="U132" s="181"/>
    </row>
    <row r="133" spans="3:21" ht="42.75" customHeight="1" x14ac:dyDescent="0.25">
      <c r="C133" s="185"/>
      <c r="U133" s="181"/>
    </row>
    <row r="134" spans="3:21" ht="42.75" customHeight="1" x14ac:dyDescent="0.25">
      <c r="C134" s="185"/>
      <c r="U134" s="181"/>
    </row>
    <row r="135" spans="3:21" ht="42.75" customHeight="1" x14ac:dyDescent="0.25">
      <c r="C135" s="185"/>
      <c r="U135" s="181"/>
    </row>
    <row r="136" spans="3:21" ht="42.75" customHeight="1" x14ac:dyDescent="0.25">
      <c r="C136" s="185"/>
      <c r="U136" s="181"/>
    </row>
    <row r="137" spans="3:21" ht="42.75" customHeight="1" x14ac:dyDescent="0.25">
      <c r="C137" s="185"/>
      <c r="U137" s="181"/>
    </row>
    <row r="138" spans="3:21" ht="42.75" customHeight="1" x14ac:dyDescent="0.25">
      <c r="C138" s="185"/>
      <c r="U138" s="181"/>
    </row>
    <row r="139" spans="3:21" ht="42.75" customHeight="1" x14ac:dyDescent="0.25">
      <c r="C139" s="185"/>
      <c r="U139" s="181"/>
    </row>
    <row r="140" spans="3:21" ht="42.75" customHeight="1" x14ac:dyDescent="0.25">
      <c r="C140" s="185"/>
      <c r="U140" s="181"/>
    </row>
    <row r="141" spans="3:21" ht="42.75" customHeight="1" x14ac:dyDescent="0.25">
      <c r="C141" s="185"/>
      <c r="U141" s="181"/>
    </row>
    <row r="142" spans="3:21" ht="42.75" customHeight="1" x14ac:dyDescent="0.25">
      <c r="C142" s="185"/>
      <c r="U142" s="181"/>
    </row>
    <row r="143" spans="3:21" ht="42.75" customHeight="1" x14ac:dyDescent="0.25">
      <c r="C143" s="185"/>
      <c r="U143" s="181"/>
    </row>
    <row r="144" spans="3:21" ht="42.75" customHeight="1" x14ac:dyDescent="0.25">
      <c r="C144" s="185"/>
      <c r="U144" s="181"/>
    </row>
    <row r="145" spans="3:21" ht="42.75" customHeight="1" x14ac:dyDescent="0.25">
      <c r="C145" s="185"/>
      <c r="U145" s="181"/>
    </row>
    <row r="146" spans="3:21" ht="42.75" customHeight="1" x14ac:dyDescent="0.25">
      <c r="C146" s="185"/>
      <c r="U146" s="181"/>
    </row>
    <row r="147" spans="3:21" ht="42.75" customHeight="1" x14ac:dyDescent="0.25">
      <c r="C147" s="185"/>
      <c r="U147" s="181"/>
    </row>
    <row r="148" spans="3:21" ht="42.75" customHeight="1" x14ac:dyDescent="0.25">
      <c r="C148" s="185"/>
      <c r="U148" s="181"/>
    </row>
    <row r="149" spans="3:21" ht="42.75" customHeight="1" x14ac:dyDescent="0.25">
      <c r="C149" s="185"/>
      <c r="U149" s="181"/>
    </row>
    <row r="150" spans="3:21" ht="42.75" customHeight="1" x14ac:dyDescent="0.25">
      <c r="C150" s="185"/>
      <c r="U150" s="181"/>
    </row>
    <row r="151" spans="3:21" ht="42.75" customHeight="1" x14ac:dyDescent="0.25">
      <c r="C151" s="185"/>
      <c r="U151" s="181"/>
    </row>
    <row r="152" spans="3:21" ht="42.75" customHeight="1" x14ac:dyDescent="0.25">
      <c r="C152" s="185"/>
      <c r="U152" s="181"/>
    </row>
    <row r="153" spans="3:21" ht="42.75" customHeight="1" x14ac:dyDescent="0.25">
      <c r="C153" s="185"/>
      <c r="U153" s="181"/>
    </row>
    <row r="154" spans="3:21" ht="42.75" customHeight="1" x14ac:dyDescent="0.25">
      <c r="C154" s="185"/>
      <c r="U154" s="181"/>
    </row>
    <row r="155" spans="3:21" ht="42.75" customHeight="1" x14ac:dyDescent="0.25">
      <c r="C155" s="185"/>
      <c r="U155" s="181"/>
    </row>
    <row r="156" spans="3:21" ht="42.75" customHeight="1" x14ac:dyDescent="0.25">
      <c r="C156" s="185"/>
      <c r="U156" s="181"/>
    </row>
    <row r="157" spans="3:21" ht="42.75" customHeight="1" x14ac:dyDescent="0.25">
      <c r="C157" s="185"/>
      <c r="U157" s="181"/>
    </row>
    <row r="158" spans="3:21" ht="42.75" customHeight="1" x14ac:dyDescent="0.25">
      <c r="C158" s="185"/>
      <c r="U158" s="181"/>
    </row>
    <row r="159" spans="3:21" ht="42.75" customHeight="1" x14ac:dyDescent="0.25">
      <c r="C159" s="185"/>
      <c r="U159" s="181"/>
    </row>
    <row r="160" spans="3:21" ht="42.75" customHeight="1" x14ac:dyDescent="0.25">
      <c r="C160" s="185"/>
      <c r="U160" s="181"/>
    </row>
    <row r="161" spans="3:21" ht="42.75" customHeight="1" x14ac:dyDescent="0.25">
      <c r="C161" s="185"/>
      <c r="U161" s="181"/>
    </row>
    <row r="162" spans="3:21" ht="42.75" customHeight="1" x14ac:dyDescent="0.25">
      <c r="C162" s="185"/>
      <c r="U162" s="181"/>
    </row>
    <row r="163" spans="3:21" ht="42.75" customHeight="1" x14ac:dyDescent="0.25">
      <c r="C163" s="185"/>
      <c r="U163" s="181"/>
    </row>
    <row r="164" spans="3:21" ht="42.75" customHeight="1" x14ac:dyDescent="0.25">
      <c r="C164" s="185"/>
      <c r="U164" s="181"/>
    </row>
    <row r="165" spans="3:21" ht="42.75" customHeight="1" x14ac:dyDescent="0.25">
      <c r="C165" s="185"/>
      <c r="U165" s="181"/>
    </row>
    <row r="166" spans="3:21" ht="42.75" customHeight="1" x14ac:dyDescent="0.25">
      <c r="C166" s="185"/>
      <c r="U166" s="181"/>
    </row>
    <row r="167" spans="3:21" ht="42.75" customHeight="1" x14ac:dyDescent="0.25">
      <c r="C167" s="185"/>
      <c r="U167" s="181"/>
    </row>
    <row r="168" spans="3:21" ht="42.75" customHeight="1" x14ac:dyDescent="0.25">
      <c r="C168" s="185"/>
      <c r="U168" s="181"/>
    </row>
    <row r="169" spans="3:21" ht="42.75" customHeight="1" x14ac:dyDescent="0.25">
      <c r="C169" s="185"/>
      <c r="U169" s="181"/>
    </row>
    <row r="170" spans="3:21" ht="42.75" customHeight="1" x14ac:dyDescent="0.25">
      <c r="C170" s="185"/>
      <c r="U170" s="181"/>
    </row>
    <row r="171" spans="3:21" ht="42.75" customHeight="1" x14ac:dyDescent="0.25">
      <c r="C171" s="185"/>
      <c r="U171" s="181"/>
    </row>
    <row r="172" spans="3:21" ht="42.75" customHeight="1" x14ac:dyDescent="0.25">
      <c r="C172" s="185"/>
      <c r="U172" s="181"/>
    </row>
    <row r="173" spans="3:21" ht="42.75" customHeight="1" x14ac:dyDescent="0.25">
      <c r="C173" s="185"/>
      <c r="U173" s="181"/>
    </row>
    <row r="174" spans="3:21" ht="42.75" customHeight="1" x14ac:dyDescent="0.25">
      <c r="C174" s="185"/>
      <c r="U174" s="181"/>
    </row>
    <row r="175" spans="3:21" ht="42.75" customHeight="1" x14ac:dyDescent="0.25">
      <c r="C175" s="185"/>
      <c r="U175" s="181"/>
    </row>
    <row r="176" spans="3:21" ht="42.75" customHeight="1" x14ac:dyDescent="0.25">
      <c r="C176" s="185"/>
      <c r="U176" s="181"/>
    </row>
    <row r="177" spans="3:21" ht="42.75" customHeight="1" x14ac:dyDescent="0.25">
      <c r="C177" s="185"/>
      <c r="U177" s="181"/>
    </row>
    <row r="178" spans="3:21" ht="42.75" customHeight="1" x14ac:dyDescent="0.25">
      <c r="C178" s="185"/>
      <c r="U178" s="181"/>
    </row>
    <row r="179" spans="3:21" ht="42.75" customHeight="1" x14ac:dyDescent="0.25">
      <c r="C179" s="185"/>
      <c r="U179" s="181"/>
    </row>
    <row r="180" spans="3:21" ht="42.75" customHeight="1" x14ac:dyDescent="0.25">
      <c r="C180" s="185"/>
      <c r="U180" s="181"/>
    </row>
    <row r="181" spans="3:21" ht="42.75" customHeight="1" x14ac:dyDescent="0.25">
      <c r="C181" s="185"/>
      <c r="U181" s="181"/>
    </row>
    <row r="182" spans="3:21" ht="42.75" customHeight="1" x14ac:dyDescent="0.25">
      <c r="C182" s="185"/>
      <c r="U182" s="181"/>
    </row>
    <row r="183" spans="3:21" ht="42.75" customHeight="1" x14ac:dyDescent="0.25">
      <c r="C183" s="185"/>
      <c r="U183" s="181"/>
    </row>
    <row r="184" spans="3:21" ht="42.75" customHeight="1" x14ac:dyDescent="0.25">
      <c r="C184" s="185"/>
      <c r="U184" s="181"/>
    </row>
    <row r="185" spans="3:21" ht="42.75" customHeight="1" x14ac:dyDescent="0.25">
      <c r="C185" s="185"/>
      <c r="U185" s="181"/>
    </row>
    <row r="186" spans="3:21" ht="42.75" customHeight="1" x14ac:dyDescent="0.25">
      <c r="C186" s="185"/>
      <c r="U186" s="181"/>
    </row>
    <row r="187" spans="3:21" ht="42.75" customHeight="1" x14ac:dyDescent="0.25">
      <c r="C187" s="185"/>
      <c r="U187" s="181"/>
    </row>
    <row r="188" spans="3:21" ht="42.75" customHeight="1" x14ac:dyDescent="0.25">
      <c r="C188" s="185"/>
      <c r="U188" s="181"/>
    </row>
    <row r="189" spans="3:21" ht="42.75" customHeight="1" x14ac:dyDescent="0.25">
      <c r="C189" s="185"/>
      <c r="U189" s="181"/>
    </row>
    <row r="190" spans="3:21" ht="42.75" customHeight="1" x14ac:dyDescent="0.25">
      <c r="C190" s="185"/>
      <c r="U190" s="181"/>
    </row>
    <row r="191" spans="3:21" ht="42.75" customHeight="1" x14ac:dyDescent="0.25">
      <c r="C191" s="185"/>
      <c r="U191" s="181"/>
    </row>
    <row r="192" spans="3:21" ht="42.75" customHeight="1" x14ac:dyDescent="0.25">
      <c r="C192" s="185"/>
      <c r="U192" s="181"/>
    </row>
    <row r="193" spans="3:21" ht="42.75" customHeight="1" x14ac:dyDescent="0.25">
      <c r="C193" s="185"/>
      <c r="U193" s="181"/>
    </row>
    <row r="194" spans="3:21" ht="42.75" customHeight="1" x14ac:dyDescent="0.25">
      <c r="C194" s="185"/>
      <c r="U194" s="181"/>
    </row>
    <row r="195" spans="3:21" ht="42.75" customHeight="1" x14ac:dyDescent="0.25">
      <c r="C195" s="185"/>
      <c r="U195" s="181"/>
    </row>
    <row r="196" spans="3:21" ht="42.75" customHeight="1" x14ac:dyDescent="0.25">
      <c r="C196" s="185"/>
      <c r="U196" s="181"/>
    </row>
    <row r="197" spans="3:21" ht="42.75" customHeight="1" x14ac:dyDescent="0.25">
      <c r="C197" s="185"/>
      <c r="U197" s="181"/>
    </row>
    <row r="198" spans="3:21" ht="42.75" customHeight="1" x14ac:dyDescent="0.25">
      <c r="C198" s="185"/>
      <c r="U198" s="181"/>
    </row>
    <row r="199" spans="3:21" ht="42.75" customHeight="1" x14ac:dyDescent="0.25">
      <c r="C199" s="185"/>
      <c r="U199" s="181"/>
    </row>
    <row r="200" spans="3:21" ht="42.75" customHeight="1" x14ac:dyDescent="0.25">
      <c r="C200" s="185"/>
    </row>
    <row r="201" spans="3:21" ht="42.75" customHeight="1" x14ac:dyDescent="0.25">
      <c r="C201" s="185"/>
    </row>
    <row r="202" spans="3:21" ht="42.75" customHeight="1" x14ac:dyDescent="0.25">
      <c r="C202" s="185"/>
    </row>
    <row r="203" spans="3:21" ht="42.75" customHeight="1" x14ac:dyDescent="0.25">
      <c r="C203" s="185"/>
    </row>
    <row r="204" spans="3:21" ht="42.75" customHeight="1" x14ac:dyDescent="0.25">
      <c r="C204" s="185"/>
    </row>
    <row r="205" spans="3:21" ht="42.75" customHeight="1" x14ac:dyDescent="0.25">
      <c r="C205" s="185"/>
    </row>
    <row r="206" spans="3:21" ht="42.75" customHeight="1" x14ac:dyDescent="0.25">
      <c r="C206" s="185"/>
    </row>
    <row r="207" spans="3:21" ht="42.75" customHeight="1" x14ac:dyDescent="0.25">
      <c r="C207" s="185"/>
    </row>
    <row r="208" spans="3:21" ht="42.75" customHeight="1" x14ac:dyDescent="0.25">
      <c r="C208" s="185"/>
    </row>
    <row r="209" spans="3:3" ht="42.75" customHeight="1" x14ac:dyDescent="0.25">
      <c r="C209" s="185"/>
    </row>
    <row r="210" spans="3:3" ht="42.75" customHeight="1" x14ac:dyDescent="0.25">
      <c r="C210" s="185"/>
    </row>
    <row r="211" spans="3:3" ht="42.75" customHeight="1" x14ac:dyDescent="0.25">
      <c r="C211" s="185"/>
    </row>
    <row r="212" spans="3:3" ht="42.75" customHeight="1" x14ac:dyDescent="0.25">
      <c r="C212" s="185"/>
    </row>
    <row r="213" spans="3:3" ht="42.75" customHeight="1" x14ac:dyDescent="0.25">
      <c r="C213" s="185"/>
    </row>
    <row r="214" spans="3:3" ht="42.75" customHeight="1" x14ac:dyDescent="0.25">
      <c r="C214" s="185"/>
    </row>
    <row r="215" spans="3:3" ht="42.75" customHeight="1" x14ac:dyDescent="0.25">
      <c r="C215" s="185"/>
    </row>
    <row r="216" spans="3:3" ht="42.75" customHeight="1" x14ac:dyDescent="0.25">
      <c r="C216" s="185"/>
    </row>
    <row r="217" spans="3:3" ht="42.75" customHeight="1" x14ac:dyDescent="0.25">
      <c r="C217" s="185"/>
    </row>
    <row r="218" spans="3:3" ht="42.75" customHeight="1" x14ac:dyDescent="0.25">
      <c r="C218" s="185"/>
    </row>
    <row r="219" spans="3:3" ht="42.75" customHeight="1" x14ac:dyDescent="0.25">
      <c r="C219" s="185"/>
    </row>
    <row r="220" spans="3:3" ht="42.75" customHeight="1" x14ac:dyDescent="0.25">
      <c r="C220" s="185"/>
    </row>
    <row r="221" spans="3:3" ht="42.75" customHeight="1" x14ac:dyDescent="0.25">
      <c r="C221" s="185"/>
    </row>
    <row r="222" spans="3:3" ht="42.75" customHeight="1" x14ac:dyDescent="0.25">
      <c r="C222" s="185"/>
    </row>
    <row r="223" spans="3:3" ht="42.75" customHeight="1" x14ac:dyDescent="0.25">
      <c r="C223" s="185"/>
    </row>
    <row r="224" spans="3:3" ht="42.75" customHeight="1" x14ac:dyDescent="0.25">
      <c r="C224" s="185"/>
    </row>
    <row r="225" spans="3:3" ht="42.75" customHeight="1" x14ac:dyDescent="0.25">
      <c r="C225" s="185"/>
    </row>
    <row r="226" spans="3:3" ht="42.75" customHeight="1" x14ac:dyDescent="0.25">
      <c r="C226" s="185"/>
    </row>
    <row r="227" spans="3:3" ht="42.75" customHeight="1" x14ac:dyDescent="0.25">
      <c r="C227" s="185"/>
    </row>
    <row r="228" spans="3:3" ht="42.75" customHeight="1" x14ac:dyDescent="0.25">
      <c r="C228" s="185"/>
    </row>
    <row r="229" spans="3:3" ht="42.75" customHeight="1" x14ac:dyDescent="0.25">
      <c r="C229" s="185"/>
    </row>
    <row r="230" spans="3:3" ht="42.75" customHeight="1" x14ac:dyDescent="0.25">
      <c r="C230" s="185"/>
    </row>
    <row r="231" spans="3:3" ht="42.75" customHeight="1" x14ac:dyDescent="0.25">
      <c r="C231" s="185"/>
    </row>
    <row r="232" spans="3:3" ht="42.75" customHeight="1" x14ac:dyDescent="0.25">
      <c r="C232" s="185"/>
    </row>
    <row r="233" spans="3:3" ht="42.75" customHeight="1" x14ac:dyDescent="0.25">
      <c r="C233" s="185"/>
    </row>
    <row r="234" spans="3:3" ht="42.75" customHeight="1" x14ac:dyDescent="0.25">
      <c r="C234" s="185"/>
    </row>
    <row r="235" spans="3:3" ht="42.75" customHeight="1" x14ac:dyDescent="0.25">
      <c r="C235" s="185"/>
    </row>
    <row r="236" spans="3:3" ht="42.75" customHeight="1" x14ac:dyDescent="0.25">
      <c r="C236" s="185"/>
    </row>
    <row r="237" spans="3:3" ht="42.75" customHeight="1" x14ac:dyDescent="0.25">
      <c r="C237" s="185"/>
    </row>
    <row r="238" spans="3:3" ht="42.75" customHeight="1" x14ac:dyDescent="0.25">
      <c r="C238" s="185"/>
    </row>
    <row r="239" spans="3:3" ht="42.75" customHeight="1" x14ac:dyDescent="0.25">
      <c r="C239" s="185"/>
    </row>
    <row r="240" spans="3:3" ht="42.75" customHeight="1" x14ac:dyDescent="0.25">
      <c r="C240" s="185"/>
    </row>
    <row r="241" spans="3:3" ht="42.75" customHeight="1" x14ac:dyDescent="0.25">
      <c r="C241" s="185"/>
    </row>
    <row r="242" spans="3:3" ht="42.75" customHeight="1" x14ac:dyDescent="0.25">
      <c r="C242" s="185"/>
    </row>
    <row r="243" spans="3:3" ht="42.75" customHeight="1" x14ac:dyDescent="0.25">
      <c r="C243" s="185"/>
    </row>
    <row r="244" spans="3:3" ht="42.75" customHeight="1" x14ac:dyDescent="0.25">
      <c r="C244" s="185"/>
    </row>
    <row r="245" spans="3:3" ht="42.75" customHeight="1" x14ac:dyDescent="0.25">
      <c r="C245" s="185"/>
    </row>
    <row r="246" spans="3:3" ht="42.75" customHeight="1" x14ac:dyDescent="0.25">
      <c r="C246" s="185"/>
    </row>
    <row r="247" spans="3:3" ht="42.75" customHeight="1" x14ac:dyDescent="0.25">
      <c r="C247" s="185"/>
    </row>
    <row r="248" spans="3:3" ht="42.75" customHeight="1" x14ac:dyDescent="0.25">
      <c r="C248" s="185"/>
    </row>
    <row r="249" spans="3:3" ht="42.75" customHeight="1" x14ac:dyDescent="0.25">
      <c r="C249" s="185"/>
    </row>
    <row r="250" spans="3:3" ht="42.75" customHeight="1" x14ac:dyDescent="0.25">
      <c r="C250" s="185"/>
    </row>
    <row r="251" spans="3:3" ht="42.75" customHeight="1" x14ac:dyDescent="0.25">
      <c r="C251" s="185"/>
    </row>
    <row r="252" spans="3:3" ht="42.75" customHeight="1" x14ac:dyDescent="0.25">
      <c r="C252" s="185"/>
    </row>
    <row r="253" spans="3:3" ht="42.75" customHeight="1" x14ac:dyDescent="0.25">
      <c r="C253" s="185"/>
    </row>
    <row r="254" spans="3:3" ht="42.75" customHeight="1" x14ac:dyDescent="0.25">
      <c r="C254" s="185"/>
    </row>
    <row r="255" spans="3:3" ht="42.75" customHeight="1" x14ac:dyDescent="0.25">
      <c r="C255" s="185"/>
    </row>
    <row r="256" spans="3:3" ht="42.75" customHeight="1" x14ac:dyDescent="0.25">
      <c r="C256" s="185"/>
    </row>
    <row r="257" spans="3:3" ht="42.75" customHeight="1" x14ac:dyDescent="0.25">
      <c r="C257" s="185"/>
    </row>
    <row r="258" spans="3:3" ht="42.75" customHeight="1" x14ac:dyDescent="0.25">
      <c r="C258" s="185"/>
    </row>
    <row r="259" spans="3:3" ht="42.75" customHeight="1" x14ac:dyDescent="0.25">
      <c r="C259" s="185"/>
    </row>
    <row r="260" spans="3:3" ht="42.75" customHeight="1" x14ac:dyDescent="0.25">
      <c r="C260" s="185"/>
    </row>
    <row r="261" spans="3:3" ht="42.75" customHeight="1" x14ac:dyDescent="0.25">
      <c r="C261" s="185"/>
    </row>
    <row r="262" spans="3:3" ht="42.75" customHeight="1" x14ac:dyDescent="0.25">
      <c r="C262" s="185"/>
    </row>
    <row r="263" spans="3:3" ht="42.75" customHeight="1" x14ac:dyDescent="0.25">
      <c r="C263" s="185"/>
    </row>
    <row r="264" spans="3:3" ht="42.75" customHeight="1" x14ac:dyDescent="0.25">
      <c r="C264" s="185"/>
    </row>
    <row r="265" spans="3:3" ht="42.75" customHeight="1" x14ac:dyDescent="0.25">
      <c r="C265" s="185"/>
    </row>
    <row r="266" spans="3:3" ht="42.75" customHeight="1" x14ac:dyDescent="0.25">
      <c r="C266" s="185"/>
    </row>
    <row r="267" spans="3:3" ht="42.75" customHeight="1" x14ac:dyDescent="0.25">
      <c r="C267" s="185"/>
    </row>
    <row r="268" spans="3:3" ht="42.75" customHeight="1" x14ac:dyDescent="0.25">
      <c r="C268" s="185"/>
    </row>
    <row r="269" spans="3:3" ht="42.75" customHeight="1" x14ac:dyDescent="0.25">
      <c r="C269" s="185"/>
    </row>
    <row r="270" spans="3:3" ht="42.75" customHeight="1" x14ac:dyDescent="0.25">
      <c r="C270" s="185"/>
    </row>
    <row r="271" spans="3:3" ht="42.75" customHeight="1" x14ac:dyDescent="0.25">
      <c r="C271" s="185"/>
    </row>
    <row r="272" spans="3:3" ht="42.75" customHeight="1" x14ac:dyDescent="0.25">
      <c r="C272" s="185"/>
    </row>
    <row r="273" spans="3:3" ht="42.75" customHeight="1" x14ac:dyDescent="0.25">
      <c r="C273" s="185"/>
    </row>
    <row r="274" spans="3:3" ht="42.75" customHeight="1" x14ac:dyDescent="0.25">
      <c r="C274" s="185"/>
    </row>
    <row r="275" spans="3:3" ht="42.75" customHeight="1" x14ac:dyDescent="0.25">
      <c r="C275" s="185"/>
    </row>
    <row r="276" spans="3:3" ht="42.75" customHeight="1" x14ac:dyDescent="0.25">
      <c r="C276" s="185"/>
    </row>
    <row r="277" spans="3:3" ht="42.75" customHeight="1" x14ac:dyDescent="0.25">
      <c r="C277" s="185"/>
    </row>
    <row r="278" spans="3:3" ht="42.75" customHeight="1" x14ac:dyDescent="0.25">
      <c r="C278" s="185"/>
    </row>
    <row r="279" spans="3:3" ht="42.75" customHeight="1" x14ac:dyDescent="0.25">
      <c r="C279" s="185"/>
    </row>
    <row r="280" spans="3:3" ht="42.75" customHeight="1" x14ac:dyDescent="0.25">
      <c r="C280" s="185"/>
    </row>
    <row r="281" spans="3:3" ht="42.75" customHeight="1" x14ac:dyDescent="0.25">
      <c r="C281" s="185"/>
    </row>
    <row r="282" spans="3:3" ht="42.75" customHeight="1" x14ac:dyDescent="0.25">
      <c r="C282" s="185"/>
    </row>
    <row r="283" spans="3:3" ht="42.75" customHeight="1" x14ac:dyDescent="0.25">
      <c r="C283" s="185"/>
    </row>
    <row r="284" spans="3:3" ht="42.75" customHeight="1" x14ac:dyDescent="0.25">
      <c r="C284" s="185"/>
    </row>
    <row r="285" spans="3:3" ht="42.75" customHeight="1" x14ac:dyDescent="0.25">
      <c r="C285" s="185"/>
    </row>
    <row r="286" spans="3:3" ht="42.75" customHeight="1" x14ac:dyDescent="0.25">
      <c r="C286" s="185"/>
    </row>
    <row r="287" spans="3:3" ht="42.75" customHeight="1" x14ac:dyDescent="0.25">
      <c r="C287" s="185"/>
    </row>
    <row r="288" spans="3:3" ht="42.75" customHeight="1" x14ac:dyDescent="0.25">
      <c r="C288" s="185"/>
    </row>
    <row r="289" spans="3:3" ht="42.75" customHeight="1" x14ac:dyDescent="0.25">
      <c r="C289" s="185"/>
    </row>
    <row r="290" spans="3:3" ht="42.75" customHeight="1" x14ac:dyDescent="0.25">
      <c r="C290" s="185"/>
    </row>
    <row r="291" spans="3:3" ht="42.75" customHeight="1" x14ac:dyDescent="0.25">
      <c r="C291" s="185"/>
    </row>
    <row r="292" spans="3:3" ht="42.75" customHeight="1" x14ac:dyDescent="0.25">
      <c r="C292" s="185"/>
    </row>
    <row r="293" spans="3:3" ht="42.75" customHeight="1" x14ac:dyDescent="0.25">
      <c r="C293" s="185"/>
    </row>
    <row r="294" spans="3:3" ht="42.75" customHeight="1" x14ac:dyDescent="0.25">
      <c r="C294" s="185"/>
    </row>
    <row r="295" spans="3:3" ht="42.75" customHeight="1" x14ac:dyDescent="0.25">
      <c r="C295" s="185"/>
    </row>
    <row r="296" spans="3:3" ht="42.75" customHeight="1" x14ac:dyDescent="0.25">
      <c r="C296" s="185"/>
    </row>
    <row r="297" spans="3:3" ht="42.75" customHeight="1" x14ac:dyDescent="0.25">
      <c r="C297" s="185"/>
    </row>
    <row r="298" spans="3:3" ht="42.75" customHeight="1" x14ac:dyDescent="0.25">
      <c r="C298" s="185"/>
    </row>
    <row r="299" spans="3:3" ht="42.75" customHeight="1" x14ac:dyDescent="0.25">
      <c r="C299" s="185"/>
    </row>
    <row r="300" spans="3:3" ht="42.75" customHeight="1" x14ac:dyDescent="0.25">
      <c r="C300" s="185"/>
    </row>
    <row r="301" spans="3:3" ht="42.75" customHeight="1" x14ac:dyDescent="0.25">
      <c r="C301" s="185"/>
    </row>
    <row r="302" spans="3:3" ht="42.75" customHeight="1" x14ac:dyDescent="0.25">
      <c r="C302" s="185"/>
    </row>
    <row r="303" spans="3:3" ht="42.75" customHeight="1" x14ac:dyDescent="0.25">
      <c r="C303" s="185"/>
    </row>
    <row r="304" spans="3:3" ht="42.75" customHeight="1" x14ac:dyDescent="0.25">
      <c r="C304" s="185"/>
    </row>
    <row r="305" spans="3:3" ht="42.75" customHeight="1" x14ac:dyDescent="0.25">
      <c r="C305" s="185"/>
    </row>
    <row r="306" spans="3:3" ht="42.75" customHeight="1" x14ac:dyDescent="0.25">
      <c r="C306" s="185"/>
    </row>
    <row r="307" spans="3:3" ht="42.75" customHeight="1" x14ac:dyDescent="0.25">
      <c r="C307" s="185"/>
    </row>
    <row r="308" spans="3:3" ht="42.75" customHeight="1" x14ac:dyDescent="0.25">
      <c r="C308" s="185"/>
    </row>
    <row r="309" spans="3:3" ht="42.75" customHeight="1" x14ac:dyDescent="0.25">
      <c r="C309" s="185"/>
    </row>
    <row r="310" spans="3:3" ht="42.75" customHeight="1" x14ac:dyDescent="0.25">
      <c r="C310" s="185"/>
    </row>
    <row r="311" spans="3:3" ht="42.75" customHeight="1" x14ac:dyDescent="0.25">
      <c r="C311" s="185"/>
    </row>
    <row r="312" spans="3:3" ht="42.75" customHeight="1" x14ac:dyDescent="0.25">
      <c r="C312" s="185"/>
    </row>
    <row r="313" spans="3:3" ht="42.75" customHeight="1" x14ac:dyDescent="0.25">
      <c r="C313" s="185"/>
    </row>
    <row r="314" spans="3:3" ht="42.75" customHeight="1" x14ac:dyDescent="0.25">
      <c r="C314" s="185"/>
    </row>
    <row r="315" spans="3:3" ht="42.75" customHeight="1" x14ac:dyDescent="0.25">
      <c r="C315" s="185"/>
    </row>
    <row r="316" spans="3:3" ht="42.75" customHeight="1" x14ac:dyDescent="0.25">
      <c r="C316" s="185"/>
    </row>
    <row r="317" spans="3:3" ht="42.75" customHeight="1" x14ac:dyDescent="0.25">
      <c r="C317" s="185"/>
    </row>
    <row r="318" spans="3:3" ht="42.75" customHeight="1" x14ac:dyDescent="0.25">
      <c r="C318" s="185"/>
    </row>
    <row r="319" spans="3:3" ht="42.75" customHeight="1" x14ac:dyDescent="0.25">
      <c r="C319" s="185"/>
    </row>
    <row r="320" spans="3:3" ht="42.75" customHeight="1" x14ac:dyDescent="0.25">
      <c r="C320" s="185"/>
    </row>
    <row r="321" spans="3:3" ht="42.75" customHeight="1" x14ac:dyDescent="0.25">
      <c r="C321" s="185"/>
    </row>
    <row r="322" spans="3:3" ht="42.75" customHeight="1" x14ac:dyDescent="0.25">
      <c r="C322" s="185"/>
    </row>
    <row r="323" spans="3:3" ht="42.75" customHeight="1" x14ac:dyDescent="0.25">
      <c r="C323" s="185"/>
    </row>
    <row r="324" spans="3:3" ht="42.75" customHeight="1" x14ac:dyDescent="0.25">
      <c r="C324" s="185"/>
    </row>
    <row r="325" spans="3:3" ht="42.75" customHeight="1" x14ac:dyDescent="0.25">
      <c r="C325" s="185"/>
    </row>
    <row r="326" spans="3:3" ht="42.75" customHeight="1" x14ac:dyDescent="0.25">
      <c r="C326" s="185"/>
    </row>
    <row r="327" spans="3:3" ht="42.75" customHeight="1" x14ac:dyDescent="0.25">
      <c r="C327" s="185"/>
    </row>
    <row r="328" spans="3:3" ht="42.75" customHeight="1" x14ac:dyDescent="0.25">
      <c r="C328" s="185"/>
    </row>
    <row r="329" spans="3:3" ht="42.75" customHeight="1" x14ac:dyDescent="0.25">
      <c r="C329" s="185"/>
    </row>
    <row r="330" spans="3:3" ht="42.75" customHeight="1" x14ac:dyDescent="0.25">
      <c r="C330" s="185"/>
    </row>
    <row r="331" spans="3:3" ht="42.75" customHeight="1" x14ac:dyDescent="0.25">
      <c r="C331" s="185"/>
    </row>
    <row r="332" spans="3:3" ht="42.75" customHeight="1" x14ac:dyDescent="0.25">
      <c r="C332" s="185"/>
    </row>
    <row r="333" spans="3:3" ht="42.75" customHeight="1" x14ac:dyDescent="0.25">
      <c r="C333" s="185"/>
    </row>
    <row r="334" spans="3:3" ht="42.75" customHeight="1" x14ac:dyDescent="0.25">
      <c r="C334" s="185"/>
    </row>
    <row r="335" spans="3:3" ht="42.75" customHeight="1" x14ac:dyDescent="0.25">
      <c r="C335" s="185"/>
    </row>
    <row r="336" spans="3:3" ht="42.75" customHeight="1" x14ac:dyDescent="0.25">
      <c r="C336" s="185"/>
    </row>
    <row r="337" spans="3:3" ht="42.75" customHeight="1" x14ac:dyDescent="0.25">
      <c r="C337" s="185"/>
    </row>
    <row r="338" spans="3:3" ht="42.75" customHeight="1" x14ac:dyDescent="0.25">
      <c r="C338" s="185"/>
    </row>
    <row r="339" spans="3:3" ht="42.75" customHeight="1" x14ac:dyDescent="0.25">
      <c r="C339" s="185"/>
    </row>
    <row r="340" spans="3:3" ht="42.75" customHeight="1" x14ac:dyDescent="0.25">
      <c r="C340" s="185"/>
    </row>
    <row r="341" spans="3:3" ht="42.75" customHeight="1" x14ac:dyDescent="0.25">
      <c r="C341" s="185"/>
    </row>
    <row r="342" spans="3:3" ht="42.75" customHeight="1" x14ac:dyDescent="0.25">
      <c r="C342" s="185"/>
    </row>
    <row r="343" spans="3:3" ht="42.75" customHeight="1" x14ac:dyDescent="0.25">
      <c r="C343" s="185"/>
    </row>
    <row r="344" spans="3:3" ht="42.75" customHeight="1" x14ac:dyDescent="0.25">
      <c r="C344" s="185"/>
    </row>
    <row r="345" spans="3:3" ht="42.75" customHeight="1" x14ac:dyDescent="0.25">
      <c r="C345" s="185"/>
    </row>
    <row r="346" spans="3:3" ht="42.75" customHeight="1" x14ac:dyDescent="0.25">
      <c r="C346" s="185"/>
    </row>
    <row r="347" spans="3:3" ht="42.75" customHeight="1" x14ac:dyDescent="0.25">
      <c r="C347" s="185"/>
    </row>
    <row r="348" spans="3:3" ht="42.75" customHeight="1" x14ac:dyDescent="0.25">
      <c r="C348" s="185"/>
    </row>
    <row r="349" spans="3:3" ht="42.75" customHeight="1" x14ac:dyDescent="0.25">
      <c r="C349" s="185"/>
    </row>
    <row r="350" spans="3:3" ht="42.75" customHeight="1" x14ac:dyDescent="0.25">
      <c r="C350" s="185"/>
    </row>
    <row r="351" spans="3:3" ht="42.75" customHeight="1" x14ac:dyDescent="0.25">
      <c r="C351" s="185"/>
    </row>
    <row r="352" spans="3:3" ht="42.75" customHeight="1" x14ac:dyDescent="0.25">
      <c r="C352" s="185"/>
    </row>
    <row r="353" spans="3:3" ht="42.75" customHeight="1" x14ac:dyDescent="0.25">
      <c r="C353" s="185"/>
    </row>
    <row r="354" spans="3:3" ht="42.75" customHeight="1" x14ac:dyDescent="0.25">
      <c r="C354" s="185"/>
    </row>
    <row r="355" spans="3:3" ht="42.75" customHeight="1" x14ac:dyDescent="0.25">
      <c r="C355" s="185"/>
    </row>
    <row r="356" spans="3:3" ht="42.75" customHeight="1" x14ac:dyDescent="0.25">
      <c r="C356" s="185"/>
    </row>
    <row r="357" spans="3:3" ht="42.75" customHeight="1" x14ac:dyDescent="0.25">
      <c r="C357" s="185"/>
    </row>
    <row r="358" spans="3:3" ht="42.75" customHeight="1" x14ac:dyDescent="0.25">
      <c r="C358" s="185"/>
    </row>
    <row r="359" spans="3:3" ht="42.75" customHeight="1" x14ac:dyDescent="0.25">
      <c r="C359" s="185"/>
    </row>
    <row r="360" spans="3:3" ht="42.75" customHeight="1" x14ac:dyDescent="0.25">
      <c r="C360" s="185"/>
    </row>
    <row r="361" spans="3:3" ht="42.75" customHeight="1" x14ac:dyDescent="0.25">
      <c r="C361" s="185"/>
    </row>
    <row r="362" spans="3:3" ht="42.75" customHeight="1" x14ac:dyDescent="0.25">
      <c r="C362" s="185"/>
    </row>
    <row r="363" spans="3:3" ht="42.75" customHeight="1" x14ac:dyDescent="0.25">
      <c r="C363" s="185"/>
    </row>
    <row r="364" spans="3:3" ht="42.75" customHeight="1" x14ac:dyDescent="0.25">
      <c r="C364" s="185"/>
    </row>
    <row r="365" spans="3:3" ht="42.75" customHeight="1" x14ac:dyDescent="0.25">
      <c r="C365" s="185"/>
    </row>
    <row r="366" spans="3:3" ht="42.75" customHeight="1" x14ac:dyDescent="0.25">
      <c r="C366" s="185"/>
    </row>
    <row r="367" spans="3:3" ht="42.75" customHeight="1" x14ac:dyDescent="0.25">
      <c r="C367" s="185"/>
    </row>
    <row r="368" spans="3:3" ht="42.75" customHeight="1" x14ac:dyDescent="0.25">
      <c r="C368" s="185"/>
    </row>
    <row r="369" spans="3:3" ht="42.75" customHeight="1" x14ac:dyDescent="0.25">
      <c r="C369" s="185"/>
    </row>
    <row r="370" spans="3:3" ht="42.75" customHeight="1" x14ac:dyDescent="0.25">
      <c r="C370" s="185"/>
    </row>
    <row r="371" spans="3:3" ht="42.75" customHeight="1" x14ac:dyDescent="0.25">
      <c r="C371" s="185"/>
    </row>
    <row r="372" spans="3:3" ht="42.75" customHeight="1" x14ac:dyDescent="0.25">
      <c r="C372" s="185"/>
    </row>
    <row r="373" spans="3:3" ht="42.75" customHeight="1" x14ac:dyDescent="0.25">
      <c r="C373" s="185"/>
    </row>
    <row r="374" spans="3:3" ht="42.75" customHeight="1" x14ac:dyDescent="0.25">
      <c r="C374" s="185"/>
    </row>
    <row r="375" spans="3:3" ht="42.75" customHeight="1" x14ac:dyDescent="0.25">
      <c r="C375" s="185"/>
    </row>
    <row r="376" spans="3:3" ht="42.75" customHeight="1" x14ac:dyDescent="0.25">
      <c r="C376" s="185"/>
    </row>
    <row r="377" spans="3:3" ht="42.75" customHeight="1" x14ac:dyDescent="0.25">
      <c r="C377" s="185"/>
    </row>
    <row r="378" spans="3:3" ht="42.75" customHeight="1" x14ac:dyDescent="0.25">
      <c r="C378" s="185"/>
    </row>
    <row r="379" spans="3:3" ht="42.75" customHeight="1" x14ac:dyDescent="0.25">
      <c r="C379" s="185"/>
    </row>
    <row r="380" spans="3:3" ht="42.75" customHeight="1" x14ac:dyDescent="0.25">
      <c r="C380" s="185"/>
    </row>
    <row r="381" spans="3:3" ht="42.75" customHeight="1" x14ac:dyDescent="0.25">
      <c r="C381" s="185"/>
    </row>
    <row r="382" spans="3:3" ht="42.75" customHeight="1" x14ac:dyDescent="0.25">
      <c r="C382" s="185"/>
    </row>
    <row r="383" spans="3:3" ht="42.75" customHeight="1" x14ac:dyDescent="0.25">
      <c r="C383" s="185"/>
    </row>
    <row r="384" spans="3:3" ht="42.75" customHeight="1" x14ac:dyDescent="0.25">
      <c r="C384" s="185"/>
    </row>
    <row r="385" spans="3:3" ht="42.75" customHeight="1" x14ac:dyDescent="0.25">
      <c r="C385" s="185"/>
    </row>
    <row r="386" spans="3:3" ht="42.75" customHeight="1" x14ac:dyDescent="0.25">
      <c r="C386" s="185"/>
    </row>
    <row r="387" spans="3:3" ht="42.75" customHeight="1" x14ac:dyDescent="0.25">
      <c r="C387" s="185"/>
    </row>
    <row r="388" spans="3:3" ht="42.75" customHeight="1" x14ac:dyDescent="0.25">
      <c r="C388" s="185"/>
    </row>
    <row r="389" spans="3:3" ht="42.75" customHeight="1" x14ac:dyDescent="0.25">
      <c r="C389" s="185"/>
    </row>
    <row r="390" spans="3:3" ht="42.75" customHeight="1" x14ac:dyDescent="0.25">
      <c r="C390" s="185"/>
    </row>
    <row r="391" spans="3:3" ht="42.75" customHeight="1" x14ac:dyDescent="0.25">
      <c r="C391" s="185"/>
    </row>
    <row r="392" spans="3:3" ht="42.75" customHeight="1" x14ac:dyDescent="0.25">
      <c r="C392" s="185"/>
    </row>
    <row r="393" spans="3:3" ht="42.75" customHeight="1" x14ac:dyDescent="0.25">
      <c r="C393" s="185"/>
    </row>
    <row r="394" spans="3:3" ht="42.75" customHeight="1" x14ac:dyDescent="0.25">
      <c r="C394" s="185"/>
    </row>
    <row r="395" spans="3:3" ht="42.75" customHeight="1" x14ac:dyDescent="0.25">
      <c r="C395" s="185"/>
    </row>
    <row r="396" spans="3:3" ht="42.75" customHeight="1" x14ac:dyDescent="0.25">
      <c r="C396" s="185"/>
    </row>
    <row r="397" spans="3:3" ht="42.75" customHeight="1" x14ac:dyDescent="0.25">
      <c r="C397" s="185"/>
    </row>
    <row r="398" spans="3:3" ht="42.75" customHeight="1" x14ac:dyDescent="0.25">
      <c r="C398" s="185"/>
    </row>
    <row r="399" spans="3:3" ht="42.75" customHeight="1" x14ac:dyDescent="0.25">
      <c r="C399" s="185"/>
    </row>
    <row r="400" spans="3:3" ht="42.75" customHeight="1" x14ac:dyDescent="0.25">
      <c r="C400" s="185"/>
    </row>
    <row r="401" spans="3:3" ht="42.75" customHeight="1" x14ac:dyDescent="0.25">
      <c r="C401" s="185"/>
    </row>
    <row r="402" spans="3:3" ht="42.75" customHeight="1" x14ac:dyDescent="0.25">
      <c r="C402" s="185"/>
    </row>
    <row r="403" spans="3:3" ht="42.75" customHeight="1" x14ac:dyDescent="0.25">
      <c r="C403" s="185"/>
    </row>
    <row r="404" spans="3:3" ht="42.75" customHeight="1" x14ac:dyDescent="0.25">
      <c r="C404" s="185"/>
    </row>
    <row r="405" spans="3:3" ht="42.75" customHeight="1" x14ac:dyDescent="0.25">
      <c r="C405" s="185"/>
    </row>
    <row r="406" spans="3:3" ht="42.75" customHeight="1" x14ac:dyDescent="0.25">
      <c r="C406" s="185"/>
    </row>
    <row r="407" spans="3:3" ht="42.75" customHeight="1" x14ac:dyDescent="0.25">
      <c r="C407" s="185"/>
    </row>
    <row r="408" spans="3:3" ht="42.75" customHeight="1" x14ac:dyDescent="0.25">
      <c r="C408" s="185"/>
    </row>
    <row r="409" spans="3:3" ht="42.75" customHeight="1" x14ac:dyDescent="0.25">
      <c r="C409" s="185"/>
    </row>
    <row r="410" spans="3:3" ht="42.75" customHeight="1" x14ac:dyDescent="0.25">
      <c r="C410" s="185"/>
    </row>
    <row r="411" spans="3:3" ht="42.75" customHeight="1" x14ac:dyDescent="0.25">
      <c r="C411" s="185"/>
    </row>
    <row r="412" spans="3:3" ht="42.75" customHeight="1" x14ac:dyDescent="0.25">
      <c r="C412" s="185"/>
    </row>
    <row r="413" spans="3:3" ht="42.75" customHeight="1" x14ac:dyDescent="0.25">
      <c r="C413" s="185"/>
    </row>
    <row r="414" spans="3:3" ht="42.75" customHeight="1" x14ac:dyDescent="0.25">
      <c r="C414" s="185"/>
    </row>
    <row r="415" spans="3:3" ht="42.75" customHeight="1" x14ac:dyDescent="0.25">
      <c r="C415" s="185"/>
    </row>
    <row r="416" spans="3:3" ht="42.75" customHeight="1" x14ac:dyDescent="0.25">
      <c r="C416" s="185"/>
    </row>
    <row r="417" spans="3:3" ht="42.75" customHeight="1" x14ac:dyDescent="0.25">
      <c r="C417" s="185"/>
    </row>
    <row r="418" spans="3:3" ht="42.75" customHeight="1" x14ac:dyDescent="0.25">
      <c r="C418" s="185"/>
    </row>
    <row r="419" spans="3:3" ht="42.75" customHeight="1" x14ac:dyDescent="0.25">
      <c r="C419" s="185"/>
    </row>
    <row r="420" spans="3:3" ht="42.75" customHeight="1" x14ac:dyDescent="0.25">
      <c r="C420" s="185"/>
    </row>
    <row r="421" spans="3:3" ht="42.75" customHeight="1" x14ac:dyDescent="0.25">
      <c r="C421" s="185"/>
    </row>
    <row r="422" spans="3:3" ht="42.75" customHeight="1" x14ac:dyDescent="0.25">
      <c r="C422" s="185"/>
    </row>
    <row r="423" spans="3:3" ht="42.75" customHeight="1" x14ac:dyDescent="0.25">
      <c r="C423" s="185"/>
    </row>
    <row r="424" spans="3:3" ht="42.75" customHeight="1" x14ac:dyDescent="0.25">
      <c r="C424" s="185"/>
    </row>
    <row r="425" spans="3:3" ht="42.75" customHeight="1" x14ac:dyDescent="0.25">
      <c r="C425" s="185"/>
    </row>
    <row r="426" spans="3:3" ht="42.75" customHeight="1" x14ac:dyDescent="0.25">
      <c r="C426" s="185"/>
    </row>
    <row r="427" spans="3:3" ht="42.75" customHeight="1" x14ac:dyDescent="0.25">
      <c r="C427" s="185"/>
    </row>
    <row r="428" spans="3:3" ht="42.75" customHeight="1" x14ac:dyDescent="0.25">
      <c r="C428" s="185"/>
    </row>
    <row r="429" spans="3:3" ht="42.75" customHeight="1" x14ac:dyDescent="0.25">
      <c r="C429" s="185"/>
    </row>
    <row r="430" spans="3:3" ht="42.75" customHeight="1" x14ac:dyDescent="0.25">
      <c r="C430" s="185"/>
    </row>
    <row r="431" spans="3:3" ht="42.75" customHeight="1" x14ac:dyDescent="0.25">
      <c r="C431" s="185"/>
    </row>
    <row r="432" spans="3:3" ht="42.75" customHeight="1" x14ac:dyDescent="0.25">
      <c r="C432" s="185"/>
    </row>
    <row r="433" spans="3:3" ht="42.75" customHeight="1" x14ac:dyDescent="0.25">
      <c r="C433" s="185"/>
    </row>
    <row r="434" spans="3:3" ht="42.75" customHeight="1" x14ac:dyDescent="0.25">
      <c r="C434" s="185"/>
    </row>
    <row r="435" spans="3:3" ht="42.75" customHeight="1" x14ac:dyDescent="0.25">
      <c r="C435" s="185"/>
    </row>
    <row r="436" spans="3:3" ht="42.75" customHeight="1" x14ac:dyDescent="0.25">
      <c r="C436" s="185"/>
    </row>
    <row r="437" spans="3:3" ht="42.75" customHeight="1" x14ac:dyDescent="0.25">
      <c r="C437" s="185"/>
    </row>
    <row r="438" spans="3:3" ht="42.75" customHeight="1" x14ac:dyDescent="0.25">
      <c r="C438" s="185"/>
    </row>
    <row r="439" spans="3:3" ht="42.75" customHeight="1" x14ac:dyDescent="0.25">
      <c r="C439" s="185"/>
    </row>
    <row r="440" spans="3:3" ht="42.75" customHeight="1" x14ac:dyDescent="0.25">
      <c r="C440" s="185"/>
    </row>
    <row r="441" spans="3:3" ht="42.75" customHeight="1" x14ac:dyDescent="0.25">
      <c r="C441" s="185"/>
    </row>
    <row r="442" spans="3:3" ht="42.75" customHeight="1" x14ac:dyDescent="0.25">
      <c r="C442" s="185"/>
    </row>
    <row r="443" spans="3:3" ht="42.75" customHeight="1" x14ac:dyDescent="0.25">
      <c r="C443" s="185"/>
    </row>
    <row r="444" spans="3:3" ht="42.75" customHeight="1" x14ac:dyDescent="0.25">
      <c r="C444" s="185"/>
    </row>
    <row r="445" spans="3:3" ht="42.75" customHeight="1" x14ac:dyDescent="0.25">
      <c r="C445" s="185"/>
    </row>
    <row r="446" spans="3:3" ht="42.75" customHeight="1" x14ac:dyDescent="0.25">
      <c r="C446" s="185"/>
    </row>
    <row r="447" spans="3:3" ht="42.75" customHeight="1" x14ac:dyDescent="0.25">
      <c r="C447" s="185"/>
    </row>
    <row r="448" spans="3:3" ht="42.75" customHeight="1" x14ac:dyDescent="0.25">
      <c r="C448" s="185"/>
    </row>
    <row r="449" spans="3:3" ht="42.75" customHeight="1" x14ac:dyDescent="0.25">
      <c r="C449" s="185"/>
    </row>
    <row r="450" spans="3:3" ht="42.75" customHeight="1" x14ac:dyDescent="0.25">
      <c r="C450" s="185"/>
    </row>
    <row r="451" spans="3:3" ht="42.75" customHeight="1" x14ac:dyDescent="0.25">
      <c r="C451" s="185"/>
    </row>
    <row r="452" spans="3:3" ht="42.75" customHeight="1" x14ac:dyDescent="0.25">
      <c r="C452" s="185"/>
    </row>
    <row r="453" spans="3:3" ht="42.75" customHeight="1" x14ac:dyDescent="0.25">
      <c r="C453" s="185"/>
    </row>
    <row r="454" spans="3:3" ht="42.75" customHeight="1" x14ac:dyDescent="0.25">
      <c r="C454" s="185"/>
    </row>
    <row r="455" spans="3:3" ht="42.75" customHeight="1" x14ac:dyDescent="0.25">
      <c r="C455" s="185"/>
    </row>
    <row r="456" spans="3:3" ht="42.75" customHeight="1" x14ac:dyDescent="0.25">
      <c r="C456" s="185"/>
    </row>
    <row r="457" spans="3:3" ht="42.75" customHeight="1" x14ac:dyDescent="0.25">
      <c r="C457" s="185"/>
    </row>
    <row r="458" spans="3:3" ht="42.75" customHeight="1" x14ac:dyDescent="0.25">
      <c r="C458" s="185"/>
    </row>
    <row r="459" spans="3:3" ht="42.75" customHeight="1" x14ac:dyDescent="0.25">
      <c r="C459" s="185"/>
    </row>
    <row r="460" spans="3:3" ht="42.75" customHeight="1" x14ac:dyDescent="0.25">
      <c r="C460" s="185"/>
    </row>
    <row r="461" spans="3:3" ht="42.75" customHeight="1" x14ac:dyDescent="0.25">
      <c r="C461" s="185"/>
    </row>
    <row r="462" spans="3:3" ht="42.75" customHeight="1" x14ac:dyDescent="0.25">
      <c r="C462" s="185"/>
    </row>
    <row r="463" spans="3:3" ht="42.75" customHeight="1" x14ac:dyDescent="0.25">
      <c r="C463" s="185"/>
    </row>
    <row r="464" spans="3:3" ht="42.75" customHeight="1" x14ac:dyDescent="0.25">
      <c r="C464" s="185"/>
    </row>
    <row r="465" spans="3:3" ht="42.75" customHeight="1" x14ac:dyDescent="0.25">
      <c r="C465" s="185"/>
    </row>
    <row r="466" spans="3:3" ht="42.75" customHeight="1" x14ac:dyDescent="0.25">
      <c r="C466" s="185"/>
    </row>
    <row r="467" spans="3:3" ht="42.75" customHeight="1" x14ac:dyDescent="0.25">
      <c r="C467" s="185"/>
    </row>
    <row r="468" spans="3:3" ht="42.75" customHeight="1" x14ac:dyDescent="0.25">
      <c r="C468" s="185"/>
    </row>
    <row r="469" spans="3:3" ht="42.75" customHeight="1" x14ac:dyDescent="0.25">
      <c r="C469" s="185"/>
    </row>
    <row r="470" spans="3:3" ht="42.75" customHeight="1" x14ac:dyDescent="0.25">
      <c r="C470" s="185"/>
    </row>
    <row r="471" spans="3:3" ht="42.75" customHeight="1" x14ac:dyDescent="0.25">
      <c r="C471" s="185"/>
    </row>
    <row r="472" spans="3:3" ht="42.75" customHeight="1" x14ac:dyDescent="0.25">
      <c r="C472" s="185"/>
    </row>
    <row r="473" spans="3:3" ht="42.75" customHeight="1" x14ac:dyDescent="0.25">
      <c r="C473" s="185"/>
    </row>
    <row r="474" spans="3:3" ht="42.75" customHeight="1" x14ac:dyDescent="0.25">
      <c r="C474" s="185"/>
    </row>
    <row r="475" spans="3:3" ht="42.75" customHeight="1" x14ac:dyDescent="0.25">
      <c r="C475" s="185"/>
    </row>
    <row r="476" spans="3:3" ht="42.75" customHeight="1" x14ac:dyDescent="0.25">
      <c r="C476" s="185"/>
    </row>
    <row r="477" spans="3:3" ht="42.75" customHeight="1" x14ac:dyDescent="0.25">
      <c r="C477" s="185"/>
    </row>
    <row r="478" spans="3:3" ht="42.75" customHeight="1" x14ac:dyDescent="0.25">
      <c r="C478" s="185"/>
    </row>
    <row r="479" spans="3:3" ht="42.75" customHeight="1" x14ac:dyDescent="0.25">
      <c r="C479" s="185"/>
    </row>
    <row r="480" spans="3:3" ht="42.75" customHeight="1" x14ac:dyDescent="0.25">
      <c r="C480" s="185"/>
    </row>
    <row r="481" spans="3:3" ht="42.75" customHeight="1" x14ac:dyDescent="0.25">
      <c r="C481" s="185"/>
    </row>
    <row r="482" spans="3:3" ht="42.75" customHeight="1" x14ac:dyDescent="0.25">
      <c r="C482" s="185"/>
    </row>
    <row r="483" spans="3:3" ht="42.75" customHeight="1" x14ac:dyDescent="0.25">
      <c r="C483" s="185"/>
    </row>
    <row r="484" spans="3:3" ht="42.75" customHeight="1" x14ac:dyDescent="0.25">
      <c r="C484" s="185"/>
    </row>
    <row r="485" spans="3:3" ht="42.75" customHeight="1" x14ac:dyDescent="0.25">
      <c r="C485" s="185"/>
    </row>
    <row r="486" spans="3:3" ht="42.75" customHeight="1" x14ac:dyDescent="0.25">
      <c r="C486" s="185"/>
    </row>
    <row r="487" spans="3:3" ht="42.75" customHeight="1" x14ac:dyDescent="0.25">
      <c r="C487" s="185"/>
    </row>
    <row r="488" spans="3:3" ht="42.75" customHeight="1" x14ac:dyDescent="0.25">
      <c r="C488" s="185"/>
    </row>
    <row r="489" spans="3:3" ht="42.75" customHeight="1" x14ac:dyDescent="0.25">
      <c r="C489" s="185"/>
    </row>
    <row r="490" spans="3:3" ht="42.75" customHeight="1" x14ac:dyDescent="0.25">
      <c r="C490" s="185"/>
    </row>
    <row r="491" spans="3:3" ht="42.75" customHeight="1" x14ac:dyDescent="0.25">
      <c r="C491" s="185"/>
    </row>
    <row r="492" spans="3:3" ht="42.75" customHeight="1" x14ac:dyDescent="0.25">
      <c r="C492" s="185"/>
    </row>
    <row r="493" spans="3:3" ht="42.75" customHeight="1" x14ac:dyDescent="0.25">
      <c r="C493" s="185"/>
    </row>
    <row r="494" spans="3:3" ht="42.75" customHeight="1" x14ac:dyDescent="0.25">
      <c r="C494" s="185"/>
    </row>
    <row r="495" spans="3:3" ht="42.75" customHeight="1" x14ac:dyDescent="0.25">
      <c r="C495" s="185"/>
    </row>
    <row r="496" spans="3:3" ht="42.75" customHeight="1" x14ac:dyDescent="0.25">
      <c r="C496" s="185"/>
    </row>
    <row r="497" spans="3:3" ht="42.75" customHeight="1" x14ac:dyDescent="0.25">
      <c r="C497" s="185"/>
    </row>
    <row r="498" spans="3:3" ht="42.75" customHeight="1" x14ac:dyDescent="0.25">
      <c r="C498" s="185"/>
    </row>
    <row r="499" spans="3:3" ht="42.75" customHeight="1" x14ac:dyDescent="0.25">
      <c r="C499" s="185"/>
    </row>
    <row r="500" spans="3:3" ht="42.75" customHeight="1" x14ac:dyDescent="0.25">
      <c r="C500" s="185"/>
    </row>
    <row r="501" spans="3:3" ht="42.75" customHeight="1" x14ac:dyDescent="0.25">
      <c r="C501" s="185"/>
    </row>
    <row r="502" spans="3:3" ht="42.75" customHeight="1" x14ac:dyDescent="0.25">
      <c r="C502" s="185"/>
    </row>
    <row r="503" spans="3:3" ht="42.75" customHeight="1" x14ac:dyDescent="0.25">
      <c r="C503" s="185"/>
    </row>
    <row r="504" spans="3:3" ht="42.75" customHeight="1" x14ac:dyDescent="0.25">
      <c r="C504" s="185"/>
    </row>
    <row r="505" spans="3:3" ht="42.75" customHeight="1" x14ac:dyDescent="0.25">
      <c r="C505" s="185"/>
    </row>
    <row r="506" spans="3:3" ht="42.75" customHeight="1" x14ac:dyDescent="0.25">
      <c r="C506" s="185"/>
    </row>
    <row r="507" spans="3:3" ht="42.75" customHeight="1" x14ac:dyDescent="0.25">
      <c r="C507" s="185"/>
    </row>
    <row r="508" spans="3:3" ht="42.75" customHeight="1" x14ac:dyDescent="0.25">
      <c r="C508" s="185"/>
    </row>
    <row r="509" spans="3:3" ht="42.75" customHeight="1" x14ac:dyDescent="0.25">
      <c r="C509" s="185"/>
    </row>
    <row r="510" spans="3:3" ht="42.75" customHeight="1" x14ac:dyDescent="0.25">
      <c r="C510" s="185"/>
    </row>
    <row r="511" spans="3:3" ht="42.75" customHeight="1" x14ac:dyDescent="0.25">
      <c r="C511" s="185"/>
    </row>
    <row r="512" spans="3:3" ht="42.75" customHeight="1" x14ac:dyDescent="0.25">
      <c r="C512" s="185"/>
    </row>
    <row r="513" spans="3:3" ht="42.75" customHeight="1" x14ac:dyDescent="0.25">
      <c r="C513" s="185"/>
    </row>
    <row r="514" spans="3:3" ht="42.75" customHeight="1" x14ac:dyDescent="0.25">
      <c r="C514" s="185"/>
    </row>
    <row r="515" spans="3:3" ht="42.75" customHeight="1" x14ac:dyDescent="0.25">
      <c r="C515" s="185"/>
    </row>
    <row r="516" spans="3:3" ht="42.75" customHeight="1" x14ac:dyDescent="0.25">
      <c r="C516" s="185"/>
    </row>
    <row r="517" spans="3:3" ht="42.75" customHeight="1" x14ac:dyDescent="0.25">
      <c r="C517" s="185"/>
    </row>
    <row r="518" spans="3:3" ht="42.75" customHeight="1" x14ac:dyDescent="0.25">
      <c r="C518" s="185"/>
    </row>
    <row r="519" spans="3:3" ht="42.75" customHeight="1" x14ac:dyDescent="0.25">
      <c r="C519" s="185"/>
    </row>
    <row r="520" spans="3:3" ht="42.75" customHeight="1" x14ac:dyDescent="0.25">
      <c r="C520" s="185"/>
    </row>
    <row r="521" spans="3:3" ht="42.75" customHeight="1" x14ac:dyDescent="0.25">
      <c r="C521" s="185"/>
    </row>
    <row r="522" spans="3:3" ht="42.75" customHeight="1" x14ac:dyDescent="0.25">
      <c r="C522" s="185"/>
    </row>
    <row r="523" spans="3:3" ht="42.75" customHeight="1" x14ac:dyDescent="0.25">
      <c r="C523" s="185"/>
    </row>
    <row r="524" spans="3:3" ht="42.75" customHeight="1" x14ac:dyDescent="0.25">
      <c r="C524" s="185"/>
    </row>
    <row r="525" spans="3:3" ht="42.75" customHeight="1" x14ac:dyDescent="0.25">
      <c r="C525" s="185"/>
    </row>
    <row r="526" spans="3:3" ht="42.75" customHeight="1" x14ac:dyDescent="0.25">
      <c r="C526" s="185"/>
    </row>
    <row r="527" spans="3:3" ht="42.75" customHeight="1" x14ac:dyDescent="0.25">
      <c r="C527" s="185"/>
    </row>
    <row r="528" spans="3:3" ht="42.75" customHeight="1" x14ac:dyDescent="0.25">
      <c r="C528" s="185"/>
    </row>
    <row r="529" spans="3:3" ht="42.75" customHeight="1" x14ac:dyDescent="0.25">
      <c r="C529" s="185"/>
    </row>
    <row r="530" spans="3:3" ht="42.75" customHeight="1" x14ac:dyDescent="0.25">
      <c r="C530" s="185"/>
    </row>
    <row r="531" spans="3:3" ht="42.75" customHeight="1" x14ac:dyDescent="0.25">
      <c r="C531" s="185"/>
    </row>
    <row r="532" spans="3:3" ht="42.75" customHeight="1" x14ac:dyDescent="0.25">
      <c r="C532" s="185"/>
    </row>
    <row r="533" spans="3:3" ht="42.75" customHeight="1" x14ac:dyDescent="0.25">
      <c r="C533" s="185"/>
    </row>
    <row r="534" spans="3:3" ht="42.75" customHeight="1" x14ac:dyDescent="0.25">
      <c r="C534" s="185"/>
    </row>
    <row r="535" spans="3:3" ht="42.75" customHeight="1" x14ac:dyDescent="0.25">
      <c r="C535" s="185"/>
    </row>
    <row r="536" spans="3:3" ht="42.75" customHeight="1" x14ac:dyDescent="0.25">
      <c r="C536" s="185"/>
    </row>
    <row r="537" spans="3:3" ht="42.75" customHeight="1" x14ac:dyDescent="0.25">
      <c r="C537" s="185"/>
    </row>
    <row r="538" spans="3:3" ht="42.75" customHeight="1" x14ac:dyDescent="0.25">
      <c r="C538" s="185"/>
    </row>
    <row r="539" spans="3:3" ht="42.75" customHeight="1" x14ac:dyDescent="0.25">
      <c r="C539" s="185"/>
    </row>
    <row r="540" spans="3:3" ht="42.75" customHeight="1" x14ac:dyDescent="0.25">
      <c r="C540" s="185"/>
    </row>
    <row r="541" spans="3:3" ht="42.75" customHeight="1" x14ac:dyDescent="0.25">
      <c r="C541" s="185"/>
    </row>
    <row r="542" spans="3:3" ht="42.75" customHeight="1" x14ac:dyDescent="0.25">
      <c r="C542" s="185"/>
    </row>
    <row r="543" spans="3:3" ht="42.75" customHeight="1" x14ac:dyDescent="0.25">
      <c r="C543" s="185"/>
    </row>
    <row r="544" spans="3:3" ht="42.75" customHeight="1" x14ac:dyDescent="0.25">
      <c r="C544" s="185"/>
    </row>
    <row r="545" spans="3:3" ht="42.75" customHeight="1" x14ac:dyDescent="0.25">
      <c r="C545" s="185"/>
    </row>
    <row r="546" spans="3:3" ht="42.75" customHeight="1" x14ac:dyDescent="0.25">
      <c r="C546" s="185"/>
    </row>
    <row r="547" spans="3:3" ht="42.75" customHeight="1" x14ac:dyDescent="0.25">
      <c r="C547" s="185"/>
    </row>
    <row r="548" spans="3:3" ht="42.75" customHeight="1" x14ac:dyDescent="0.25">
      <c r="C548" s="185"/>
    </row>
    <row r="549" spans="3:3" ht="42.75" customHeight="1" x14ac:dyDescent="0.25">
      <c r="C549" s="185"/>
    </row>
    <row r="550" spans="3:3" ht="42.75" customHeight="1" x14ac:dyDescent="0.25">
      <c r="C550" s="185"/>
    </row>
    <row r="551" spans="3:3" ht="42.75" customHeight="1" x14ac:dyDescent="0.25">
      <c r="C551" s="185"/>
    </row>
    <row r="552" spans="3:3" ht="42.75" customHeight="1" x14ac:dyDescent="0.25">
      <c r="C552" s="185"/>
    </row>
    <row r="553" spans="3:3" ht="42.75" customHeight="1" x14ac:dyDescent="0.25">
      <c r="C553" s="185"/>
    </row>
    <row r="554" spans="3:3" ht="42.75" customHeight="1" x14ac:dyDescent="0.25">
      <c r="C554" s="185"/>
    </row>
    <row r="555" spans="3:3" ht="42.75" customHeight="1" x14ac:dyDescent="0.25">
      <c r="C555" s="185"/>
    </row>
    <row r="556" spans="3:3" ht="42.75" customHeight="1" x14ac:dyDescent="0.25">
      <c r="C556" s="185"/>
    </row>
    <row r="557" spans="3:3" ht="42.75" customHeight="1" x14ac:dyDescent="0.25">
      <c r="C557" s="185"/>
    </row>
    <row r="558" spans="3:3" ht="42.75" customHeight="1" x14ac:dyDescent="0.25">
      <c r="C558" s="185"/>
    </row>
    <row r="559" spans="3:3" ht="42.75" customHeight="1" x14ac:dyDescent="0.25">
      <c r="C559" s="185"/>
    </row>
    <row r="560" spans="3:3" ht="42.75" customHeight="1" x14ac:dyDescent="0.25">
      <c r="C560" s="185"/>
    </row>
    <row r="561" spans="3:3" ht="42.75" customHeight="1" x14ac:dyDescent="0.25">
      <c r="C561" s="185"/>
    </row>
    <row r="562" spans="3:3" ht="42.75" customHeight="1" x14ac:dyDescent="0.25">
      <c r="C562" s="185"/>
    </row>
    <row r="563" spans="3:3" ht="42.75" customHeight="1" x14ac:dyDescent="0.25">
      <c r="C563" s="185"/>
    </row>
    <row r="564" spans="3:3" ht="42.75" customHeight="1" x14ac:dyDescent="0.25">
      <c r="C564" s="185"/>
    </row>
    <row r="565" spans="3:3" ht="42.75" customHeight="1" x14ac:dyDescent="0.25">
      <c r="C565" s="185"/>
    </row>
    <row r="566" spans="3:3" ht="42.75" customHeight="1" x14ac:dyDescent="0.25">
      <c r="C566" s="185"/>
    </row>
    <row r="567" spans="3:3" ht="42.75" customHeight="1" x14ac:dyDescent="0.25">
      <c r="C567" s="185"/>
    </row>
    <row r="568" spans="3:3" ht="42.75" customHeight="1" x14ac:dyDescent="0.25">
      <c r="C568" s="185"/>
    </row>
    <row r="569" spans="3:3" ht="42.75" customHeight="1" x14ac:dyDescent="0.25">
      <c r="C569" s="185"/>
    </row>
    <row r="570" spans="3:3" ht="42.75" customHeight="1" x14ac:dyDescent="0.25">
      <c r="C570" s="185"/>
    </row>
    <row r="571" spans="3:3" ht="42.75" customHeight="1" x14ac:dyDescent="0.25">
      <c r="C571" s="185"/>
    </row>
    <row r="572" spans="3:3" ht="42.75" customHeight="1" x14ac:dyDescent="0.25">
      <c r="C572" s="185"/>
    </row>
    <row r="573" spans="3:3" ht="42.75" customHeight="1" x14ac:dyDescent="0.25">
      <c r="C573" s="185"/>
    </row>
    <row r="574" spans="3:3" ht="42.75" customHeight="1" x14ac:dyDescent="0.25">
      <c r="C574" s="185"/>
    </row>
    <row r="575" spans="3:3" ht="42.75" customHeight="1" x14ac:dyDescent="0.25">
      <c r="C575" s="185"/>
    </row>
    <row r="576" spans="3:3" ht="42.75" customHeight="1" x14ac:dyDescent="0.25">
      <c r="C576" s="185"/>
    </row>
    <row r="577" spans="3:3" ht="42.75" customHeight="1" x14ac:dyDescent="0.25">
      <c r="C577" s="185"/>
    </row>
    <row r="578" spans="3:3" ht="42.75" customHeight="1" x14ac:dyDescent="0.25">
      <c r="C578" s="185"/>
    </row>
    <row r="579" spans="3:3" ht="42.75" customHeight="1" x14ac:dyDescent="0.25">
      <c r="C579" s="185"/>
    </row>
    <row r="580" spans="3:3" ht="42.75" customHeight="1" x14ac:dyDescent="0.25">
      <c r="C580" s="185"/>
    </row>
    <row r="581" spans="3:3" ht="42.75" customHeight="1" x14ac:dyDescent="0.25">
      <c r="C581" s="185"/>
    </row>
    <row r="582" spans="3:3" ht="42.75" customHeight="1" x14ac:dyDescent="0.25">
      <c r="C582" s="185"/>
    </row>
    <row r="583" spans="3:3" ht="42.75" customHeight="1" x14ac:dyDescent="0.25">
      <c r="C583" s="185"/>
    </row>
    <row r="584" spans="3:3" ht="42.75" customHeight="1" x14ac:dyDescent="0.25">
      <c r="C584" s="185"/>
    </row>
    <row r="585" spans="3:3" ht="42.75" customHeight="1" x14ac:dyDescent="0.25">
      <c r="C585" s="185"/>
    </row>
    <row r="586" spans="3:3" ht="42.75" customHeight="1" x14ac:dyDescent="0.25">
      <c r="C586" s="185"/>
    </row>
    <row r="587" spans="3:3" ht="42.75" customHeight="1" x14ac:dyDescent="0.25">
      <c r="C587" s="185"/>
    </row>
    <row r="588" spans="3:3" ht="42.75" customHeight="1" x14ac:dyDescent="0.25">
      <c r="C588" s="185"/>
    </row>
    <row r="589" spans="3:3" ht="42.75" customHeight="1" x14ac:dyDescent="0.25">
      <c r="C589" s="185"/>
    </row>
    <row r="590" spans="3:3" ht="42.75" customHeight="1" x14ac:dyDescent="0.25">
      <c r="C590" s="185"/>
    </row>
    <row r="591" spans="3:3" ht="42.75" customHeight="1" x14ac:dyDescent="0.25">
      <c r="C591" s="185"/>
    </row>
    <row r="592" spans="3:3" ht="42.75" customHeight="1" x14ac:dyDescent="0.25">
      <c r="C592" s="185"/>
    </row>
    <row r="593" spans="3:3" ht="42.75" customHeight="1" x14ac:dyDescent="0.25">
      <c r="C593" s="185"/>
    </row>
    <row r="594" spans="3:3" ht="42.75" customHeight="1" x14ac:dyDescent="0.25">
      <c r="C594" s="185"/>
    </row>
    <row r="595" spans="3:3" ht="42.75" customHeight="1" x14ac:dyDescent="0.25">
      <c r="C595" s="185"/>
    </row>
    <row r="596" spans="3:3" ht="42.75" customHeight="1" x14ac:dyDescent="0.25">
      <c r="C596" s="185"/>
    </row>
    <row r="597" spans="3:3" ht="42.75" customHeight="1" x14ac:dyDescent="0.25">
      <c r="C597" s="185"/>
    </row>
    <row r="598" spans="3:3" ht="42.75" customHeight="1" x14ac:dyDescent="0.25">
      <c r="C598" s="185"/>
    </row>
    <row r="599" spans="3:3" ht="42.75" customHeight="1" x14ac:dyDescent="0.25">
      <c r="C599" s="185"/>
    </row>
    <row r="600" spans="3:3" ht="42.75" customHeight="1" x14ac:dyDescent="0.25">
      <c r="C600" s="185"/>
    </row>
    <row r="601" spans="3:3" ht="42.75" customHeight="1" x14ac:dyDescent="0.25">
      <c r="C601" s="185"/>
    </row>
    <row r="602" spans="3:3" ht="42.75" customHeight="1" x14ac:dyDescent="0.25">
      <c r="C602" s="185"/>
    </row>
    <row r="603" spans="3:3" ht="42.75" customHeight="1" x14ac:dyDescent="0.25">
      <c r="C603" s="185"/>
    </row>
    <row r="604" spans="3:3" ht="42.75" customHeight="1" x14ac:dyDescent="0.25">
      <c r="C604" s="185"/>
    </row>
    <row r="605" spans="3:3" ht="42.75" customHeight="1" x14ac:dyDescent="0.25">
      <c r="C605" s="185"/>
    </row>
    <row r="606" spans="3:3" ht="42.75" customHeight="1" x14ac:dyDescent="0.25">
      <c r="C606" s="185"/>
    </row>
    <row r="607" spans="3:3" ht="42.75" customHeight="1" x14ac:dyDescent="0.25">
      <c r="C607" s="185"/>
    </row>
    <row r="608" spans="3:3" ht="42.75" customHeight="1" x14ac:dyDescent="0.25">
      <c r="C608" s="185"/>
    </row>
    <row r="609" spans="3:3" ht="42.75" customHeight="1" x14ac:dyDescent="0.25">
      <c r="C609" s="185"/>
    </row>
    <row r="610" spans="3:3" ht="42.75" customHeight="1" x14ac:dyDescent="0.25">
      <c r="C610" s="185"/>
    </row>
    <row r="611" spans="3:3" ht="42.75" customHeight="1" x14ac:dyDescent="0.25">
      <c r="C611" s="185"/>
    </row>
    <row r="612" spans="3:3" ht="42.75" customHeight="1" x14ac:dyDescent="0.25">
      <c r="C612" s="185"/>
    </row>
    <row r="613" spans="3:3" ht="42.75" customHeight="1" x14ac:dyDescent="0.25">
      <c r="C613" s="185"/>
    </row>
    <row r="614" spans="3:3" ht="42.75" customHeight="1" x14ac:dyDescent="0.25">
      <c r="C614" s="185"/>
    </row>
    <row r="615" spans="3:3" ht="42.75" customHeight="1" x14ac:dyDescent="0.25">
      <c r="C615" s="185"/>
    </row>
    <row r="616" spans="3:3" ht="42.75" customHeight="1" x14ac:dyDescent="0.25">
      <c r="C616" s="185"/>
    </row>
    <row r="617" spans="3:3" ht="42.75" customHeight="1" x14ac:dyDescent="0.25">
      <c r="C617" s="185"/>
    </row>
    <row r="618" spans="3:3" ht="42.75" customHeight="1" x14ac:dyDescent="0.25">
      <c r="C618" s="185"/>
    </row>
    <row r="619" spans="3:3" ht="42.75" customHeight="1" x14ac:dyDescent="0.25">
      <c r="C619" s="185"/>
    </row>
    <row r="620" spans="3:3" ht="42.75" customHeight="1" x14ac:dyDescent="0.25">
      <c r="C620" s="185"/>
    </row>
    <row r="621" spans="3:3" ht="42.75" customHeight="1" x14ac:dyDescent="0.25">
      <c r="C621" s="185"/>
    </row>
    <row r="622" spans="3:3" ht="42.75" customHeight="1" x14ac:dyDescent="0.25">
      <c r="C622" s="185"/>
    </row>
    <row r="623" spans="3:3" ht="42.75" customHeight="1" x14ac:dyDescent="0.25">
      <c r="C623" s="185"/>
    </row>
    <row r="624" spans="3:3" ht="42.75" customHeight="1" x14ac:dyDescent="0.25">
      <c r="C624" s="185"/>
    </row>
    <row r="625" spans="3:3" ht="42.75" customHeight="1" x14ac:dyDescent="0.25">
      <c r="C625" s="185"/>
    </row>
    <row r="626" spans="3:3" ht="42.75" customHeight="1" x14ac:dyDescent="0.25">
      <c r="C626" s="185"/>
    </row>
    <row r="627" spans="3:3" ht="42.75" customHeight="1" x14ac:dyDescent="0.25">
      <c r="C627" s="185"/>
    </row>
    <row r="628" spans="3:3" ht="42.75" customHeight="1" x14ac:dyDescent="0.25">
      <c r="C628" s="185"/>
    </row>
    <row r="629" spans="3:3" ht="42.75" customHeight="1" x14ac:dyDescent="0.25">
      <c r="C629" s="185"/>
    </row>
    <row r="630" spans="3:3" ht="42.75" customHeight="1" x14ac:dyDescent="0.25">
      <c r="C630" s="185"/>
    </row>
    <row r="631" spans="3:3" ht="42.75" customHeight="1" x14ac:dyDescent="0.25">
      <c r="C631" s="185"/>
    </row>
    <row r="632" spans="3:3" ht="42.75" customHeight="1" x14ac:dyDescent="0.25">
      <c r="C632" s="185"/>
    </row>
    <row r="633" spans="3:3" ht="42.75" customHeight="1" x14ac:dyDescent="0.25">
      <c r="C633" s="185"/>
    </row>
    <row r="634" spans="3:3" ht="42.75" customHeight="1" x14ac:dyDescent="0.25">
      <c r="C634" s="185"/>
    </row>
    <row r="635" spans="3:3" ht="42.75" customHeight="1" x14ac:dyDescent="0.25">
      <c r="C635" s="185"/>
    </row>
    <row r="636" spans="3:3" ht="42.75" customHeight="1" x14ac:dyDescent="0.25">
      <c r="C636" s="185"/>
    </row>
    <row r="637" spans="3:3" ht="42.75" customHeight="1" x14ac:dyDescent="0.25">
      <c r="C637" s="185"/>
    </row>
    <row r="638" spans="3:3" ht="42.75" customHeight="1" x14ac:dyDescent="0.25">
      <c r="C638" s="185"/>
    </row>
    <row r="639" spans="3:3" ht="42.75" customHeight="1" x14ac:dyDescent="0.25">
      <c r="C639" s="185"/>
    </row>
    <row r="640" spans="3:3" ht="42.75" customHeight="1" x14ac:dyDescent="0.25">
      <c r="C640" s="185"/>
    </row>
    <row r="641" spans="3:3" ht="42.75" customHeight="1" x14ac:dyDescent="0.25">
      <c r="C641" s="185"/>
    </row>
    <row r="642" spans="3:3" ht="42.75" customHeight="1" x14ac:dyDescent="0.25">
      <c r="C642" s="185"/>
    </row>
    <row r="643" spans="3:3" ht="42.75" customHeight="1" x14ac:dyDescent="0.25">
      <c r="C643" s="185"/>
    </row>
    <row r="644" spans="3:3" ht="42.75" customHeight="1" x14ac:dyDescent="0.25">
      <c r="C644" s="185"/>
    </row>
    <row r="645" spans="3:3" ht="42.75" customHeight="1" x14ac:dyDescent="0.25">
      <c r="C645" s="185"/>
    </row>
    <row r="646" spans="3:3" ht="42.75" customHeight="1" x14ac:dyDescent="0.25">
      <c r="C646" s="185"/>
    </row>
    <row r="647" spans="3:3" ht="42.75" customHeight="1" x14ac:dyDescent="0.25">
      <c r="C647" s="185"/>
    </row>
    <row r="648" spans="3:3" ht="42.75" customHeight="1" x14ac:dyDescent="0.25">
      <c r="C648" s="185"/>
    </row>
    <row r="649" spans="3:3" ht="42.75" customHeight="1" x14ac:dyDescent="0.25">
      <c r="C649" s="185"/>
    </row>
    <row r="650" spans="3:3" ht="42.75" customHeight="1" x14ac:dyDescent="0.25">
      <c r="C650" s="185"/>
    </row>
    <row r="651" spans="3:3" ht="42.75" customHeight="1" x14ac:dyDescent="0.25">
      <c r="C651" s="185"/>
    </row>
    <row r="652" spans="3:3" ht="42.75" customHeight="1" x14ac:dyDescent="0.25">
      <c r="C652" s="185"/>
    </row>
    <row r="653" spans="3:3" ht="42.75" customHeight="1" x14ac:dyDescent="0.25">
      <c r="C653" s="185"/>
    </row>
    <row r="654" spans="3:3" ht="42.75" customHeight="1" x14ac:dyDescent="0.25">
      <c r="C654" s="185"/>
    </row>
    <row r="655" spans="3:3" ht="42.75" customHeight="1" x14ac:dyDescent="0.25">
      <c r="C655" s="185"/>
    </row>
    <row r="656" spans="3:3" ht="42.75" customHeight="1" x14ac:dyDescent="0.25">
      <c r="C656" s="185"/>
    </row>
    <row r="657" spans="3:3" ht="42.75" customHeight="1" x14ac:dyDescent="0.25">
      <c r="C657" s="185"/>
    </row>
    <row r="658" spans="3:3" ht="42.75" customHeight="1" x14ac:dyDescent="0.25">
      <c r="C658" s="185"/>
    </row>
    <row r="659" spans="3:3" ht="42.75" customHeight="1" x14ac:dyDescent="0.25">
      <c r="C659" s="185"/>
    </row>
    <row r="660" spans="3:3" ht="42.75" customHeight="1" x14ac:dyDescent="0.25">
      <c r="C660" s="185"/>
    </row>
    <row r="661" spans="3:3" ht="42.75" customHeight="1" x14ac:dyDescent="0.25">
      <c r="C661" s="185"/>
    </row>
    <row r="662" spans="3:3" ht="42.75" customHeight="1" x14ac:dyDescent="0.25">
      <c r="C662" s="185"/>
    </row>
    <row r="663" spans="3:3" ht="42.75" customHeight="1" x14ac:dyDescent="0.25">
      <c r="C663" s="185"/>
    </row>
    <row r="664" spans="3:3" ht="42.75" customHeight="1" x14ac:dyDescent="0.25">
      <c r="C664" s="185"/>
    </row>
    <row r="665" spans="3:3" ht="42.75" customHeight="1" x14ac:dyDescent="0.25">
      <c r="C665" s="185"/>
    </row>
    <row r="666" spans="3:3" ht="42.75" customHeight="1" x14ac:dyDescent="0.25">
      <c r="C666" s="185"/>
    </row>
    <row r="667" spans="3:3" ht="42.75" customHeight="1" x14ac:dyDescent="0.25">
      <c r="C667" s="185"/>
    </row>
    <row r="668" spans="3:3" ht="42.75" customHeight="1" x14ac:dyDescent="0.25">
      <c r="C668" s="185"/>
    </row>
    <row r="669" spans="3:3" ht="42.75" customHeight="1" x14ac:dyDescent="0.25">
      <c r="C669" s="185"/>
    </row>
    <row r="670" spans="3:3" ht="42.75" customHeight="1" x14ac:dyDescent="0.25">
      <c r="C670" s="185"/>
    </row>
    <row r="671" spans="3:3" ht="42.75" customHeight="1" x14ac:dyDescent="0.25">
      <c r="C671" s="185"/>
    </row>
    <row r="672" spans="3:3" ht="42.75" customHeight="1" x14ac:dyDescent="0.25">
      <c r="C672" s="185"/>
    </row>
    <row r="673" spans="3:3" ht="42.75" customHeight="1" x14ac:dyDescent="0.25">
      <c r="C673" s="185"/>
    </row>
    <row r="674" spans="3:3" ht="42.75" customHeight="1" x14ac:dyDescent="0.25">
      <c r="C674" s="185"/>
    </row>
    <row r="675" spans="3:3" ht="42.75" customHeight="1" x14ac:dyDescent="0.25">
      <c r="C675" s="185"/>
    </row>
    <row r="676" spans="3:3" ht="42.75" customHeight="1" x14ac:dyDescent="0.25">
      <c r="C676" s="185"/>
    </row>
    <row r="677" spans="3:3" ht="42.75" customHeight="1" x14ac:dyDescent="0.25">
      <c r="C677" s="185"/>
    </row>
    <row r="678" spans="3:3" ht="42.75" customHeight="1" x14ac:dyDescent="0.25">
      <c r="C678" s="185"/>
    </row>
    <row r="679" spans="3:3" ht="42.75" customHeight="1" x14ac:dyDescent="0.25">
      <c r="C679" s="185"/>
    </row>
    <row r="680" spans="3:3" ht="42.75" customHeight="1" x14ac:dyDescent="0.25">
      <c r="C680" s="185"/>
    </row>
    <row r="681" spans="3:3" ht="42.75" customHeight="1" x14ac:dyDescent="0.25">
      <c r="C681" s="185"/>
    </row>
    <row r="682" spans="3:3" ht="42.75" customHeight="1" x14ac:dyDescent="0.25">
      <c r="C682" s="185"/>
    </row>
    <row r="683" spans="3:3" ht="42.75" customHeight="1" x14ac:dyDescent="0.25">
      <c r="C683" s="185"/>
    </row>
    <row r="684" spans="3:3" ht="42.75" customHeight="1" x14ac:dyDescent="0.25">
      <c r="C684" s="185"/>
    </row>
    <row r="685" spans="3:3" ht="42.75" customHeight="1" x14ac:dyDescent="0.25">
      <c r="C685" s="185"/>
    </row>
    <row r="686" spans="3:3" ht="42.75" customHeight="1" x14ac:dyDescent="0.25">
      <c r="C686" s="185"/>
    </row>
    <row r="687" spans="3:3" ht="42.75" customHeight="1" x14ac:dyDescent="0.25">
      <c r="C687" s="185"/>
    </row>
    <row r="688" spans="3:3" ht="42.75" customHeight="1" x14ac:dyDescent="0.25">
      <c r="C688" s="185"/>
    </row>
    <row r="689" spans="3:3" ht="42.75" customHeight="1" x14ac:dyDescent="0.25">
      <c r="C689" s="185"/>
    </row>
    <row r="690" spans="3:3" ht="42.75" customHeight="1" x14ac:dyDescent="0.25">
      <c r="C690" s="185"/>
    </row>
    <row r="691" spans="3:3" ht="42.75" customHeight="1" x14ac:dyDescent="0.25">
      <c r="C691" s="185"/>
    </row>
    <row r="692" spans="3:3" ht="42.75" customHeight="1" x14ac:dyDescent="0.25">
      <c r="C692" s="185"/>
    </row>
    <row r="693" spans="3:3" ht="42.75" customHeight="1" x14ac:dyDescent="0.25">
      <c r="C693" s="185"/>
    </row>
    <row r="694" spans="3:3" ht="42.75" customHeight="1" x14ac:dyDescent="0.25">
      <c r="C694" s="185"/>
    </row>
    <row r="695" spans="3:3" ht="42.75" customHeight="1" x14ac:dyDescent="0.25">
      <c r="C695" s="185"/>
    </row>
    <row r="696" spans="3:3" ht="42.75" customHeight="1" x14ac:dyDescent="0.25">
      <c r="C696" s="185"/>
    </row>
    <row r="697" spans="3:3" ht="42.75" customHeight="1" x14ac:dyDescent="0.25">
      <c r="C697" s="185"/>
    </row>
    <row r="698" spans="3:3" ht="42.75" customHeight="1" x14ac:dyDescent="0.25">
      <c r="C698" s="185"/>
    </row>
    <row r="699" spans="3:3" ht="42.75" customHeight="1" x14ac:dyDescent="0.25">
      <c r="C699" s="185"/>
    </row>
    <row r="700" spans="3:3" ht="42.75" customHeight="1" x14ac:dyDescent="0.25">
      <c r="C700" s="185"/>
    </row>
    <row r="701" spans="3:3" ht="42.75" customHeight="1" x14ac:dyDescent="0.25">
      <c r="C701" s="185"/>
    </row>
    <row r="702" spans="3:3" ht="42.75" customHeight="1" x14ac:dyDescent="0.25">
      <c r="C702" s="185"/>
    </row>
    <row r="703" spans="3:3" ht="42.75" customHeight="1" x14ac:dyDescent="0.25">
      <c r="C703" s="185"/>
    </row>
    <row r="704" spans="3:3" ht="42.75" customHeight="1" x14ac:dyDescent="0.25">
      <c r="C704" s="185"/>
    </row>
    <row r="705" spans="3:3" ht="42.75" customHeight="1" x14ac:dyDescent="0.25">
      <c r="C705" s="185"/>
    </row>
    <row r="706" spans="3:3" ht="42.75" customHeight="1" x14ac:dyDescent="0.25">
      <c r="C706" s="185"/>
    </row>
    <row r="707" spans="3:3" ht="42.75" customHeight="1" x14ac:dyDescent="0.25">
      <c r="C707" s="185"/>
    </row>
    <row r="708" spans="3:3" ht="42.75" customHeight="1" x14ac:dyDescent="0.25">
      <c r="C708" s="185"/>
    </row>
    <row r="709" spans="3:3" ht="42.75" customHeight="1" x14ac:dyDescent="0.25">
      <c r="C709" s="185"/>
    </row>
    <row r="710" spans="3:3" ht="42.75" customHeight="1" x14ac:dyDescent="0.25">
      <c r="C710" s="185"/>
    </row>
    <row r="711" spans="3:3" ht="42.75" customHeight="1" x14ac:dyDescent="0.25">
      <c r="C711" s="185"/>
    </row>
    <row r="712" spans="3:3" ht="42.75" customHeight="1" x14ac:dyDescent="0.25">
      <c r="C712" s="185"/>
    </row>
    <row r="713" spans="3:3" ht="42.75" customHeight="1" x14ac:dyDescent="0.25">
      <c r="C713" s="185"/>
    </row>
    <row r="714" spans="3:3" ht="42.75" customHeight="1" x14ac:dyDescent="0.25">
      <c r="C714" s="185"/>
    </row>
    <row r="715" spans="3:3" ht="42.75" customHeight="1" x14ac:dyDescent="0.25">
      <c r="C715" s="185"/>
    </row>
    <row r="716" spans="3:3" ht="42.75" customHeight="1" x14ac:dyDescent="0.25">
      <c r="C716" s="185"/>
    </row>
    <row r="717" spans="3:3" ht="42.75" customHeight="1" x14ac:dyDescent="0.25">
      <c r="C717" s="185"/>
    </row>
    <row r="718" spans="3:3" ht="42.75" customHeight="1" x14ac:dyDescent="0.25">
      <c r="C718" s="185"/>
    </row>
    <row r="719" spans="3:3" ht="42.75" customHeight="1" x14ac:dyDescent="0.25">
      <c r="C719" s="185"/>
    </row>
    <row r="720" spans="3:3" ht="42.75" customHeight="1" x14ac:dyDescent="0.25">
      <c r="C720" s="185"/>
    </row>
    <row r="721" spans="3:3" ht="42.75" customHeight="1" x14ac:dyDescent="0.25">
      <c r="C721" s="185"/>
    </row>
    <row r="722" spans="3:3" ht="42.75" customHeight="1" x14ac:dyDescent="0.25">
      <c r="C722" s="185"/>
    </row>
    <row r="723" spans="3:3" ht="42.75" customHeight="1" x14ac:dyDescent="0.25">
      <c r="C723" s="185"/>
    </row>
    <row r="724" spans="3:3" ht="42.75" customHeight="1" x14ac:dyDescent="0.25">
      <c r="C724" s="185"/>
    </row>
    <row r="725" spans="3:3" ht="42.75" customHeight="1" x14ac:dyDescent="0.25">
      <c r="C725" s="185"/>
    </row>
    <row r="726" spans="3:3" ht="42.75" customHeight="1" x14ac:dyDescent="0.25">
      <c r="C726" s="185"/>
    </row>
    <row r="727" spans="3:3" ht="42.75" customHeight="1" x14ac:dyDescent="0.25">
      <c r="C727" s="185"/>
    </row>
    <row r="728" spans="3:3" ht="42.75" customHeight="1" x14ac:dyDescent="0.25">
      <c r="C728" s="185"/>
    </row>
    <row r="729" spans="3:3" ht="42.75" customHeight="1" x14ac:dyDescent="0.25">
      <c r="C729" s="185"/>
    </row>
    <row r="730" spans="3:3" ht="42.75" customHeight="1" x14ac:dyDescent="0.25">
      <c r="C730" s="185"/>
    </row>
    <row r="731" spans="3:3" ht="42.75" customHeight="1" x14ac:dyDescent="0.25">
      <c r="C731" s="185"/>
    </row>
    <row r="732" spans="3:3" ht="42.75" customHeight="1" x14ac:dyDescent="0.25">
      <c r="C732" s="185"/>
    </row>
    <row r="733" spans="3:3" ht="42.75" customHeight="1" x14ac:dyDescent="0.25">
      <c r="C733" s="185"/>
    </row>
    <row r="734" spans="3:3" ht="42.75" customHeight="1" x14ac:dyDescent="0.25">
      <c r="C734" s="185"/>
    </row>
    <row r="735" spans="3:3" ht="42.75" customHeight="1" x14ac:dyDescent="0.25">
      <c r="C735" s="185"/>
    </row>
    <row r="736" spans="3:3" ht="42.75" customHeight="1" x14ac:dyDescent="0.25">
      <c r="C736" s="185"/>
    </row>
    <row r="737" spans="3:3" ht="42.75" customHeight="1" x14ac:dyDescent="0.25">
      <c r="C737" s="185"/>
    </row>
    <row r="738" spans="3:3" ht="42.75" customHeight="1" x14ac:dyDescent="0.25">
      <c r="C738" s="185"/>
    </row>
    <row r="739" spans="3:3" ht="42.75" customHeight="1" x14ac:dyDescent="0.25">
      <c r="C739" s="185"/>
    </row>
    <row r="740" spans="3:3" ht="42.75" customHeight="1" x14ac:dyDescent="0.25">
      <c r="C740" s="185"/>
    </row>
    <row r="741" spans="3:3" ht="42.75" customHeight="1" x14ac:dyDescent="0.25">
      <c r="C741" s="185"/>
    </row>
    <row r="742" spans="3:3" ht="42.75" customHeight="1" x14ac:dyDescent="0.25">
      <c r="C742" s="185"/>
    </row>
    <row r="743" spans="3:3" ht="42.75" customHeight="1" x14ac:dyDescent="0.25">
      <c r="C743" s="185"/>
    </row>
    <row r="744" spans="3:3" ht="42.75" customHeight="1" x14ac:dyDescent="0.25">
      <c r="C744" s="185"/>
    </row>
    <row r="745" spans="3:3" ht="42.75" customHeight="1" x14ac:dyDescent="0.25">
      <c r="C745" s="185"/>
    </row>
    <row r="746" spans="3:3" ht="42.75" customHeight="1" x14ac:dyDescent="0.25">
      <c r="C746" s="185"/>
    </row>
    <row r="747" spans="3:3" ht="42.75" customHeight="1" x14ac:dyDescent="0.25">
      <c r="C747" s="185"/>
    </row>
    <row r="748" spans="3:3" ht="42.75" customHeight="1" x14ac:dyDescent="0.25">
      <c r="C748" s="185"/>
    </row>
    <row r="749" spans="3:3" ht="42.75" customHeight="1" x14ac:dyDescent="0.25">
      <c r="C749" s="185"/>
    </row>
    <row r="750" spans="3:3" ht="42.75" customHeight="1" x14ac:dyDescent="0.25">
      <c r="C750" s="185"/>
    </row>
    <row r="751" spans="3:3" ht="42.75" customHeight="1" x14ac:dyDescent="0.25">
      <c r="C751" s="185"/>
    </row>
    <row r="752" spans="3:3" ht="42.75" customHeight="1" x14ac:dyDescent="0.25">
      <c r="C752" s="185"/>
    </row>
    <row r="753" spans="3:3" ht="42.75" customHeight="1" x14ac:dyDescent="0.25">
      <c r="C753" s="185"/>
    </row>
    <row r="754" spans="3:3" ht="42.75" customHeight="1" x14ac:dyDescent="0.25">
      <c r="C754" s="185"/>
    </row>
    <row r="755" spans="3:3" ht="42.75" customHeight="1" x14ac:dyDescent="0.25">
      <c r="C755" s="185"/>
    </row>
    <row r="756" spans="3:3" ht="42.75" customHeight="1" x14ac:dyDescent="0.25">
      <c r="C756" s="185"/>
    </row>
    <row r="757" spans="3:3" ht="42.75" customHeight="1" x14ac:dyDescent="0.25">
      <c r="C757" s="185"/>
    </row>
    <row r="758" spans="3:3" ht="42.75" customHeight="1" x14ac:dyDescent="0.25">
      <c r="C758" s="185"/>
    </row>
    <row r="759" spans="3:3" ht="42.75" customHeight="1" x14ac:dyDescent="0.25">
      <c r="C759" s="185"/>
    </row>
    <row r="760" spans="3:3" ht="42.75" customHeight="1" x14ac:dyDescent="0.25">
      <c r="C760" s="185"/>
    </row>
    <row r="761" spans="3:3" ht="42.75" customHeight="1" x14ac:dyDescent="0.25">
      <c r="C761" s="185"/>
    </row>
    <row r="762" spans="3:3" ht="42.75" customHeight="1" x14ac:dyDescent="0.25">
      <c r="C762" s="185"/>
    </row>
    <row r="763" spans="3:3" ht="42.75" customHeight="1" x14ac:dyDescent="0.25">
      <c r="C763" s="185"/>
    </row>
    <row r="764" spans="3:3" ht="42.75" customHeight="1" x14ac:dyDescent="0.25">
      <c r="C764" s="185"/>
    </row>
    <row r="765" spans="3:3" ht="42.75" customHeight="1" x14ac:dyDescent="0.25">
      <c r="C765" s="185"/>
    </row>
    <row r="766" spans="3:3" ht="42.75" customHeight="1" x14ac:dyDescent="0.25">
      <c r="C766" s="185"/>
    </row>
    <row r="767" spans="3:3" ht="42.75" customHeight="1" x14ac:dyDescent="0.25">
      <c r="C767" s="185"/>
    </row>
    <row r="768" spans="3:3" ht="42.75" customHeight="1" x14ac:dyDescent="0.25">
      <c r="C768" s="185"/>
    </row>
    <row r="769" spans="3:3" ht="42.75" customHeight="1" x14ac:dyDescent="0.25">
      <c r="C769" s="185"/>
    </row>
    <row r="770" spans="3:3" ht="42.75" customHeight="1" x14ac:dyDescent="0.25">
      <c r="C770" s="185"/>
    </row>
    <row r="771" spans="3:3" ht="42.75" customHeight="1" x14ac:dyDescent="0.25">
      <c r="C771" s="185"/>
    </row>
    <row r="772" spans="3:3" ht="42.75" customHeight="1" x14ac:dyDescent="0.25">
      <c r="C772" s="185"/>
    </row>
    <row r="773" spans="3:3" ht="42.75" customHeight="1" x14ac:dyDescent="0.25">
      <c r="C773" s="185"/>
    </row>
    <row r="774" spans="3:3" ht="42.75" customHeight="1" x14ac:dyDescent="0.25">
      <c r="C774" s="185"/>
    </row>
    <row r="775" spans="3:3" ht="42.75" customHeight="1" x14ac:dyDescent="0.25">
      <c r="C775" s="185"/>
    </row>
    <row r="776" spans="3:3" ht="42.75" customHeight="1" x14ac:dyDescent="0.25">
      <c r="C776" s="185"/>
    </row>
    <row r="777" spans="3:3" ht="42.75" customHeight="1" x14ac:dyDescent="0.25">
      <c r="C777" s="185"/>
    </row>
    <row r="778" spans="3:3" ht="42.75" customHeight="1" x14ac:dyDescent="0.25">
      <c r="C778" s="185"/>
    </row>
    <row r="779" spans="3:3" ht="42.75" customHeight="1" x14ac:dyDescent="0.25">
      <c r="C779" s="185"/>
    </row>
    <row r="780" spans="3:3" ht="42.75" customHeight="1" x14ac:dyDescent="0.25">
      <c r="C780" s="185"/>
    </row>
    <row r="781" spans="3:3" ht="42.75" customHeight="1" x14ac:dyDescent="0.25">
      <c r="C781" s="185"/>
    </row>
    <row r="782" spans="3:3" ht="42.75" customHeight="1" x14ac:dyDescent="0.25">
      <c r="C782" s="185"/>
    </row>
    <row r="783" spans="3:3" ht="42.75" customHeight="1" x14ac:dyDescent="0.25">
      <c r="C783" s="185"/>
    </row>
    <row r="784" spans="3:3" ht="42.75" customHeight="1" x14ac:dyDescent="0.25">
      <c r="C784" s="185"/>
    </row>
    <row r="785" spans="3:3" ht="42.75" customHeight="1" x14ac:dyDescent="0.25">
      <c r="C785" s="185"/>
    </row>
    <row r="786" spans="3:3" ht="42.75" customHeight="1" x14ac:dyDescent="0.25">
      <c r="C786" s="185"/>
    </row>
    <row r="787" spans="3:3" ht="42.75" customHeight="1" x14ac:dyDescent="0.25">
      <c r="C787" s="185"/>
    </row>
    <row r="788" spans="3:3" ht="42.75" customHeight="1" x14ac:dyDescent="0.25">
      <c r="C788" s="185"/>
    </row>
    <row r="789" spans="3:3" ht="42.75" customHeight="1" x14ac:dyDescent="0.25">
      <c r="C789" s="185"/>
    </row>
    <row r="790" spans="3:3" ht="42.75" customHeight="1" x14ac:dyDescent="0.25">
      <c r="C790" s="185"/>
    </row>
    <row r="791" spans="3:3" ht="42.75" customHeight="1" x14ac:dyDescent="0.25">
      <c r="C791" s="185"/>
    </row>
    <row r="792" spans="3:3" ht="42.75" customHeight="1" x14ac:dyDescent="0.25">
      <c r="C792" s="185"/>
    </row>
    <row r="793" spans="3:3" ht="42.75" customHeight="1" x14ac:dyDescent="0.25">
      <c r="C793" s="185"/>
    </row>
    <row r="794" spans="3:3" ht="42.75" customHeight="1" x14ac:dyDescent="0.25">
      <c r="C794" s="185"/>
    </row>
    <row r="795" spans="3:3" ht="42.75" customHeight="1" x14ac:dyDescent="0.25">
      <c r="C795" s="185"/>
    </row>
    <row r="796" spans="3:3" ht="42.75" customHeight="1" x14ac:dyDescent="0.25">
      <c r="C796" s="185"/>
    </row>
    <row r="797" spans="3:3" ht="42.75" customHeight="1" x14ac:dyDescent="0.25">
      <c r="C797" s="185"/>
    </row>
    <row r="798" spans="3:3" ht="42.75" customHeight="1" x14ac:dyDescent="0.25">
      <c r="C798" s="185"/>
    </row>
    <row r="799" spans="3:3" ht="42.75" customHeight="1" x14ac:dyDescent="0.25">
      <c r="C799" s="185"/>
    </row>
    <row r="800" spans="3:3" ht="42.75" customHeight="1" x14ac:dyDescent="0.25">
      <c r="C800" s="185"/>
    </row>
    <row r="801" spans="3:3" ht="42.75" customHeight="1" x14ac:dyDescent="0.25">
      <c r="C801" s="185"/>
    </row>
    <row r="802" spans="3:3" ht="42.75" customHeight="1" x14ac:dyDescent="0.25">
      <c r="C802" s="185"/>
    </row>
    <row r="803" spans="3:3" ht="42.75" customHeight="1" x14ac:dyDescent="0.25">
      <c r="C803" s="185"/>
    </row>
    <row r="804" spans="3:3" ht="42.75" customHeight="1" x14ac:dyDescent="0.25">
      <c r="C804" s="185"/>
    </row>
    <row r="805" spans="3:3" ht="42.75" customHeight="1" x14ac:dyDescent="0.25">
      <c r="C805" s="185"/>
    </row>
    <row r="806" spans="3:3" ht="42.75" customHeight="1" x14ac:dyDescent="0.25">
      <c r="C806" s="185"/>
    </row>
    <row r="807" spans="3:3" ht="42.75" customHeight="1" x14ac:dyDescent="0.25">
      <c r="C807" s="185"/>
    </row>
    <row r="808" spans="3:3" ht="42.75" customHeight="1" x14ac:dyDescent="0.25">
      <c r="C808" s="185"/>
    </row>
    <row r="809" spans="3:3" ht="42.75" customHeight="1" x14ac:dyDescent="0.25">
      <c r="C809" s="185"/>
    </row>
    <row r="810" spans="3:3" ht="42.75" customHeight="1" x14ac:dyDescent="0.25">
      <c r="C810" s="185"/>
    </row>
    <row r="811" spans="3:3" ht="42.75" customHeight="1" x14ac:dyDescent="0.25">
      <c r="C811" s="185"/>
    </row>
    <row r="812" spans="3:3" ht="42.75" customHeight="1" x14ac:dyDescent="0.25">
      <c r="C812" s="185"/>
    </row>
    <row r="813" spans="3:3" ht="42.75" customHeight="1" x14ac:dyDescent="0.25">
      <c r="C813" s="185"/>
    </row>
    <row r="814" spans="3:3" ht="42.75" customHeight="1" x14ac:dyDescent="0.25">
      <c r="C814" s="185"/>
    </row>
    <row r="815" spans="3:3" ht="42.75" customHeight="1" x14ac:dyDescent="0.25">
      <c r="C815" s="185"/>
    </row>
    <row r="816" spans="3:3" ht="42.75" customHeight="1" x14ac:dyDescent="0.25">
      <c r="C816" s="185"/>
    </row>
    <row r="817" spans="3:3" ht="42.75" customHeight="1" x14ac:dyDescent="0.25">
      <c r="C817" s="185"/>
    </row>
    <row r="818" spans="3:3" ht="42.75" customHeight="1" x14ac:dyDescent="0.25">
      <c r="C818" s="185"/>
    </row>
    <row r="819" spans="3:3" ht="42.75" customHeight="1" x14ac:dyDescent="0.25">
      <c r="C819" s="185"/>
    </row>
    <row r="820" spans="3:3" ht="42.75" customHeight="1" x14ac:dyDescent="0.25">
      <c r="C820" s="185"/>
    </row>
    <row r="821" spans="3:3" ht="42.75" customHeight="1" x14ac:dyDescent="0.25">
      <c r="C821" s="185"/>
    </row>
    <row r="822" spans="3:3" ht="42.75" customHeight="1" x14ac:dyDescent="0.25">
      <c r="C822" s="185"/>
    </row>
    <row r="823" spans="3:3" ht="42.75" customHeight="1" x14ac:dyDescent="0.25">
      <c r="C823" s="185"/>
    </row>
    <row r="824" spans="3:3" ht="42.75" customHeight="1" x14ac:dyDescent="0.25">
      <c r="C824" s="185"/>
    </row>
    <row r="825" spans="3:3" ht="42.75" customHeight="1" x14ac:dyDescent="0.25">
      <c r="C825" s="185"/>
    </row>
    <row r="826" spans="3:3" ht="42.75" customHeight="1" x14ac:dyDescent="0.25">
      <c r="C826" s="185"/>
    </row>
    <row r="827" spans="3:3" ht="42.75" customHeight="1" x14ac:dyDescent="0.25">
      <c r="C827" s="185"/>
    </row>
    <row r="828" spans="3:3" ht="42.75" customHeight="1" x14ac:dyDescent="0.25">
      <c r="C828" s="185"/>
    </row>
    <row r="829" spans="3:3" ht="42.75" customHeight="1" x14ac:dyDescent="0.25">
      <c r="C829" s="185"/>
    </row>
    <row r="830" spans="3:3" ht="42.75" customHeight="1" x14ac:dyDescent="0.25">
      <c r="C830" s="185"/>
    </row>
    <row r="831" spans="3:3" ht="42.75" customHeight="1" x14ac:dyDescent="0.25">
      <c r="C831" s="185"/>
    </row>
    <row r="832" spans="3:3" ht="42.75" customHeight="1" x14ac:dyDescent="0.25">
      <c r="C832" s="185"/>
    </row>
    <row r="833" spans="3:3" ht="42.75" customHeight="1" x14ac:dyDescent="0.25">
      <c r="C833" s="185"/>
    </row>
    <row r="834" spans="3:3" ht="42.75" customHeight="1" x14ac:dyDescent="0.25">
      <c r="C834" s="185"/>
    </row>
    <row r="835" spans="3:3" ht="42.75" customHeight="1" x14ac:dyDescent="0.25">
      <c r="C835" s="185"/>
    </row>
    <row r="836" spans="3:3" ht="42.75" customHeight="1" x14ac:dyDescent="0.25">
      <c r="C836" s="185"/>
    </row>
    <row r="837" spans="3:3" ht="42.75" customHeight="1" x14ac:dyDescent="0.25">
      <c r="C837" s="185"/>
    </row>
    <row r="838" spans="3:3" ht="42.75" customHeight="1" x14ac:dyDescent="0.25">
      <c r="C838" s="185"/>
    </row>
    <row r="839" spans="3:3" ht="42.75" customHeight="1" x14ac:dyDescent="0.25">
      <c r="C839" s="185"/>
    </row>
    <row r="840" spans="3:3" ht="42.75" customHeight="1" x14ac:dyDescent="0.25">
      <c r="C840" s="185"/>
    </row>
    <row r="841" spans="3:3" ht="42.75" customHeight="1" x14ac:dyDescent="0.25">
      <c r="C841" s="185"/>
    </row>
    <row r="842" spans="3:3" ht="42.75" customHeight="1" x14ac:dyDescent="0.25">
      <c r="C842" s="185"/>
    </row>
    <row r="843" spans="3:3" ht="42.75" customHeight="1" x14ac:dyDescent="0.25">
      <c r="C843" s="185"/>
    </row>
    <row r="844" spans="3:3" ht="42.75" customHeight="1" x14ac:dyDescent="0.25">
      <c r="C844" s="185"/>
    </row>
    <row r="845" spans="3:3" ht="42.75" customHeight="1" x14ac:dyDescent="0.25">
      <c r="C845" s="185"/>
    </row>
    <row r="846" spans="3:3" ht="42.75" customHeight="1" x14ac:dyDescent="0.25">
      <c r="C846" s="185"/>
    </row>
    <row r="847" spans="3:3" ht="42.75" customHeight="1" x14ac:dyDescent="0.25">
      <c r="C847" s="185"/>
    </row>
    <row r="848" spans="3:3" ht="42.75" customHeight="1" x14ac:dyDescent="0.25">
      <c r="C848" s="185"/>
    </row>
    <row r="849" spans="3:3" ht="42.75" customHeight="1" x14ac:dyDescent="0.25">
      <c r="C849" s="185"/>
    </row>
    <row r="850" spans="3:3" ht="42.75" customHeight="1" x14ac:dyDescent="0.25">
      <c r="C850" s="185"/>
    </row>
    <row r="851" spans="3:3" ht="42.75" customHeight="1" x14ac:dyDescent="0.25">
      <c r="C851" s="185"/>
    </row>
    <row r="852" spans="3:3" ht="42.75" customHeight="1" x14ac:dyDescent="0.25">
      <c r="C852" s="185"/>
    </row>
    <row r="853" spans="3:3" ht="42.75" customHeight="1" x14ac:dyDescent="0.25">
      <c r="C853" s="185"/>
    </row>
    <row r="854" spans="3:3" ht="42.75" customHeight="1" x14ac:dyDescent="0.25">
      <c r="C854" s="185"/>
    </row>
    <row r="855" spans="3:3" ht="42.75" customHeight="1" x14ac:dyDescent="0.25">
      <c r="C855" s="185"/>
    </row>
    <row r="856" spans="3:3" ht="42.75" customHeight="1" x14ac:dyDescent="0.25">
      <c r="C856" s="185"/>
    </row>
    <row r="857" spans="3:3" ht="42.75" customHeight="1" x14ac:dyDescent="0.25">
      <c r="C857" s="185"/>
    </row>
    <row r="858" spans="3:3" ht="42.75" customHeight="1" x14ac:dyDescent="0.25">
      <c r="C858" s="185"/>
    </row>
    <row r="859" spans="3:3" ht="42.75" customHeight="1" x14ac:dyDescent="0.25">
      <c r="C859" s="185"/>
    </row>
    <row r="860" spans="3:3" ht="42.75" customHeight="1" x14ac:dyDescent="0.25">
      <c r="C860" s="185"/>
    </row>
    <row r="861" spans="3:3" ht="42.75" customHeight="1" x14ac:dyDescent="0.25">
      <c r="C861" s="185"/>
    </row>
    <row r="862" spans="3:3" ht="42.75" customHeight="1" x14ac:dyDescent="0.25">
      <c r="C862" s="185"/>
    </row>
    <row r="863" spans="3:3" ht="42.75" customHeight="1" x14ac:dyDescent="0.25">
      <c r="C863" s="185"/>
    </row>
    <row r="864" spans="3:3" ht="42.75" customHeight="1" x14ac:dyDescent="0.25">
      <c r="C864" s="185"/>
    </row>
    <row r="865" spans="3:3" ht="42.75" customHeight="1" x14ac:dyDescent="0.25">
      <c r="C865" s="185"/>
    </row>
    <row r="866" spans="3:3" ht="42.75" customHeight="1" x14ac:dyDescent="0.25">
      <c r="C866" s="185"/>
    </row>
    <row r="867" spans="3:3" ht="42.75" customHeight="1" x14ac:dyDescent="0.25">
      <c r="C867" s="185"/>
    </row>
    <row r="868" spans="3:3" ht="42.75" customHeight="1" x14ac:dyDescent="0.25">
      <c r="C868" s="185"/>
    </row>
    <row r="869" spans="3:3" ht="42.75" customHeight="1" x14ac:dyDescent="0.25">
      <c r="C869" s="185"/>
    </row>
    <row r="870" spans="3:3" ht="42.75" customHeight="1" x14ac:dyDescent="0.25">
      <c r="C870" s="185"/>
    </row>
    <row r="871" spans="3:3" ht="42.75" customHeight="1" x14ac:dyDescent="0.25">
      <c r="C871" s="185"/>
    </row>
    <row r="872" spans="3:3" ht="42.75" customHeight="1" x14ac:dyDescent="0.25">
      <c r="C872" s="185"/>
    </row>
    <row r="873" spans="3:3" ht="42.75" customHeight="1" x14ac:dyDescent="0.25">
      <c r="C873" s="185"/>
    </row>
    <row r="874" spans="3:3" ht="42.75" customHeight="1" x14ac:dyDescent="0.25">
      <c r="C874" s="185"/>
    </row>
    <row r="875" spans="3:3" ht="42.75" customHeight="1" x14ac:dyDescent="0.25">
      <c r="C875" s="185"/>
    </row>
    <row r="876" spans="3:3" ht="42.75" customHeight="1" x14ac:dyDescent="0.25">
      <c r="C876" s="185"/>
    </row>
    <row r="877" spans="3:3" ht="42.75" customHeight="1" x14ac:dyDescent="0.25">
      <c r="C877" s="185"/>
    </row>
    <row r="878" spans="3:3" ht="42.75" customHeight="1" x14ac:dyDescent="0.25">
      <c r="C878" s="185"/>
    </row>
    <row r="879" spans="3:3" ht="42.75" customHeight="1" x14ac:dyDescent="0.25">
      <c r="C879" s="185"/>
    </row>
    <row r="880" spans="3:3" ht="42.75" customHeight="1" x14ac:dyDescent="0.25">
      <c r="C880" s="185"/>
    </row>
    <row r="881" spans="3:3" ht="42.75" customHeight="1" x14ac:dyDescent="0.25">
      <c r="C881" s="185"/>
    </row>
    <row r="882" spans="3:3" ht="42.75" customHeight="1" x14ac:dyDescent="0.25">
      <c r="C882" s="185"/>
    </row>
    <row r="883" spans="3:3" ht="42.75" customHeight="1" x14ac:dyDescent="0.25">
      <c r="C883" s="185"/>
    </row>
    <row r="884" spans="3:3" ht="42.75" customHeight="1" x14ac:dyDescent="0.25">
      <c r="C884" s="185"/>
    </row>
    <row r="885" spans="3:3" ht="42.75" customHeight="1" x14ac:dyDescent="0.25">
      <c r="C885" s="185"/>
    </row>
    <row r="886" spans="3:3" ht="42.75" customHeight="1" x14ac:dyDescent="0.25">
      <c r="C886" s="185"/>
    </row>
    <row r="887" spans="3:3" ht="42.75" customHeight="1" x14ac:dyDescent="0.25">
      <c r="C887" s="185"/>
    </row>
    <row r="888" spans="3:3" ht="42.75" customHeight="1" x14ac:dyDescent="0.25">
      <c r="C888" s="185"/>
    </row>
    <row r="889" spans="3:3" ht="42.75" customHeight="1" x14ac:dyDescent="0.25">
      <c r="C889" s="185"/>
    </row>
    <row r="890" spans="3:3" ht="42.75" customHeight="1" x14ac:dyDescent="0.25">
      <c r="C890" s="185"/>
    </row>
    <row r="891" spans="3:3" ht="42.75" customHeight="1" x14ac:dyDescent="0.25">
      <c r="C891" s="185"/>
    </row>
    <row r="892" spans="3:3" ht="42.75" customHeight="1" x14ac:dyDescent="0.25">
      <c r="C892" s="185"/>
    </row>
    <row r="893" spans="3:3" ht="42.75" customHeight="1" x14ac:dyDescent="0.25">
      <c r="C893" s="185"/>
    </row>
    <row r="894" spans="3:3" ht="42.75" customHeight="1" x14ac:dyDescent="0.25">
      <c r="C894" s="185"/>
    </row>
    <row r="895" spans="3:3" ht="42.75" customHeight="1" x14ac:dyDescent="0.25">
      <c r="C895" s="185"/>
    </row>
    <row r="896" spans="3:3" ht="42.75" customHeight="1" x14ac:dyDescent="0.25">
      <c r="C896" s="185"/>
    </row>
    <row r="897" spans="3:3" ht="42.75" customHeight="1" x14ac:dyDescent="0.25">
      <c r="C897" s="185"/>
    </row>
    <row r="898" spans="3:3" ht="42.75" customHeight="1" x14ac:dyDescent="0.25">
      <c r="C898" s="185"/>
    </row>
    <row r="899" spans="3:3" ht="42.75" customHeight="1" x14ac:dyDescent="0.25">
      <c r="C899" s="185"/>
    </row>
    <row r="900" spans="3:3" ht="42.75" customHeight="1" x14ac:dyDescent="0.25">
      <c r="C900" s="185"/>
    </row>
    <row r="901" spans="3:3" ht="42.75" customHeight="1" x14ac:dyDescent="0.25">
      <c r="C901" s="185"/>
    </row>
    <row r="902" spans="3:3" ht="42.75" customHeight="1" x14ac:dyDescent="0.25">
      <c r="C902" s="185"/>
    </row>
    <row r="903" spans="3:3" ht="42.75" customHeight="1" x14ac:dyDescent="0.25">
      <c r="C903" s="185"/>
    </row>
    <row r="904" spans="3:3" ht="42.75" customHeight="1" x14ac:dyDescent="0.25">
      <c r="C904" s="185"/>
    </row>
    <row r="905" spans="3:3" ht="42.75" customHeight="1" x14ac:dyDescent="0.25">
      <c r="C905" s="185"/>
    </row>
    <row r="906" spans="3:3" ht="42.75" customHeight="1" x14ac:dyDescent="0.25">
      <c r="C906" s="185"/>
    </row>
    <row r="907" spans="3:3" ht="42.75" customHeight="1" x14ac:dyDescent="0.25">
      <c r="C907" s="185"/>
    </row>
    <row r="908" spans="3:3" ht="42.75" customHeight="1" x14ac:dyDescent="0.25">
      <c r="C908" s="185"/>
    </row>
    <row r="909" spans="3:3" ht="42.75" customHeight="1" x14ac:dyDescent="0.25">
      <c r="C909" s="185"/>
    </row>
    <row r="910" spans="3:3" ht="42.75" customHeight="1" x14ac:dyDescent="0.25">
      <c r="C910" s="185"/>
    </row>
    <row r="911" spans="3:3" ht="42.75" customHeight="1" x14ac:dyDescent="0.25">
      <c r="C911" s="185"/>
    </row>
    <row r="912" spans="3:3" ht="42.75" customHeight="1" x14ac:dyDescent="0.25">
      <c r="C912" s="185"/>
    </row>
    <row r="913" spans="3:3" ht="42.75" customHeight="1" x14ac:dyDescent="0.25">
      <c r="C913" s="185"/>
    </row>
    <row r="914" spans="3:3" ht="42.75" customHeight="1" x14ac:dyDescent="0.25">
      <c r="C914" s="185"/>
    </row>
    <row r="915" spans="3:3" ht="42.75" customHeight="1" x14ac:dyDescent="0.25">
      <c r="C915" s="185"/>
    </row>
    <row r="916" spans="3:3" ht="42.75" customHeight="1" x14ac:dyDescent="0.25">
      <c r="C916" s="185"/>
    </row>
    <row r="917" spans="3:3" ht="42.75" customHeight="1" x14ac:dyDescent="0.25">
      <c r="C917" s="185"/>
    </row>
    <row r="918" spans="3:3" ht="42.75" customHeight="1" x14ac:dyDescent="0.25">
      <c r="C918" s="185"/>
    </row>
    <row r="919" spans="3:3" ht="42.75" customHeight="1" x14ac:dyDescent="0.25">
      <c r="C919" s="185"/>
    </row>
    <row r="920" spans="3:3" ht="42.75" customHeight="1" x14ac:dyDescent="0.25">
      <c r="C920" s="185"/>
    </row>
    <row r="921" spans="3:3" ht="42.75" customHeight="1" x14ac:dyDescent="0.25">
      <c r="C921" s="185"/>
    </row>
    <row r="922" spans="3:3" ht="42.75" customHeight="1" x14ac:dyDescent="0.25">
      <c r="C922" s="185"/>
    </row>
    <row r="923" spans="3:3" ht="42.75" customHeight="1" x14ac:dyDescent="0.25">
      <c r="C923" s="185"/>
    </row>
    <row r="924" spans="3:3" ht="42.75" customHeight="1" x14ac:dyDescent="0.25">
      <c r="C924" s="185"/>
    </row>
    <row r="925" spans="3:3" ht="42.75" customHeight="1" x14ac:dyDescent="0.25">
      <c r="C925" s="185"/>
    </row>
    <row r="926" spans="3:3" ht="42.75" customHeight="1" x14ac:dyDescent="0.25">
      <c r="C926" s="185"/>
    </row>
    <row r="927" spans="3:3" ht="42.75" customHeight="1" x14ac:dyDescent="0.25">
      <c r="C927" s="185"/>
    </row>
    <row r="928" spans="3:3" ht="42.75" customHeight="1" x14ac:dyDescent="0.25">
      <c r="C928" s="185"/>
    </row>
    <row r="929" spans="3:3" ht="42.75" customHeight="1" x14ac:dyDescent="0.25">
      <c r="C929" s="185"/>
    </row>
    <row r="930" spans="3:3" ht="42.75" customHeight="1" x14ac:dyDescent="0.25">
      <c r="C930" s="185"/>
    </row>
    <row r="931" spans="3:3" ht="42.75" customHeight="1" x14ac:dyDescent="0.25">
      <c r="C931" s="185"/>
    </row>
    <row r="932" spans="3:3" ht="42.75" customHeight="1" x14ac:dyDescent="0.25">
      <c r="C932" s="185"/>
    </row>
    <row r="933" spans="3:3" ht="42.75" customHeight="1" x14ac:dyDescent="0.25">
      <c r="C933" s="185"/>
    </row>
    <row r="934" spans="3:3" ht="42.75" customHeight="1" x14ac:dyDescent="0.25">
      <c r="C934" s="185"/>
    </row>
    <row r="935" spans="3:3" ht="42.75" customHeight="1" x14ac:dyDescent="0.25">
      <c r="C935" s="185"/>
    </row>
    <row r="936" spans="3:3" ht="42.75" customHeight="1" x14ac:dyDescent="0.25">
      <c r="C936" s="185"/>
    </row>
    <row r="937" spans="3:3" ht="42.75" customHeight="1" x14ac:dyDescent="0.25">
      <c r="C937" s="185"/>
    </row>
    <row r="938" spans="3:3" ht="42.75" customHeight="1" x14ac:dyDescent="0.25">
      <c r="C938" s="185"/>
    </row>
    <row r="939" spans="3:3" ht="42.75" customHeight="1" x14ac:dyDescent="0.25">
      <c r="C939" s="185"/>
    </row>
    <row r="940" spans="3:3" ht="42.75" customHeight="1" x14ac:dyDescent="0.25">
      <c r="C940" s="185"/>
    </row>
    <row r="941" spans="3:3" ht="42.75" customHeight="1" x14ac:dyDescent="0.25">
      <c r="C941" s="185"/>
    </row>
    <row r="942" spans="3:3" ht="42.75" customHeight="1" x14ac:dyDescent="0.25">
      <c r="C942" s="185"/>
    </row>
    <row r="943" spans="3:3" ht="42.75" customHeight="1" x14ac:dyDescent="0.25">
      <c r="C943" s="185"/>
    </row>
    <row r="944" spans="3:3" ht="42.75" customHeight="1" x14ac:dyDescent="0.25">
      <c r="C944" s="185"/>
    </row>
    <row r="945" spans="3:3" ht="42.75" customHeight="1" x14ac:dyDescent="0.25">
      <c r="C945" s="185"/>
    </row>
    <row r="946" spans="3:3" ht="42.75" customHeight="1" x14ac:dyDescent="0.25">
      <c r="C946" s="185"/>
    </row>
    <row r="947" spans="3:3" ht="42.75" customHeight="1" x14ac:dyDescent="0.25">
      <c r="C947" s="185"/>
    </row>
    <row r="948" spans="3:3" ht="42.75" customHeight="1" x14ac:dyDescent="0.25">
      <c r="C948" s="185"/>
    </row>
    <row r="949" spans="3:3" ht="42.75" customHeight="1" x14ac:dyDescent="0.25">
      <c r="C949" s="185"/>
    </row>
    <row r="950" spans="3:3" ht="42.75" customHeight="1" x14ac:dyDescent="0.25">
      <c r="C950" s="185"/>
    </row>
    <row r="951" spans="3:3" ht="42.75" customHeight="1" x14ac:dyDescent="0.25">
      <c r="C951" s="185"/>
    </row>
    <row r="952" spans="3:3" ht="42.75" customHeight="1" x14ac:dyDescent="0.25">
      <c r="C952" s="185"/>
    </row>
    <row r="953" spans="3:3" ht="42.75" customHeight="1" x14ac:dyDescent="0.25">
      <c r="C953" s="185"/>
    </row>
    <row r="954" spans="3:3" ht="42.75" customHeight="1" x14ac:dyDescent="0.25">
      <c r="C954" s="185"/>
    </row>
    <row r="955" spans="3:3" ht="42.75" customHeight="1" x14ac:dyDescent="0.25">
      <c r="C955" s="185"/>
    </row>
    <row r="956" spans="3:3" ht="42.75" customHeight="1" x14ac:dyDescent="0.25">
      <c r="C956" s="185"/>
    </row>
    <row r="957" spans="3:3" ht="42.75" customHeight="1" x14ac:dyDescent="0.25">
      <c r="C957" s="185"/>
    </row>
    <row r="958" spans="3:3" ht="42.75" customHeight="1" x14ac:dyDescent="0.25">
      <c r="C958" s="185"/>
    </row>
    <row r="959" spans="3:3" ht="42.75" customHeight="1" x14ac:dyDescent="0.25">
      <c r="C959" s="185"/>
    </row>
    <row r="960" spans="3:3" ht="42.75" customHeight="1" x14ac:dyDescent="0.25">
      <c r="C960" s="185"/>
    </row>
    <row r="961" spans="3:3" ht="42.75" customHeight="1" x14ac:dyDescent="0.25">
      <c r="C961" s="185"/>
    </row>
    <row r="962" spans="3:3" ht="42.75" customHeight="1" x14ac:dyDescent="0.25">
      <c r="C962" s="185"/>
    </row>
    <row r="963" spans="3:3" ht="42.75" customHeight="1" x14ac:dyDescent="0.25">
      <c r="C963" s="185"/>
    </row>
    <row r="964" spans="3:3" ht="42.75" customHeight="1" x14ac:dyDescent="0.25">
      <c r="C964" s="185"/>
    </row>
    <row r="965" spans="3:3" ht="42.75" customHeight="1" x14ac:dyDescent="0.25">
      <c r="C965" s="185"/>
    </row>
    <row r="966" spans="3:3" ht="42.75" customHeight="1" x14ac:dyDescent="0.25">
      <c r="C966" s="185"/>
    </row>
    <row r="967" spans="3:3" ht="42.75" customHeight="1" x14ac:dyDescent="0.25">
      <c r="C967" s="185"/>
    </row>
    <row r="968" spans="3:3" ht="42.75" customHeight="1" x14ac:dyDescent="0.25">
      <c r="C968" s="185"/>
    </row>
    <row r="969" spans="3:3" ht="42.75" customHeight="1" x14ac:dyDescent="0.25">
      <c r="C969" s="185"/>
    </row>
    <row r="970" spans="3:3" ht="42.75" customHeight="1" x14ac:dyDescent="0.25">
      <c r="C970" s="185"/>
    </row>
    <row r="971" spans="3:3" ht="42.75" customHeight="1" x14ac:dyDescent="0.25">
      <c r="C971" s="185"/>
    </row>
    <row r="972" spans="3:3" ht="42.75" customHeight="1" x14ac:dyDescent="0.25">
      <c r="C972" s="185"/>
    </row>
    <row r="973" spans="3:3" ht="42.75" customHeight="1" x14ac:dyDescent="0.25">
      <c r="C973" s="185"/>
    </row>
    <row r="974" spans="3:3" ht="42.75" customHeight="1" x14ac:dyDescent="0.25">
      <c r="C974" s="185"/>
    </row>
    <row r="975" spans="3:3" ht="42.75" customHeight="1" x14ac:dyDescent="0.25">
      <c r="C975" s="185"/>
    </row>
    <row r="976" spans="3:3" ht="42.75" customHeight="1" x14ac:dyDescent="0.25">
      <c r="C976" s="185"/>
    </row>
    <row r="977" spans="3:3" ht="42.75" customHeight="1" x14ac:dyDescent="0.25">
      <c r="C977" s="185"/>
    </row>
    <row r="978" spans="3:3" ht="42.75" customHeight="1" x14ac:dyDescent="0.25">
      <c r="C978" s="185"/>
    </row>
    <row r="979" spans="3:3" ht="42.75" customHeight="1" x14ac:dyDescent="0.25">
      <c r="C979" s="185"/>
    </row>
    <row r="980" spans="3:3" ht="42.75" customHeight="1" x14ac:dyDescent="0.25">
      <c r="C980" s="185"/>
    </row>
    <row r="981" spans="3:3" ht="42.75" customHeight="1" x14ac:dyDescent="0.25">
      <c r="C981" s="185"/>
    </row>
    <row r="982" spans="3:3" ht="42.75" customHeight="1" x14ac:dyDescent="0.25">
      <c r="C982" s="185"/>
    </row>
    <row r="983" spans="3:3" ht="42.75" customHeight="1" x14ac:dyDescent="0.25">
      <c r="C983" s="185"/>
    </row>
    <row r="984" spans="3:3" ht="42.75" customHeight="1" x14ac:dyDescent="0.25">
      <c r="C984" s="185"/>
    </row>
    <row r="985" spans="3:3" ht="42.75" customHeight="1" x14ac:dyDescent="0.25">
      <c r="C985" s="185"/>
    </row>
    <row r="986" spans="3:3" ht="42.75" customHeight="1" x14ac:dyDescent="0.25">
      <c r="C986" s="185"/>
    </row>
    <row r="987" spans="3:3" ht="42.75" customHeight="1" x14ac:dyDescent="0.25">
      <c r="C987" s="185"/>
    </row>
    <row r="988" spans="3:3" ht="42.75" customHeight="1" x14ac:dyDescent="0.25">
      <c r="C988" s="185"/>
    </row>
    <row r="989" spans="3:3" ht="42.75" customHeight="1" x14ac:dyDescent="0.25">
      <c r="C989" s="185"/>
    </row>
    <row r="990" spans="3:3" ht="42.75" customHeight="1" x14ac:dyDescent="0.25">
      <c r="C990" s="185"/>
    </row>
    <row r="991" spans="3:3" ht="42.75" customHeight="1" x14ac:dyDescent="0.25">
      <c r="C991" s="185"/>
    </row>
    <row r="992" spans="3:3" ht="42.75" customHeight="1" x14ac:dyDescent="0.25">
      <c r="C992" s="185"/>
    </row>
    <row r="993" spans="3:3" ht="42.75" customHeight="1" x14ac:dyDescent="0.25">
      <c r="C993" s="185"/>
    </row>
    <row r="994" spans="3:3" ht="42.75" customHeight="1" x14ac:dyDescent="0.25">
      <c r="C994" s="185"/>
    </row>
    <row r="995" spans="3:3" ht="42.75" customHeight="1" x14ac:dyDescent="0.25">
      <c r="C995" s="185"/>
    </row>
    <row r="996" spans="3:3" ht="42.75" customHeight="1" x14ac:dyDescent="0.25">
      <c r="C996" s="185"/>
    </row>
    <row r="997" spans="3:3" ht="42.75" customHeight="1" x14ac:dyDescent="0.25">
      <c r="C997" s="185"/>
    </row>
    <row r="998" spans="3:3" ht="42.75" customHeight="1" x14ac:dyDescent="0.25">
      <c r="C998" s="185"/>
    </row>
    <row r="999" spans="3:3" ht="42.75" customHeight="1" x14ac:dyDescent="0.25">
      <c r="C999" s="185"/>
    </row>
  </sheetData>
  <mergeCells count="2">
    <mergeCell ref="D1:X1"/>
    <mergeCell ref="D2:X2"/>
  </mergeCells>
  <conditionalFormatting sqref="A5:A10">
    <cfRule type="cellIs" dxfId="479" priority="70" operator="equal">
      <formula>"Marché terminé"</formula>
    </cfRule>
    <cfRule type="cellIs" dxfId="478" priority="71" operator="equal">
      <formula>"Marché en cours"</formula>
    </cfRule>
  </conditionalFormatting>
  <conditionalFormatting sqref="U5:U999">
    <cfRule type="expression" dxfId="477" priority="3">
      <formula>$B5="A"</formula>
    </cfRule>
    <cfRule type="expression" dxfId="476" priority="6">
      <formula>$B5="H"</formula>
    </cfRule>
    <cfRule type="expression" dxfId="475" priority="9">
      <formula>$B5="B"</formula>
    </cfRule>
    <cfRule type="expression" dxfId="474" priority="12">
      <formula>$B5="J"</formula>
    </cfRule>
    <cfRule type="expression" dxfId="473" priority="15">
      <formula>$B5="R"</formula>
    </cfRule>
    <cfRule type="expression" dxfId="472" priority="18">
      <formula>$B5="N"</formula>
    </cfRule>
    <cfRule type="expression" dxfId="471" priority="21">
      <formula>$B5="G"</formula>
    </cfRule>
    <cfRule type="expression" dxfId="470" priority="24">
      <formula>$B5="C"</formula>
    </cfRule>
    <cfRule type="expression" dxfId="469" priority="27">
      <formula>$B5="D"</formula>
    </cfRule>
    <cfRule type="expression" dxfId="468" priority="30">
      <formula>$B5="F"</formula>
    </cfRule>
    <cfRule type="expression" dxfId="467" priority="33">
      <formula>$B5="E"</formula>
    </cfRule>
    <cfRule type="expression" dxfId="466" priority="36">
      <formula>$B5="I"</formula>
    </cfRule>
    <cfRule type="expression" dxfId="465" priority="39">
      <formula>$B5="M"</formula>
    </cfRule>
    <cfRule type="expression" dxfId="464" priority="42">
      <formula>$B5="O"</formula>
    </cfRule>
    <cfRule type="expression" dxfId="463" priority="45">
      <formula>$B5="P"</formula>
    </cfRule>
    <cfRule type="expression" dxfId="462" priority="48">
      <formula>$B5="S"</formula>
    </cfRule>
    <cfRule type="expression" dxfId="461" priority="51">
      <formula>$B5="T"</formula>
    </cfRule>
    <cfRule type="expression" dxfId="460" priority="54">
      <formula>$B5="U"</formula>
    </cfRule>
    <cfRule type="expression" dxfId="459" priority="57">
      <formula>$B5="V"</formula>
    </cfRule>
    <cfRule type="expression" dxfId="458" priority="60">
      <formula>$B5="W"</formula>
    </cfRule>
    <cfRule type="expression" dxfId="457" priority="63">
      <formula>$B5="K"</formula>
    </cfRule>
    <cfRule type="expression" dxfId="456" priority="66">
      <formula>$B5="Q"</formula>
    </cfRule>
    <cfRule type="expression" dxfId="455" priority="69">
      <formula>$B5="L"</formula>
    </cfRule>
  </conditionalFormatting>
  <conditionalFormatting sqref="V5:X999">
    <cfRule type="expression" dxfId="454" priority="2">
      <formula>$B5="A"</formula>
    </cfRule>
    <cfRule type="expression" dxfId="453" priority="5">
      <formula>$B5="H"</formula>
    </cfRule>
    <cfRule type="expression" dxfId="452" priority="8">
      <formula>$B5="B"</formula>
    </cfRule>
    <cfRule type="expression" dxfId="451" priority="11">
      <formula>$B5="J"</formula>
    </cfRule>
    <cfRule type="expression" dxfId="450" priority="14">
      <formula>$B5="R"</formula>
    </cfRule>
    <cfRule type="expression" dxfId="449" priority="17">
      <formula>$B5="N"</formula>
    </cfRule>
    <cfRule type="expression" dxfId="448" priority="20">
      <formula>$B5="G"</formula>
    </cfRule>
    <cfRule type="expression" dxfId="447" priority="23">
      <formula>$B5="C"</formula>
    </cfRule>
    <cfRule type="expression" dxfId="446" priority="26">
      <formula>$B5="D"</formula>
    </cfRule>
    <cfRule type="expression" dxfId="445" priority="29">
      <formula>$B5="F"</formula>
    </cfRule>
    <cfRule type="expression" dxfId="444" priority="32">
      <formula>$B5="E"</formula>
    </cfRule>
    <cfRule type="expression" dxfId="443" priority="35">
      <formula>$B5="I"</formula>
    </cfRule>
    <cfRule type="expression" dxfId="442" priority="38">
      <formula>$B5="M"</formula>
    </cfRule>
    <cfRule type="expression" dxfId="441" priority="41">
      <formula>$B5="O"</formula>
    </cfRule>
    <cfRule type="expression" dxfId="440" priority="44">
      <formula>$B5="P"</formula>
    </cfRule>
    <cfRule type="expression" dxfId="439" priority="47">
      <formula>$B5="S"</formula>
    </cfRule>
    <cfRule type="expression" dxfId="438" priority="50">
      <formula>$B5="T"</formula>
    </cfRule>
    <cfRule type="expression" dxfId="437" priority="53">
      <formula>$B5="U"</formula>
    </cfRule>
    <cfRule type="expression" dxfId="436" priority="56">
      <formula>$B5="V"</formula>
    </cfRule>
    <cfRule type="expression" dxfId="435" priority="59">
      <formula>$B5="W"</formula>
    </cfRule>
    <cfRule type="expression" dxfId="434" priority="62">
      <formula>$B5="K"</formula>
    </cfRule>
    <cfRule type="expression" dxfId="433" priority="65">
      <formula>$B5="Q"</formula>
    </cfRule>
    <cfRule type="expression" dxfId="432" priority="68">
      <formula>$B5="L"</formula>
    </cfRule>
  </conditionalFormatting>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BDF2D1-597E-40AA-8EC3-4C1AD7B87CC8}">
  <sheetPr>
    <tabColor rgb="FF6A1B9A"/>
  </sheetPr>
  <dimension ref="A1:X1000"/>
  <sheetViews>
    <sheetView zoomScale="90" zoomScaleNormal="90" workbookViewId="0">
      <pane ySplit="5" topLeftCell="A6" activePane="bottomLeft" state="frozen"/>
      <selection pane="bottomLeft" activeCell="R29" sqref="R29"/>
    </sheetView>
  </sheetViews>
  <sheetFormatPr baseColWidth="10" defaultRowHeight="15" x14ac:dyDescent="0.25"/>
  <cols>
    <col min="1" max="1" width="30.42578125" style="99" customWidth="1"/>
    <col min="2" max="2" width="17.140625" hidden="1" customWidth="1"/>
    <col min="3" max="3" width="30.42578125" hidden="1" customWidth="1"/>
    <col min="4" max="4" width="17.140625" customWidth="1"/>
    <col min="5" max="5" width="21.85546875" customWidth="1"/>
    <col min="6" max="6" width="34.28515625" customWidth="1"/>
    <col min="7" max="7" width="21.85546875" customWidth="1"/>
    <col min="8" max="8" width="30.42578125" customWidth="1"/>
    <col min="9" max="9" width="21.85546875" customWidth="1"/>
    <col min="10" max="11" width="21" customWidth="1"/>
    <col min="12" max="13" width="17.140625" style="2" customWidth="1"/>
    <col min="14" max="14" width="18.140625" customWidth="1"/>
    <col min="15" max="15" width="18.140625" style="1" customWidth="1"/>
    <col min="16" max="16" width="30.42578125" customWidth="1"/>
    <col min="17" max="17" width="15.28515625" customWidth="1"/>
    <col min="18" max="18" width="32.42578125" customWidth="1"/>
    <col min="19" max="19" width="34.28515625" customWidth="1"/>
    <col min="20" max="20" width="8.5703125" customWidth="1"/>
    <col min="21" max="21" width="19" customWidth="1"/>
    <col min="22" max="22" width="34.28515625" customWidth="1"/>
    <col min="23" max="23" width="16.140625" customWidth="1"/>
    <col min="24" max="24" width="34.28515625" customWidth="1"/>
  </cols>
  <sheetData>
    <row r="1" spans="1:24" ht="5.0999999999999996" customHeight="1" x14ac:dyDescent="0.25">
      <c r="D1" s="3"/>
      <c r="E1" s="3"/>
      <c r="F1" s="3"/>
      <c r="G1" s="3"/>
      <c r="H1" s="3"/>
      <c r="I1" s="3"/>
      <c r="J1" s="3"/>
      <c r="K1" s="3"/>
      <c r="L1" s="4"/>
      <c r="M1" s="4"/>
      <c r="N1" s="3"/>
      <c r="O1" s="5"/>
      <c r="P1" s="3"/>
      <c r="Q1" s="3"/>
      <c r="R1" s="3"/>
      <c r="S1" s="3"/>
      <c r="T1" s="3"/>
      <c r="U1" s="3"/>
      <c r="V1" s="3"/>
      <c r="W1" s="3"/>
      <c r="X1" s="3"/>
    </row>
    <row r="2" spans="1:24" ht="30" customHeight="1" x14ac:dyDescent="0.25">
      <c r="D2" s="759" t="s">
        <v>24</v>
      </c>
      <c r="E2" s="760"/>
      <c r="F2" s="760"/>
      <c r="G2" s="760"/>
      <c r="H2" s="760"/>
      <c r="I2" s="760"/>
      <c r="J2" s="760"/>
      <c r="K2" s="760"/>
      <c r="L2" s="760"/>
      <c r="M2" s="760"/>
      <c r="N2" s="760"/>
      <c r="O2" s="760"/>
      <c r="P2" s="760"/>
      <c r="Q2" s="760"/>
      <c r="R2" s="760"/>
      <c r="S2" s="760"/>
      <c r="T2" s="760"/>
      <c r="U2" s="760"/>
      <c r="V2" s="760"/>
      <c r="W2" s="760"/>
      <c r="X2" s="761"/>
    </row>
    <row r="3" spans="1:24" ht="20.100000000000001" customHeight="1" x14ac:dyDescent="0.25">
      <c r="D3" s="762" t="s">
        <v>21</v>
      </c>
      <c r="E3" s="762"/>
      <c r="F3" s="762"/>
      <c r="G3" s="762"/>
      <c r="H3" s="762"/>
      <c r="I3" s="762"/>
      <c r="J3" s="762"/>
      <c r="K3" s="762"/>
      <c r="L3" s="762"/>
      <c r="M3" s="762"/>
      <c r="N3" s="762"/>
      <c r="O3" s="762"/>
      <c r="P3" s="762"/>
      <c r="Q3" s="762"/>
      <c r="R3" s="762"/>
      <c r="S3" s="762"/>
      <c r="T3" s="762"/>
      <c r="U3" s="762"/>
      <c r="V3" s="762"/>
      <c r="W3" s="762"/>
      <c r="X3" s="762"/>
    </row>
    <row r="4" spans="1:24" ht="5.0999999999999996" customHeight="1" x14ac:dyDescent="0.25"/>
    <row r="5" spans="1:24" ht="45" customHeight="1" x14ac:dyDescent="0.25">
      <c r="A5" s="605" t="s">
        <v>1771</v>
      </c>
      <c r="B5" s="606" t="s">
        <v>2529</v>
      </c>
      <c r="C5" s="606" t="s">
        <v>1147</v>
      </c>
      <c r="D5" s="209" t="s">
        <v>0</v>
      </c>
      <c r="E5" s="210" t="s">
        <v>1113</v>
      </c>
      <c r="F5" s="210" t="s">
        <v>2</v>
      </c>
      <c r="G5" s="210" t="s">
        <v>242</v>
      </c>
      <c r="H5" s="210" t="s">
        <v>3</v>
      </c>
      <c r="I5" s="210" t="s">
        <v>4</v>
      </c>
      <c r="J5" s="210" t="s">
        <v>5</v>
      </c>
      <c r="K5" s="210" t="s">
        <v>6</v>
      </c>
      <c r="L5" s="211" t="s">
        <v>7</v>
      </c>
      <c r="M5" s="211" t="s">
        <v>8</v>
      </c>
      <c r="N5" s="210" t="s">
        <v>9</v>
      </c>
      <c r="O5" s="212" t="s">
        <v>10</v>
      </c>
      <c r="P5" s="210" t="s">
        <v>11</v>
      </c>
      <c r="Q5" s="210" t="s">
        <v>12</v>
      </c>
      <c r="R5" s="210" t="s">
        <v>13</v>
      </c>
      <c r="S5" s="210" t="s">
        <v>14</v>
      </c>
      <c r="T5" s="210" t="s">
        <v>15</v>
      </c>
      <c r="U5" s="210" t="s">
        <v>16</v>
      </c>
      <c r="V5" s="210" t="s">
        <v>17</v>
      </c>
      <c r="W5" s="210" t="s">
        <v>18</v>
      </c>
      <c r="X5" s="213" t="s">
        <v>19</v>
      </c>
    </row>
    <row r="6" spans="1:24" ht="50.1" customHeight="1" x14ac:dyDescent="0.25">
      <c r="A6" s="196" t="str">
        <f ca="1">IF(M6&lt;TODAY(),"Marché terminé","Marché en cours")</f>
        <v>Marché en cours</v>
      </c>
      <c r="B6" s="314" t="s">
        <v>1735</v>
      </c>
      <c r="C6" s="315" t="s">
        <v>2588</v>
      </c>
      <c r="D6" s="316" t="s">
        <v>777</v>
      </c>
      <c r="E6" s="317" t="s">
        <v>43</v>
      </c>
      <c r="F6" s="316" t="s">
        <v>990</v>
      </c>
      <c r="G6" s="317" t="s">
        <v>43</v>
      </c>
      <c r="H6" s="316" t="s">
        <v>990</v>
      </c>
      <c r="I6" s="318" t="s">
        <v>798</v>
      </c>
      <c r="J6" s="318" t="s">
        <v>2191</v>
      </c>
      <c r="K6" s="318" t="s">
        <v>2191</v>
      </c>
      <c r="L6" s="319">
        <v>44631</v>
      </c>
      <c r="M6" s="319">
        <v>47574</v>
      </c>
      <c r="N6" s="317">
        <v>4600004205</v>
      </c>
      <c r="O6" s="320">
        <v>8620000</v>
      </c>
      <c r="P6" s="316" t="s">
        <v>801</v>
      </c>
      <c r="Q6" s="317">
        <v>1588</v>
      </c>
      <c r="R6" s="321" t="s">
        <v>1943</v>
      </c>
      <c r="S6" s="316" t="s">
        <v>1067</v>
      </c>
      <c r="T6" s="317" t="s">
        <v>54</v>
      </c>
      <c r="U6" s="322" t="s">
        <v>2271</v>
      </c>
      <c r="V6" s="316" t="s">
        <v>1103</v>
      </c>
      <c r="W6" s="317" t="s">
        <v>249</v>
      </c>
      <c r="X6" s="323" t="s">
        <v>579</v>
      </c>
    </row>
    <row r="7" spans="1:24" ht="50.1" customHeight="1" x14ac:dyDescent="0.25">
      <c r="A7" s="197" t="str">
        <f ca="1">IF(M7&lt;TODAY(),"Marché terminé","Marché en cours")</f>
        <v>Marché terminé</v>
      </c>
      <c r="B7" s="324" t="s">
        <v>1735</v>
      </c>
      <c r="C7" s="325" t="s">
        <v>2588</v>
      </c>
      <c r="D7" s="326" t="s">
        <v>777</v>
      </c>
      <c r="E7" s="327" t="s">
        <v>243</v>
      </c>
      <c r="F7" s="326" t="s">
        <v>1828</v>
      </c>
      <c r="G7" s="327" t="s">
        <v>243</v>
      </c>
      <c r="H7" s="326" t="s">
        <v>1828</v>
      </c>
      <c r="I7" s="328" t="s">
        <v>1102</v>
      </c>
      <c r="J7" s="328" t="s">
        <v>855</v>
      </c>
      <c r="K7" s="328" t="s">
        <v>2191</v>
      </c>
      <c r="L7" s="329">
        <v>45037</v>
      </c>
      <c r="M7" s="329">
        <v>46132</v>
      </c>
      <c r="N7" s="327">
        <v>4600004240</v>
      </c>
      <c r="O7" s="330">
        <v>62190</v>
      </c>
      <c r="P7" s="326" t="s">
        <v>801</v>
      </c>
      <c r="Q7" s="327">
        <v>17284</v>
      </c>
      <c r="R7" s="331" t="s">
        <v>2067</v>
      </c>
      <c r="S7" s="326" t="s">
        <v>765</v>
      </c>
      <c r="T7" s="327" t="s">
        <v>247</v>
      </c>
      <c r="U7" s="327" t="s">
        <v>2569</v>
      </c>
      <c r="V7" s="326" t="s">
        <v>1103</v>
      </c>
      <c r="W7" s="327" t="s">
        <v>250</v>
      </c>
      <c r="X7" s="332" t="s">
        <v>580</v>
      </c>
    </row>
    <row r="8" spans="1:24" ht="50.1" customHeight="1" x14ac:dyDescent="0.25">
      <c r="A8" s="197" t="str">
        <f ca="1">IF(M8&lt;TODAY(),"Marché terminé","Marché en cours")</f>
        <v>Marché terminé</v>
      </c>
      <c r="B8" s="324" t="s">
        <v>1735</v>
      </c>
      <c r="C8" s="325" t="s">
        <v>2588</v>
      </c>
      <c r="D8" s="326" t="s">
        <v>806</v>
      </c>
      <c r="E8" s="327" t="s">
        <v>244</v>
      </c>
      <c r="F8" s="326" t="s">
        <v>881</v>
      </c>
      <c r="G8" s="327" t="s">
        <v>244</v>
      </c>
      <c r="H8" s="326" t="s">
        <v>881</v>
      </c>
      <c r="I8" s="328" t="s">
        <v>883</v>
      </c>
      <c r="J8" s="328" t="s">
        <v>853</v>
      </c>
      <c r="K8" s="328" t="s">
        <v>858</v>
      </c>
      <c r="L8" s="329">
        <v>45184</v>
      </c>
      <c r="M8" s="329">
        <v>45291</v>
      </c>
      <c r="N8" s="327">
        <v>4600004264</v>
      </c>
      <c r="O8" s="330">
        <v>395000</v>
      </c>
      <c r="P8" s="326" t="s">
        <v>801</v>
      </c>
      <c r="Q8" s="327">
        <v>328</v>
      </c>
      <c r="R8" s="331" t="s">
        <v>2068</v>
      </c>
      <c r="S8" s="326" t="s">
        <v>737</v>
      </c>
      <c r="T8" s="327" t="s">
        <v>54</v>
      </c>
      <c r="U8" s="333" t="s">
        <v>2247</v>
      </c>
      <c r="V8" s="326" t="s">
        <v>868</v>
      </c>
      <c r="W8" s="327" t="s">
        <v>251</v>
      </c>
      <c r="X8" s="332" t="s">
        <v>581</v>
      </c>
    </row>
    <row r="9" spans="1:24" ht="50.1" customHeight="1" x14ac:dyDescent="0.25">
      <c r="A9" s="197" t="str">
        <f ca="1">IF(M9&lt;TODAY(),"Marché terminé","Marché en cours")</f>
        <v>Marché en cours</v>
      </c>
      <c r="B9" s="324" t="s">
        <v>1735</v>
      </c>
      <c r="C9" s="325" t="s">
        <v>2588</v>
      </c>
      <c r="D9" s="326" t="s">
        <v>777</v>
      </c>
      <c r="E9" s="327" t="s">
        <v>245</v>
      </c>
      <c r="F9" s="326" t="s">
        <v>1827</v>
      </c>
      <c r="G9" s="327" t="s">
        <v>245</v>
      </c>
      <c r="H9" s="326" t="s">
        <v>1827</v>
      </c>
      <c r="I9" s="328" t="s">
        <v>1102</v>
      </c>
      <c r="J9" s="328" t="s">
        <v>855</v>
      </c>
      <c r="K9" s="328" t="s">
        <v>2191</v>
      </c>
      <c r="L9" s="329">
        <v>45414</v>
      </c>
      <c r="M9" s="329">
        <v>46752</v>
      </c>
      <c r="N9" s="327">
        <v>4600004333</v>
      </c>
      <c r="O9" s="330">
        <v>17288</v>
      </c>
      <c r="P9" s="326" t="s">
        <v>801</v>
      </c>
      <c r="Q9" s="327">
        <v>16551</v>
      </c>
      <c r="R9" s="331" t="s">
        <v>2069</v>
      </c>
      <c r="S9" s="326" t="s">
        <v>765</v>
      </c>
      <c r="T9" s="327" t="s">
        <v>54</v>
      </c>
      <c r="U9" s="333" t="s">
        <v>2248</v>
      </c>
      <c r="V9" s="326" t="s">
        <v>1103</v>
      </c>
      <c r="W9" s="327" t="s">
        <v>252</v>
      </c>
      <c r="X9" s="332" t="s">
        <v>582</v>
      </c>
    </row>
    <row r="10" spans="1:24" ht="50.1" customHeight="1" x14ac:dyDescent="0.25">
      <c r="A10" s="197" t="str">
        <f ca="1">IF(M10&lt;TODAY(),"Marché terminé","Marché en cours")</f>
        <v>Marché en cours</v>
      </c>
      <c r="B10" s="324" t="s">
        <v>1735</v>
      </c>
      <c r="C10" s="325" t="s">
        <v>2588</v>
      </c>
      <c r="D10" s="326" t="s">
        <v>806</v>
      </c>
      <c r="E10" s="327" t="s">
        <v>246</v>
      </c>
      <c r="F10" s="326" t="s">
        <v>882</v>
      </c>
      <c r="G10" s="327" t="s">
        <v>246</v>
      </c>
      <c r="H10" s="326" t="s">
        <v>882</v>
      </c>
      <c r="I10" s="328" t="s">
        <v>852</v>
      </c>
      <c r="J10" s="328" t="s">
        <v>798</v>
      </c>
      <c r="K10" s="328" t="s">
        <v>799</v>
      </c>
      <c r="L10" s="329">
        <v>45589</v>
      </c>
      <c r="M10" s="329">
        <v>46368</v>
      </c>
      <c r="N10" s="327">
        <v>4600004405</v>
      </c>
      <c r="O10" s="330">
        <v>300000</v>
      </c>
      <c r="P10" s="326" t="s">
        <v>801</v>
      </c>
      <c r="Q10" s="327">
        <v>15671</v>
      </c>
      <c r="R10" s="331" t="s">
        <v>2070</v>
      </c>
      <c r="S10" s="326" t="s">
        <v>738</v>
      </c>
      <c r="T10" s="327" t="s">
        <v>248</v>
      </c>
      <c r="U10" s="333" t="s">
        <v>1909</v>
      </c>
      <c r="V10" s="326" t="s">
        <v>1103</v>
      </c>
      <c r="W10" s="327" t="s">
        <v>253</v>
      </c>
      <c r="X10" s="332" t="s">
        <v>583</v>
      </c>
    </row>
    <row r="11" spans="1:24" ht="66" customHeight="1" x14ac:dyDescent="0.25">
      <c r="A11" s="198" t="str">
        <f ca="1">IF(M11&lt;TODAY(),"Marché terminé","Marché en cours")</f>
        <v>Marché en cours</v>
      </c>
      <c r="B11" s="334" t="s">
        <v>1723</v>
      </c>
      <c r="C11" s="335" t="s">
        <v>2588</v>
      </c>
      <c r="D11" s="334" t="s">
        <v>777</v>
      </c>
      <c r="E11" s="334" t="s">
        <v>146</v>
      </c>
      <c r="F11" s="334" t="s">
        <v>1787</v>
      </c>
      <c r="G11" s="334" t="s">
        <v>146</v>
      </c>
      <c r="H11" s="334" t="s">
        <v>1787</v>
      </c>
      <c r="I11" s="334" t="s">
        <v>1095</v>
      </c>
      <c r="J11" s="334" t="s">
        <v>2191</v>
      </c>
      <c r="K11" s="334" t="s">
        <v>2191</v>
      </c>
      <c r="L11" s="336">
        <v>45481</v>
      </c>
      <c r="M11" s="336">
        <v>46912</v>
      </c>
      <c r="N11" s="334">
        <v>4600004342</v>
      </c>
      <c r="O11" s="795">
        <v>112000</v>
      </c>
      <c r="P11" s="334" t="s">
        <v>800</v>
      </c>
      <c r="Q11" s="334">
        <v>18176</v>
      </c>
      <c r="R11" s="334" t="s">
        <v>2031</v>
      </c>
      <c r="S11" s="334" t="s">
        <v>1788</v>
      </c>
      <c r="T11" s="334" t="s">
        <v>54</v>
      </c>
      <c r="U11" s="337" t="s">
        <v>2542</v>
      </c>
      <c r="V11" s="334" t="s">
        <v>1103</v>
      </c>
      <c r="W11" s="334" t="s">
        <v>493</v>
      </c>
      <c r="X11" s="338" t="s">
        <v>674</v>
      </c>
    </row>
    <row r="12" spans="1:24" x14ac:dyDescent="0.25">
      <c r="C12" s="185"/>
      <c r="U12" s="181"/>
    </row>
    <row r="13" spans="1:24" x14ac:dyDescent="0.25">
      <c r="C13" s="185"/>
      <c r="U13" s="181"/>
    </row>
    <row r="14" spans="1:24" x14ac:dyDescent="0.25">
      <c r="C14" s="185"/>
      <c r="U14" s="181"/>
    </row>
    <row r="15" spans="1:24" x14ac:dyDescent="0.25">
      <c r="C15" s="185"/>
      <c r="U15" s="181"/>
    </row>
    <row r="16" spans="1:24" x14ac:dyDescent="0.25">
      <c r="C16" s="185"/>
      <c r="U16" s="181"/>
    </row>
    <row r="17" spans="3:21" x14ac:dyDescent="0.25">
      <c r="C17" s="185"/>
      <c r="U17" s="181"/>
    </row>
    <row r="18" spans="3:21" x14ac:dyDescent="0.25">
      <c r="C18" s="185"/>
      <c r="U18" s="181"/>
    </row>
    <row r="19" spans="3:21" x14ac:dyDescent="0.25">
      <c r="C19" s="185"/>
      <c r="U19" s="181"/>
    </row>
    <row r="20" spans="3:21" x14ac:dyDescent="0.25">
      <c r="C20" s="185"/>
      <c r="U20" s="181"/>
    </row>
    <row r="21" spans="3:21" x14ac:dyDescent="0.25">
      <c r="C21" s="185"/>
      <c r="U21" s="181"/>
    </row>
    <row r="22" spans="3:21" x14ac:dyDescent="0.25">
      <c r="C22" s="185"/>
      <c r="U22" s="181"/>
    </row>
    <row r="23" spans="3:21" x14ac:dyDescent="0.25">
      <c r="C23" s="185"/>
      <c r="U23" s="181"/>
    </row>
    <row r="24" spans="3:21" x14ac:dyDescent="0.25">
      <c r="C24" s="185"/>
      <c r="U24" s="181"/>
    </row>
    <row r="25" spans="3:21" x14ac:dyDescent="0.25">
      <c r="C25" s="185"/>
      <c r="U25" s="181"/>
    </row>
    <row r="26" spans="3:21" x14ac:dyDescent="0.25">
      <c r="C26" s="185"/>
      <c r="U26" s="181"/>
    </row>
    <row r="27" spans="3:21" x14ac:dyDescent="0.25">
      <c r="C27" s="185"/>
      <c r="U27" s="181"/>
    </row>
    <row r="28" spans="3:21" x14ac:dyDescent="0.25">
      <c r="C28" s="185"/>
      <c r="U28" s="181"/>
    </row>
    <row r="29" spans="3:21" x14ac:dyDescent="0.25">
      <c r="C29" s="185"/>
      <c r="U29" s="181"/>
    </row>
    <row r="30" spans="3:21" x14ac:dyDescent="0.25">
      <c r="C30" s="185"/>
      <c r="U30" s="181"/>
    </row>
    <row r="31" spans="3:21" x14ac:dyDescent="0.25">
      <c r="C31" s="185"/>
      <c r="U31" s="181"/>
    </row>
    <row r="32" spans="3:21" x14ac:dyDescent="0.25">
      <c r="C32" s="185"/>
      <c r="U32" s="181"/>
    </row>
    <row r="33" spans="3:21" x14ac:dyDescent="0.25">
      <c r="C33" s="185"/>
      <c r="U33" s="181"/>
    </row>
    <row r="34" spans="3:21" x14ac:dyDescent="0.25">
      <c r="C34" s="185"/>
      <c r="U34" s="181"/>
    </row>
    <row r="35" spans="3:21" x14ac:dyDescent="0.25">
      <c r="C35" s="185"/>
      <c r="U35" s="181"/>
    </row>
    <row r="36" spans="3:21" x14ac:dyDescent="0.25">
      <c r="C36" s="185"/>
      <c r="U36" s="181"/>
    </row>
    <row r="37" spans="3:21" x14ac:dyDescent="0.25">
      <c r="C37" s="185"/>
      <c r="U37" s="181"/>
    </row>
    <row r="38" spans="3:21" x14ac:dyDescent="0.25">
      <c r="C38" s="185"/>
      <c r="U38" s="181"/>
    </row>
    <row r="39" spans="3:21" x14ac:dyDescent="0.25">
      <c r="C39" s="185"/>
      <c r="U39" s="181"/>
    </row>
    <row r="40" spans="3:21" x14ac:dyDescent="0.25">
      <c r="C40" s="185"/>
      <c r="U40" s="181"/>
    </row>
    <row r="41" spans="3:21" x14ac:dyDescent="0.25">
      <c r="C41" s="185"/>
      <c r="U41" s="181"/>
    </row>
    <row r="42" spans="3:21" x14ac:dyDescent="0.25">
      <c r="C42" s="185"/>
      <c r="U42" s="181"/>
    </row>
    <row r="43" spans="3:21" x14ac:dyDescent="0.25">
      <c r="C43" s="185"/>
      <c r="U43" s="181"/>
    </row>
    <row r="44" spans="3:21" x14ac:dyDescent="0.25">
      <c r="C44" s="185"/>
      <c r="U44" s="181"/>
    </row>
    <row r="45" spans="3:21" x14ac:dyDescent="0.25">
      <c r="C45" s="185"/>
      <c r="U45" s="181"/>
    </row>
    <row r="46" spans="3:21" x14ac:dyDescent="0.25">
      <c r="C46" s="185"/>
      <c r="U46" s="181"/>
    </row>
    <row r="47" spans="3:21" x14ac:dyDescent="0.25">
      <c r="C47" s="185"/>
      <c r="U47" s="181"/>
    </row>
    <row r="48" spans="3:21" x14ac:dyDescent="0.25">
      <c r="C48" s="185"/>
      <c r="U48" s="181"/>
    </row>
    <row r="49" spans="3:21" x14ac:dyDescent="0.25">
      <c r="C49" s="185"/>
      <c r="U49" s="181"/>
    </row>
    <row r="50" spans="3:21" x14ac:dyDescent="0.25">
      <c r="C50" s="185"/>
      <c r="U50" s="181"/>
    </row>
    <row r="51" spans="3:21" x14ac:dyDescent="0.25">
      <c r="C51" s="185"/>
      <c r="U51" s="181"/>
    </row>
    <row r="52" spans="3:21" x14ac:dyDescent="0.25">
      <c r="C52" s="185"/>
      <c r="U52" s="181"/>
    </row>
    <row r="53" spans="3:21" x14ac:dyDescent="0.25">
      <c r="C53" s="185"/>
      <c r="U53" s="181"/>
    </row>
    <row r="54" spans="3:21" x14ac:dyDescent="0.25">
      <c r="C54" s="185"/>
      <c r="U54" s="181"/>
    </row>
    <row r="55" spans="3:21" x14ac:dyDescent="0.25">
      <c r="C55" s="185"/>
      <c r="U55" s="181"/>
    </row>
    <row r="56" spans="3:21" x14ac:dyDescent="0.25">
      <c r="C56" s="185"/>
      <c r="U56" s="181"/>
    </row>
    <row r="57" spans="3:21" x14ac:dyDescent="0.25">
      <c r="C57" s="185"/>
      <c r="U57" s="181"/>
    </row>
    <row r="58" spans="3:21" x14ac:dyDescent="0.25">
      <c r="C58" s="185"/>
      <c r="U58" s="181"/>
    </row>
    <row r="59" spans="3:21" x14ac:dyDescent="0.25">
      <c r="C59" s="185"/>
      <c r="U59" s="181"/>
    </row>
    <row r="60" spans="3:21" x14ac:dyDescent="0.25">
      <c r="C60" s="185"/>
      <c r="U60" s="181"/>
    </row>
    <row r="61" spans="3:21" x14ac:dyDescent="0.25">
      <c r="C61" s="185"/>
      <c r="U61" s="181"/>
    </row>
    <row r="62" spans="3:21" x14ac:dyDescent="0.25">
      <c r="C62" s="185"/>
      <c r="U62" s="181"/>
    </row>
    <row r="63" spans="3:21" x14ac:dyDescent="0.25">
      <c r="C63" s="185"/>
      <c r="U63" s="181"/>
    </row>
    <row r="64" spans="3:21" x14ac:dyDescent="0.25">
      <c r="C64" s="185"/>
      <c r="U64" s="181"/>
    </row>
    <row r="65" spans="3:21" x14ac:dyDescent="0.25">
      <c r="C65" s="185"/>
      <c r="U65" s="181"/>
    </row>
    <row r="66" spans="3:21" x14ac:dyDescent="0.25">
      <c r="C66" s="185"/>
      <c r="U66" s="181"/>
    </row>
    <row r="67" spans="3:21" x14ac:dyDescent="0.25">
      <c r="C67" s="185"/>
      <c r="U67" s="181"/>
    </row>
    <row r="68" spans="3:21" x14ac:dyDescent="0.25">
      <c r="C68" s="185"/>
      <c r="U68" s="181"/>
    </row>
    <row r="69" spans="3:21" x14ac:dyDescent="0.25">
      <c r="C69" s="185"/>
      <c r="U69" s="181"/>
    </row>
    <row r="70" spans="3:21" x14ac:dyDescent="0.25">
      <c r="C70" s="185"/>
      <c r="U70" s="181"/>
    </row>
    <row r="71" spans="3:21" x14ac:dyDescent="0.25">
      <c r="C71" s="185"/>
      <c r="U71" s="181"/>
    </row>
    <row r="72" spans="3:21" x14ac:dyDescent="0.25">
      <c r="C72" s="185"/>
      <c r="U72" s="181"/>
    </row>
    <row r="73" spans="3:21" x14ac:dyDescent="0.25">
      <c r="C73" s="185"/>
      <c r="U73" s="181"/>
    </row>
    <row r="74" spans="3:21" x14ac:dyDescent="0.25">
      <c r="C74" s="185"/>
      <c r="U74" s="181"/>
    </row>
    <row r="75" spans="3:21" x14ac:dyDescent="0.25">
      <c r="C75" s="185"/>
      <c r="U75" s="181"/>
    </row>
    <row r="76" spans="3:21" x14ac:dyDescent="0.25">
      <c r="C76" s="185"/>
      <c r="U76" s="181"/>
    </row>
    <row r="77" spans="3:21" x14ac:dyDescent="0.25">
      <c r="C77" s="185"/>
      <c r="U77" s="181"/>
    </row>
    <row r="78" spans="3:21" x14ac:dyDescent="0.25">
      <c r="C78" s="185"/>
      <c r="U78" s="181"/>
    </row>
    <row r="79" spans="3:21" x14ac:dyDescent="0.25">
      <c r="C79" s="185"/>
      <c r="U79" s="181"/>
    </row>
    <row r="80" spans="3:21" x14ac:dyDescent="0.25">
      <c r="C80" s="185"/>
      <c r="U80" s="181"/>
    </row>
    <row r="81" spans="3:21" x14ac:dyDescent="0.25">
      <c r="C81" s="185"/>
      <c r="U81" s="181"/>
    </row>
    <row r="82" spans="3:21" x14ac:dyDescent="0.25">
      <c r="C82" s="185"/>
      <c r="U82" s="181"/>
    </row>
    <row r="83" spans="3:21" x14ac:dyDescent="0.25">
      <c r="C83" s="185"/>
      <c r="U83" s="181"/>
    </row>
    <row r="84" spans="3:21" x14ac:dyDescent="0.25">
      <c r="C84" s="185"/>
      <c r="U84" s="181"/>
    </row>
    <row r="85" spans="3:21" x14ac:dyDescent="0.25">
      <c r="C85" s="185"/>
      <c r="U85" s="181"/>
    </row>
    <row r="86" spans="3:21" x14ac:dyDescent="0.25">
      <c r="C86" s="185"/>
      <c r="U86" s="181"/>
    </row>
    <row r="87" spans="3:21" x14ac:dyDescent="0.25">
      <c r="C87" s="185"/>
      <c r="U87" s="181"/>
    </row>
    <row r="88" spans="3:21" x14ac:dyDescent="0.25">
      <c r="C88" s="185"/>
      <c r="U88" s="181"/>
    </row>
    <row r="89" spans="3:21" x14ac:dyDescent="0.25">
      <c r="C89" s="185"/>
      <c r="U89" s="181"/>
    </row>
    <row r="90" spans="3:21" x14ac:dyDescent="0.25">
      <c r="C90" s="185"/>
      <c r="U90" s="181"/>
    </row>
    <row r="91" spans="3:21" x14ac:dyDescent="0.25">
      <c r="C91" s="185"/>
      <c r="U91" s="181"/>
    </row>
    <row r="92" spans="3:21" x14ac:dyDescent="0.25">
      <c r="C92" s="185"/>
      <c r="U92" s="181"/>
    </row>
    <row r="93" spans="3:21" x14ac:dyDescent="0.25">
      <c r="C93" s="185"/>
      <c r="U93" s="181"/>
    </row>
    <row r="94" spans="3:21" x14ac:dyDescent="0.25">
      <c r="C94" s="185"/>
      <c r="U94" s="181"/>
    </row>
    <row r="95" spans="3:21" x14ac:dyDescent="0.25">
      <c r="C95" s="185"/>
      <c r="U95" s="181"/>
    </row>
    <row r="96" spans="3:21" x14ac:dyDescent="0.25">
      <c r="C96" s="185"/>
      <c r="U96" s="181"/>
    </row>
    <row r="97" spans="3:21" x14ac:dyDescent="0.25">
      <c r="C97" s="185"/>
      <c r="U97" s="181"/>
    </row>
    <row r="98" spans="3:21" x14ac:dyDescent="0.25">
      <c r="C98" s="185"/>
      <c r="U98" s="181"/>
    </row>
    <row r="99" spans="3:21" x14ac:dyDescent="0.25">
      <c r="C99" s="185"/>
      <c r="U99" s="181"/>
    </row>
    <row r="100" spans="3:21" x14ac:dyDescent="0.25">
      <c r="C100" s="185"/>
      <c r="U100" s="181"/>
    </row>
    <row r="101" spans="3:21" x14ac:dyDescent="0.25">
      <c r="C101" s="185"/>
      <c r="U101" s="181"/>
    </row>
    <row r="102" spans="3:21" x14ac:dyDescent="0.25">
      <c r="C102" s="185"/>
      <c r="U102" s="181"/>
    </row>
    <row r="103" spans="3:21" x14ac:dyDescent="0.25">
      <c r="C103" s="185"/>
      <c r="U103" s="181"/>
    </row>
    <row r="104" spans="3:21" x14ac:dyDescent="0.25">
      <c r="C104" s="185"/>
      <c r="U104" s="181"/>
    </row>
    <row r="105" spans="3:21" x14ac:dyDescent="0.25">
      <c r="C105" s="185"/>
      <c r="U105" s="181"/>
    </row>
    <row r="106" spans="3:21" x14ac:dyDescent="0.25">
      <c r="C106" s="185"/>
      <c r="U106" s="181"/>
    </row>
    <row r="107" spans="3:21" x14ac:dyDescent="0.25">
      <c r="C107" s="185"/>
      <c r="U107" s="181"/>
    </row>
    <row r="108" spans="3:21" x14ac:dyDescent="0.25">
      <c r="C108" s="185"/>
      <c r="U108" s="181"/>
    </row>
    <row r="109" spans="3:21" x14ac:dyDescent="0.25">
      <c r="C109" s="185"/>
      <c r="U109" s="181"/>
    </row>
    <row r="110" spans="3:21" x14ac:dyDescent="0.25">
      <c r="C110" s="185"/>
      <c r="U110" s="181"/>
    </row>
    <row r="111" spans="3:21" x14ac:dyDescent="0.25">
      <c r="C111" s="185"/>
      <c r="U111" s="181"/>
    </row>
    <row r="112" spans="3:21" x14ac:dyDescent="0.25">
      <c r="C112" s="185"/>
      <c r="U112" s="181"/>
    </row>
    <row r="113" spans="3:21" x14ac:dyDescent="0.25">
      <c r="C113" s="185"/>
      <c r="U113" s="181"/>
    </row>
    <row r="114" spans="3:21" x14ac:dyDescent="0.25">
      <c r="C114" s="185"/>
      <c r="U114" s="181"/>
    </row>
    <row r="115" spans="3:21" x14ac:dyDescent="0.25">
      <c r="C115" s="185"/>
      <c r="U115" s="181"/>
    </row>
    <row r="116" spans="3:21" x14ac:dyDescent="0.25">
      <c r="C116" s="185"/>
      <c r="U116" s="181"/>
    </row>
    <row r="117" spans="3:21" x14ac:dyDescent="0.25">
      <c r="C117" s="185"/>
      <c r="U117" s="181"/>
    </row>
    <row r="118" spans="3:21" x14ac:dyDescent="0.25">
      <c r="C118" s="185"/>
      <c r="U118" s="181"/>
    </row>
    <row r="119" spans="3:21" x14ac:dyDescent="0.25">
      <c r="C119" s="185"/>
      <c r="U119" s="181"/>
    </row>
    <row r="120" spans="3:21" x14ac:dyDescent="0.25">
      <c r="C120" s="185"/>
      <c r="U120" s="181"/>
    </row>
    <row r="121" spans="3:21" x14ac:dyDescent="0.25">
      <c r="C121" s="185"/>
      <c r="U121" s="181"/>
    </row>
    <row r="122" spans="3:21" x14ac:dyDescent="0.25">
      <c r="C122" s="185"/>
      <c r="U122" s="181"/>
    </row>
    <row r="123" spans="3:21" x14ac:dyDescent="0.25">
      <c r="C123" s="185"/>
      <c r="U123" s="181"/>
    </row>
    <row r="124" spans="3:21" x14ac:dyDescent="0.25">
      <c r="C124" s="185"/>
      <c r="U124" s="181"/>
    </row>
    <row r="125" spans="3:21" x14ac:dyDescent="0.25">
      <c r="C125" s="185"/>
      <c r="U125" s="181"/>
    </row>
    <row r="126" spans="3:21" x14ac:dyDescent="0.25">
      <c r="C126" s="185"/>
      <c r="U126" s="181"/>
    </row>
    <row r="127" spans="3:21" x14ac:dyDescent="0.25">
      <c r="C127" s="185"/>
      <c r="U127" s="181"/>
    </row>
    <row r="128" spans="3:21" x14ac:dyDescent="0.25">
      <c r="C128" s="185"/>
      <c r="U128" s="181"/>
    </row>
    <row r="129" spans="3:21" x14ac:dyDescent="0.25">
      <c r="C129" s="185"/>
      <c r="U129" s="181"/>
    </row>
    <row r="130" spans="3:21" x14ac:dyDescent="0.25">
      <c r="C130" s="185"/>
      <c r="U130" s="181"/>
    </row>
    <row r="131" spans="3:21" x14ac:dyDescent="0.25">
      <c r="C131" s="185"/>
      <c r="U131" s="181"/>
    </row>
    <row r="132" spans="3:21" x14ac:dyDescent="0.25">
      <c r="C132" s="185"/>
      <c r="U132" s="181"/>
    </row>
    <row r="133" spans="3:21" x14ac:dyDescent="0.25">
      <c r="C133" s="185"/>
      <c r="U133" s="181"/>
    </row>
    <row r="134" spans="3:21" x14ac:dyDescent="0.25">
      <c r="C134" s="185"/>
      <c r="U134" s="181"/>
    </row>
    <row r="135" spans="3:21" x14ac:dyDescent="0.25">
      <c r="C135" s="185"/>
      <c r="U135" s="181"/>
    </row>
    <row r="136" spans="3:21" x14ac:dyDescent="0.25">
      <c r="C136" s="185"/>
      <c r="U136" s="181"/>
    </row>
    <row r="137" spans="3:21" x14ac:dyDescent="0.25">
      <c r="C137" s="185"/>
      <c r="U137" s="181"/>
    </row>
    <row r="138" spans="3:21" x14ac:dyDescent="0.25">
      <c r="C138" s="185"/>
      <c r="U138" s="181"/>
    </row>
    <row r="139" spans="3:21" x14ac:dyDescent="0.25">
      <c r="C139" s="185"/>
      <c r="U139" s="181"/>
    </row>
    <row r="140" spans="3:21" x14ac:dyDescent="0.25">
      <c r="C140" s="185"/>
      <c r="U140" s="181"/>
    </row>
    <row r="141" spans="3:21" x14ac:dyDescent="0.25">
      <c r="C141" s="185"/>
      <c r="U141" s="181"/>
    </row>
    <row r="142" spans="3:21" x14ac:dyDescent="0.25">
      <c r="C142" s="185"/>
      <c r="U142" s="181"/>
    </row>
    <row r="143" spans="3:21" x14ac:dyDescent="0.25">
      <c r="C143" s="185"/>
      <c r="U143" s="181"/>
    </row>
    <row r="144" spans="3:21" x14ac:dyDescent="0.25">
      <c r="C144" s="185"/>
      <c r="U144" s="181"/>
    </row>
    <row r="145" spans="3:21" x14ac:dyDescent="0.25">
      <c r="C145" s="185"/>
      <c r="U145" s="181"/>
    </row>
    <row r="146" spans="3:21" x14ac:dyDescent="0.25">
      <c r="C146" s="185"/>
      <c r="U146" s="181"/>
    </row>
    <row r="147" spans="3:21" x14ac:dyDescent="0.25">
      <c r="C147" s="185"/>
      <c r="U147" s="181"/>
    </row>
    <row r="148" spans="3:21" x14ac:dyDescent="0.25">
      <c r="C148" s="185"/>
      <c r="U148" s="181"/>
    </row>
    <row r="149" spans="3:21" x14ac:dyDescent="0.25">
      <c r="C149" s="185"/>
      <c r="U149" s="181"/>
    </row>
    <row r="150" spans="3:21" x14ac:dyDescent="0.25">
      <c r="C150" s="185"/>
      <c r="U150" s="181"/>
    </row>
    <row r="151" spans="3:21" x14ac:dyDescent="0.25">
      <c r="C151" s="185"/>
      <c r="U151" s="181"/>
    </row>
    <row r="152" spans="3:21" x14ac:dyDescent="0.25">
      <c r="C152" s="185"/>
      <c r="U152" s="181"/>
    </row>
    <row r="153" spans="3:21" x14ac:dyDescent="0.25">
      <c r="C153" s="185"/>
      <c r="U153" s="181"/>
    </row>
    <row r="154" spans="3:21" x14ac:dyDescent="0.25">
      <c r="C154" s="185"/>
      <c r="U154" s="181"/>
    </row>
    <row r="155" spans="3:21" x14ac:dyDescent="0.25">
      <c r="C155" s="185"/>
      <c r="U155" s="181"/>
    </row>
    <row r="156" spans="3:21" x14ac:dyDescent="0.25">
      <c r="C156" s="185"/>
      <c r="U156" s="181"/>
    </row>
    <row r="157" spans="3:21" x14ac:dyDescent="0.25">
      <c r="C157" s="185"/>
      <c r="U157" s="181"/>
    </row>
    <row r="158" spans="3:21" x14ac:dyDescent="0.25">
      <c r="C158" s="185"/>
      <c r="U158" s="181"/>
    </row>
    <row r="159" spans="3:21" x14ac:dyDescent="0.25">
      <c r="C159" s="185"/>
      <c r="U159" s="181"/>
    </row>
    <row r="160" spans="3:21" x14ac:dyDescent="0.25">
      <c r="C160" s="185"/>
      <c r="U160" s="181"/>
    </row>
    <row r="161" spans="3:21" x14ac:dyDescent="0.25">
      <c r="C161" s="185"/>
      <c r="U161" s="181"/>
    </row>
    <row r="162" spans="3:21" x14ac:dyDescent="0.25">
      <c r="C162" s="185"/>
      <c r="U162" s="181"/>
    </row>
    <row r="163" spans="3:21" x14ac:dyDescent="0.25">
      <c r="C163" s="185"/>
      <c r="U163" s="181"/>
    </row>
    <row r="164" spans="3:21" x14ac:dyDescent="0.25">
      <c r="C164" s="185"/>
      <c r="U164" s="181"/>
    </row>
    <row r="165" spans="3:21" x14ac:dyDescent="0.25">
      <c r="C165" s="185"/>
      <c r="U165" s="181"/>
    </row>
    <row r="166" spans="3:21" x14ac:dyDescent="0.25">
      <c r="C166" s="185"/>
      <c r="U166" s="181"/>
    </row>
    <row r="167" spans="3:21" x14ac:dyDescent="0.25">
      <c r="C167" s="185"/>
      <c r="U167" s="181"/>
    </row>
    <row r="168" spans="3:21" x14ac:dyDescent="0.25">
      <c r="C168" s="185"/>
      <c r="U168" s="181"/>
    </row>
    <row r="169" spans="3:21" x14ac:dyDescent="0.25">
      <c r="C169" s="185"/>
      <c r="U169" s="181"/>
    </row>
    <row r="170" spans="3:21" x14ac:dyDescent="0.25">
      <c r="C170" s="185"/>
      <c r="U170" s="181"/>
    </row>
    <row r="171" spans="3:21" x14ac:dyDescent="0.25">
      <c r="C171" s="185"/>
      <c r="U171" s="181"/>
    </row>
    <row r="172" spans="3:21" x14ac:dyDescent="0.25">
      <c r="C172" s="185"/>
      <c r="U172" s="181"/>
    </row>
    <row r="173" spans="3:21" x14ac:dyDescent="0.25">
      <c r="C173" s="185"/>
      <c r="U173" s="181"/>
    </row>
    <row r="174" spans="3:21" x14ac:dyDescent="0.25">
      <c r="C174" s="185"/>
      <c r="U174" s="181"/>
    </row>
    <row r="175" spans="3:21" x14ac:dyDescent="0.25">
      <c r="C175" s="185"/>
      <c r="U175" s="181"/>
    </row>
    <row r="176" spans="3:21" x14ac:dyDescent="0.25">
      <c r="C176" s="185"/>
      <c r="U176" s="181"/>
    </row>
    <row r="177" spans="3:21" x14ac:dyDescent="0.25">
      <c r="C177" s="185"/>
      <c r="U177" s="181"/>
    </row>
    <row r="178" spans="3:21" x14ac:dyDescent="0.25">
      <c r="C178" s="185"/>
      <c r="U178" s="181"/>
    </row>
    <row r="179" spans="3:21" x14ac:dyDescent="0.25">
      <c r="C179" s="185"/>
      <c r="U179" s="181"/>
    </row>
    <row r="180" spans="3:21" x14ac:dyDescent="0.25">
      <c r="C180" s="185"/>
      <c r="U180" s="181"/>
    </row>
    <row r="181" spans="3:21" x14ac:dyDescent="0.25">
      <c r="C181" s="185"/>
      <c r="U181" s="181"/>
    </row>
    <row r="182" spans="3:21" x14ac:dyDescent="0.25">
      <c r="C182" s="185"/>
      <c r="U182" s="181"/>
    </row>
    <row r="183" spans="3:21" x14ac:dyDescent="0.25">
      <c r="C183" s="185"/>
      <c r="U183" s="181"/>
    </row>
    <row r="184" spans="3:21" x14ac:dyDescent="0.25">
      <c r="C184" s="185"/>
      <c r="U184" s="181"/>
    </row>
    <row r="185" spans="3:21" x14ac:dyDescent="0.25">
      <c r="C185" s="185"/>
      <c r="U185" s="181"/>
    </row>
    <row r="186" spans="3:21" x14ac:dyDescent="0.25">
      <c r="C186" s="185"/>
      <c r="U186" s="181"/>
    </row>
    <row r="187" spans="3:21" x14ac:dyDescent="0.25">
      <c r="C187" s="185"/>
      <c r="U187" s="181"/>
    </row>
    <row r="188" spans="3:21" x14ac:dyDescent="0.25">
      <c r="C188" s="185"/>
      <c r="U188" s="181"/>
    </row>
    <row r="189" spans="3:21" x14ac:dyDescent="0.25">
      <c r="C189" s="185"/>
      <c r="U189" s="181"/>
    </row>
    <row r="190" spans="3:21" x14ac:dyDescent="0.25">
      <c r="C190" s="185"/>
      <c r="U190" s="181"/>
    </row>
    <row r="191" spans="3:21" x14ac:dyDescent="0.25">
      <c r="C191" s="185"/>
      <c r="U191" s="181"/>
    </row>
    <row r="192" spans="3:21" x14ac:dyDescent="0.25">
      <c r="C192" s="185"/>
      <c r="U192" s="181"/>
    </row>
    <row r="193" spans="3:21" x14ac:dyDescent="0.25">
      <c r="C193" s="185"/>
      <c r="U193" s="181"/>
    </row>
    <row r="194" spans="3:21" x14ac:dyDescent="0.25">
      <c r="C194" s="185"/>
      <c r="U194" s="181"/>
    </row>
    <row r="195" spans="3:21" x14ac:dyDescent="0.25">
      <c r="C195" s="185"/>
      <c r="U195" s="181"/>
    </row>
    <row r="196" spans="3:21" x14ac:dyDescent="0.25">
      <c r="C196" s="185"/>
      <c r="U196" s="181"/>
    </row>
    <row r="197" spans="3:21" x14ac:dyDescent="0.25">
      <c r="C197" s="185"/>
      <c r="U197" s="181"/>
    </row>
    <row r="198" spans="3:21" x14ac:dyDescent="0.25">
      <c r="C198" s="185"/>
      <c r="U198" s="181"/>
    </row>
    <row r="199" spans="3:21" x14ac:dyDescent="0.25">
      <c r="C199" s="185"/>
      <c r="U199" s="181"/>
    </row>
    <row r="200" spans="3:21" x14ac:dyDescent="0.25">
      <c r="C200" s="185"/>
      <c r="U200" s="181"/>
    </row>
    <row r="201" spans="3:21" x14ac:dyDescent="0.25">
      <c r="C201" s="185"/>
    </row>
    <row r="202" spans="3:21" x14ac:dyDescent="0.25">
      <c r="C202" s="185"/>
    </row>
    <row r="203" spans="3:21" x14ac:dyDescent="0.25">
      <c r="C203" s="185"/>
    </row>
    <row r="204" spans="3:21" x14ac:dyDescent="0.25">
      <c r="C204" s="185"/>
    </row>
    <row r="205" spans="3:21" x14ac:dyDescent="0.25">
      <c r="C205" s="185"/>
    </row>
    <row r="206" spans="3:21" x14ac:dyDescent="0.25">
      <c r="C206" s="185"/>
    </row>
    <row r="207" spans="3:21" x14ac:dyDescent="0.25">
      <c r="C207" s="185"/>
    </row>
    <row r="208" spans="3:21" x14ac:dyDescent="0.25">
      <c r="C208" s="185"/>
    </row>
    <row r="209" spans="3:3" x14ac:dyDescent="0.25">
      <c r="C209" s="185"/>
    </row>
    <row r="210" spans="3:3" x14ac:dyDescent="0.25">
      <c r="C210" s="185"/>
    </row>
    <row r="211" spans="3:3" x14ac:dyDescent="0.25">
      <c r="C211" s="185"/>
    </row>
    <row r="212" spans="3:3" x14ac:dyDescent="0.25">
      <c r="C212" s="185"/>
    </row>
    <row r="213" spans="3:3" x14ac:dyDescent="0.25">
      <c r="C213" s="185"/>
    </row>
    <row r="214" spans="3:3" x14ac:dyDescent="0.25">
      <c r="C214" s="185"/>
    </row>
    <row r="215" spans="3:3" x14ac:dyDescent="0.25">
      <c r="C215" s="185"/>
    </row>
    <row r="216" spans="3:3" x14ac:dyDescent="0.25">
      <c r="C216" s="185"/>
    </row>
    <row r="217" spans="3:3" x14ac:dyDescent="0.25">
      <c r="C217" s="185"/>
    </row>
    <row r="218" spans="3:3" x14ac:dyDescent="0.25">
      <c r="C218" s="185"/>
    </row>
    <row r="219" spans="3:3" x14ac:dyDescent="0.25">
      <c r="C219" s="185"/>
    </row>
    <row r="220" spans="3:3" x14ac:dyDescent="0.25">
      <c r="C220" s="185"/>
    </row>
    <row r="221" spans="3:3" x14ac:dyDescent="0.25">
      <c r="C221" s="185"/>
    </row>
    <row r="222" spans="3:3" x14ac:dyDescent="0.25">
      <c r="C222" s="185"/>
    </row>
    <row r="223" spans="3:3" x14ac:dyDescent="0.25">
      <c r="C223" s="185"/>
    </row>
    <row r="224" spans="3:3" x14ac:dyDescent="0.25">
      <c r="C224" s="185"/>
    </row>
    <row r="225" spans="3:3" x14ac:dyDescent="0.25">
      <c r="C225" s="185"/>
    </row>
    <row r="226" spans="3:3" x14ac:dyDescent="0.25">
      <c r="C226" s="185"/>
    </row>
    <row r="227" spans="3:3" x14ac:dyDescent="0.25">
      <c r="C227" s="185"/>
    </row>
    <row r="228" spans="3:3" x14ac:dyDescent="0.25">
      <c r="C228" s="185"/>
    </row>
    <row r="229" spans="3:3" x14ac:dyDescent="0.25">
      <c r="C229" s="185"/>
    </row>
    <row r="230" spans="3:3" x14ac:dyDescent="0.25">
      <c r="C230" s="185"/>
    </row>
    <row r="231" spans="3:3" x14ac:dyDescent="0.25">
      <c r="C231" s="185"/>
    </row>
    <row r="232" spans="3:3" x14ac:dyDescent="0.25">
      <c r="C232" s="185"/>
    </row>
    <row r="233" spans="3:3" x14ac:dyDescent="0.25">
      <c r="C233" s="185"/>
    </row>
    <row r="234" spans="3:3" x14ac:dyDescent="0.25">
      <c r="C234" s="185"/>
    </row>
    <row r="235" spans="3:3" x14ac:dyDescent="0.25">
      <c r="C235" s="185"/>
    </row>
    <row r="236" spans="3:3" x14ac:dyDescent="0.25">
      <c r="C236" s="185"/>
    </row>
    <row r="237" spans="3:3" x14ac:dyDescent="0.25">
      <c r="C237" s="185"/>
    </row>
    <row r="238" spans="3:3" x14ac:dyDescent="0.25">
      <c r="C238" s="185"/>
    </row>
    <row r="239" spans="3:3" x14ac:dyDescent="0.25">
      <c r="C239" s="185"/>
    </row>
    <row r="240" spans="3:3" x14ac:dyDescent="0.25">
      <c r="C240" s="185"/>
    </row>
    <row r="241" spans="3:3" x14ac:dyDescent="0.25">
      <c r="C241" s="185"/>
    </row>
    <row r="242" spans="3:3" x14ac:dyDescent="0.25">
      <c r="C242" s="185"/>
    </row>
    <row r="243" spans="3:3" x14ac:dyDescent="0.25">
      <c r="C243" s="185"/>
    </row>
    <row r="244" spans="3:3" x14ac:dyDescent="0.25">
      <c r="C244" s="185"/>
    </row>
    <row r="245" spans="3:3" x14ac:dyDescent="0.25">
      <c r="C245" s="185"/>
    </row>
    <row r="246" spans="3:3" x14ac:dyDescent="0.25">
      <c r="C246" s="185"/>
    </row>
    <row r="247" spans="3:3" x14ac:dyDescent="0.25">
      <c r="C247" s="185"/>
    </row>
    <row r="248" spans="3:3" x14ac:dyDescent="0.25">
      <c r="C248" s="185"/>
    </row>
    <row r="249" spans="3:3" x14ac:dyDescent="0.25">
      <c r="C249" s="185"/>
    </row>
    <row r="250" spans="3:3" x14ac:dyDescent="0.25">
      <c r="C250" s="185"/>
    </row>
    <row r="251" spans="3:3" x14ac:dyDescent="0.25">
      <c r="C251" s="185"/>
    </row>
    <row r="252" spans="3:3" x14ac:dyDescent="0.25">
      <c r="C252" s="185"/>
    </row>
    <row r="253" spans="3:3" x14ac:dyDescent="0.25">
      <c r="C253" s="185"/>
    </row>
    <row r="254" spans="3:3" x14ac:dyDescent="0.25">
      <c r="C254" s="185"/>
    </row>
    <row r="255" spans="3:3" x14ac:dyDescent="0.25">
      <c r="C255" s="185"/>
    </row>
    <row r="256" spans="3:3" x14ac:dyDescent="0.25">
      <c r="C256" s="185"/>
    </row>
    <row r="257" spans="3:3" x14ac:dyDescent="0.25">
      <c r="C257" s="185"/>
    </row>
    <row r="258" spans="3:3" x14ac:dyDescent="0.25">
      <c r="C258" s="185"/>
    </row>
    <row r="259" spans="3:3" x14ac:dyDescent="0.25">
      <c r="C259" s="185"/>
    </row>
    <row r="260" spans="3:3" x14ac:dyDescent="0.25">
      <c r="C260" s="185"/>
    </row>
    <row r="261" spans="3:3" x14ac:dyDescent="0.25">
      <c r="C261" s="185"/>
    </row>
    <row r="262" spans="3:3" x14ac:dyDescent="0.25">
      <c r="C262" s="185"/>
    </row>
    <row r="263" spans="3:3" x14ac:dyDescent="0.25">
      <c r="C263" s="185"/>
    </row>
    <row r="264" spans="3:3" x14ac:dyDescent="0.25">
      <c r="C264" s="185"/>
    </row>
    <row r="265" spans="3:3" x14ac:dyDescent="0.25">
      <c r="C265" s="185"/>
    </row>
    <row r="266" spans="3:3" x14ac:dyDescent="0.25">
      <c r="C266" s="185"/>
    </row>
    <row r="267" spans="3:3" x14ac:dyDescent="0.25">
      <c r="C267" s="185"/>
    </row>
    <row r="268" spans="3:3" x14ac:dyDescent="0.25">
      <c r="C268" s="185"/>
    </row>
    <row r="269" spans="3:3" x14ac:dyDescent="0.25">
      <c r="C269" s="185"/>
    </row>
    <row r="270" spans="3:3" x14ac:dyDescent="0.25">
      <c r="C270" s="185"/>
    </row>
    <row r="271" spans="3:3" x14ac:dyDescent="0.25">
      <c r="C271" s="185"/>
    </row>
    <row r="272" spans="3:3" x14ac:dyDescent="0.25">
      <c r="C272" s="185"/>
    </row>
    <row r="273" spans="3:3" x14ac:dyDescent="0.25">
      <c r="C273" s="185"/>
    </row>
    <row r="274" spans="3:3" x14ac:dyDescent="0.25">
      <c r="C274" s="185"/>
    </row>
    <row r="275" spans="3:3" x14ac:dyDescent="0.25">
      <c r="C275" s="185"/>
    </row>
    <row r="276" spans="3:3" x14ac:dyDescent="0.25">
      <c r="C276" s="185"/>
    </row>
    <row r="277" spans="3:3" x14ac:dyDescent="0.25">
      <c r="C277" s="185"/>
    </row>
    <row r="278" spans="3:3" x14ac:dyDescent="0.25">
      <c r="C278" s="185"/>
    </row>
    <row r="279" spans="3:3" x14ac:dyDescent="0.25">
      <c r="C279" s="185"/>
    </row>
    <row r="280" spans="3:3" x14ac:dyDescent="0.25">
      <c r="C280" s="185"/>
    </row>
    <row r="281" spans="3:3" x14ac:dyDescent="0.25">
      <c r="C281" s="185"/>
    </row>
    <row r="282" spans="3:3" x14ac:dyDescent="0.25">
      <c r="C282" s="185"/>
    </row>
    <row r="283" spans="3:3" x14ac:dyDescent="0.25">
      <c r="C283" s="185"/>
    </row>
    <row r="284" spans="3:3" x14ac:dyDescent="0.25">
      <c r="C284" s="185"/>
    </row>
    <row r="285" spans="3:3" x14ac:dyDescent="0.25">
      <c r="C285" s="185"/>
    </row>
    <row r="286" spans="3:3" x14ac:dyDescent="0.25">
      <c r="C286" s="185"/>
    </row>
    <row r="287" spans="3:3" x14ac:dyDescent="0.25">
      <c r="C287" s="185"/>
    </row>
    <row r="288" spans="3:3" x14ac:dyDescent="0.25">
      <c r="C288" s="185"/>
    </row>
    <row r="289" spans="3:3" x14ac:dyDescent="0.25">
      <c r="C289" s="185"/>
    </row>
    <row r="290" spans="3:3" x14ac:dyDescent="0.25">
      <c r="C290" s="185"/>
    </row>
    <row r="291" spans="3:3" x14ac:dyDescent="0.25">
      <c r="C291" s="185"/>
    </row>
    <row r="292" spans="3:3" x14ac:dyDescent="0.25">
      <c r="C292" s="185"/>
    </row>
    <row r="293" spans="3:3" x14ac:dyDescent="0.25">
      <c r="C293" s="185"/>
    </row>
    <row r="294" spans="3:3" x14ac:dyDescent="0.25">
      <c r="C294" s="185"/>
    </row>
    <row r="295" spans="3:3" x14ac:dyDescent="0.25">
      <c r="C295" s="185"/>
    </row>
    <row r="296" spans="3:3" x14ac:dyDescent="0.25">
      <c r="C296" s="185"/>
    </row>
    <row r="297" spans="3:3" x14ac:dyDescent="0.25">
      <c r="C297" s="185"/>
    </row>
    <row r="298" spans="3:3" x14ac:dyDescent="0.25">
      <c r="C298" s="185"/>
    </row>
    <row r="299" spans="3:3" x14ac:dyDescent="0.25">
      <c r="C299" s="185"/>
    </row>
    <row r="300" spans="3:3" x14ac:dyDescent="0.25">
      <c r="C300" s="185"/>
    </row>
    <row r="301" spans="3:3" x14ac:dyDescent="0.25">
      <c r="C301" s="185"/>
    </row>
    <row r="302" spans="3:3" x14ac:dyDescent="0.25">
      <c r="C302" s="185"/>
    </row>
    <row r="303" spans="3:3" x14ac:dyDescent="0.25">
      <c r="C303" s="185"/>
    </row>
    <row r="304" spans="3:3" x14ac:dyDescent="0.25">
      <c r="C304" s="185"/>
    </row>
    <row r="305" spans="3:3" x14ac:dyDescent="0.25">
      <c r="C305" s="185"/>
    </row>
    <row r="306" spans="3:3" x14ac:dyDescent="0.25">
      <c r="C306" s="185"/>
    </row>
    <row r="307" spans="3:3" x14ac:dyDescent="0.25">
      <c r="C307" s="185"/>
    </row>
    <row r="308" spans="3:3" x14ac:dyDescent="0.25">
      <c r="C308" s="185"/>
    </row>
    <row r="309" spans="3:3" x14ac:dyDescent="0.25">
      <c r="C309" s="185"/>
    </row>
    <row r="310" spans="3:3" x14ac:dyDescent="0.25">
      <c r="C310" s="185"/>
    </row>
    <row r="311" spans="3:3" x14ac:dyDescent="0.25">
      <c r="C311" s="185"/>
    </row>
    <row r="312" spans="3:3" x14ac:dyDescent="0.25">
      <c r="C312" s="185"/>
    </row>
    <row r="313" spans="3:3" x14ac:dyDescent="0.25">
      <c r="C313" s="185"/>
    </row>
    <row r="314" spans="3:3" x14ac:dyDescent="0.25">
      <c r="C314" s="185"/>
    </row>
    <row r="315" spans="3:3" x14ac:dyDescent="0.25">
      <c r="C315" s="185"/>
    </row>
    <row r="316" spans="3:3" x14ac:dyDescent="0.25">
      <c r="C316" s="185"/>
    </row>
    <row r="317" spans="3:3" x14ac:dyDescent="0.25">
      <c r="C317" s="185"/>
    </row>
    <row r="318" spans="3:3" x14ac:dyDescent="0.25">
      <c r="C318" s="185"/>
    </row>
    <row r="319" spans="3:3" x14ac:dyDescent="0.25">
      <c r="C319" s="185"/>
    </row>
    <row r="320" spans="3:3" x14ac:dyDescent="0.25">
      <c r="C320" s="185"/>
    </row>
    <row r="321" spans="3:3" x14ac:dyDescent="0.25">
      <c r="C321" s="185"/>
    </row>
    <row r="322" spans="3:3" x14ac:dyDescent="0.25">
      <c r="C322" s="185"/>
    </row>
    <row r="323" spans="3:3" x14ac:dyDescent="0.25">
      <c r="C323" s="185"/>
    </row>
    <row r="324" spans="3:3" x14ac:dyDescent="0.25">
      <c r="C324" s="185"/>
    </row>
    <row r="325" spans="3:3" x14ac:dyDescent="0.25">
      <c r="C325" s="185"/>
    </row>
    <row r="326" spans="3:3" x14ac:dyDescent="0.25">
      <c r="C326" s="185"/>
    </row>
    <row r="327" spans="3:3" x14ac:dyDescent="0.25">
      <c r="C327" s="185"/>
    </row>
    <row r="328" spans="3:3" x14ac:dyDescent="0.25">
      <c r="C328" s="185"/>
    </row>
    <row r="329" spans="3:3" x14ac:dyDescent="0.25">
      <c r="C329" s="185"/>
    </row>
    <row r="330" spans="3:3" x14ac:dyDescent="0.25">
      <c r="C330" s="185"/>
    </row>
    <row r="331" spans="3:3" x14ac:dyDescent="0.25">
      <c r="C331" s="185"/>
    </row>
    <row r="332" spans="3:3" x14ac:dyDescent="0.25">
      <c r="C332" s="185"/>
    </row>
    <row r="333" spans="3:3" x14ac:dyDescent="0.25">
      <c r="C333" s="185"/>
    </row>
    <row r="334" spans="3:3" x14ac:dyDescent="0.25">
      <c r="C334" s="185"/>
    </row>
    <row r="335" spans="3:3" x14ac:dyDescent="0.25">
      <c r="C335" s="185"/>
    </row>
    <row r="336" spans="3:3" x14ac:dyDescent="0.25">
      <c r="C336" s="185"/>
    </row>
    <row r="337" spans="3:3" x14ac:dyDescent="0.25">
      <c r="C337" s="185"/>
    </row>
    <row r="338" spans="3:3" x14ac:dyDescent="0.25">
      <c r="C338" s="185"/>
    </row>
    <row r="339" spans="3:3" x14ac:dyDescent="0.25">
      <c r="C339" s="185"/>
    </row>
    <row r="340" spans="3:3" x14ac:dyDescent="0.25">
      <c r="C340" s="185"/>
    </row>
    <row r="341" spans="3:3" x14ac:dyDescent="0.25">
      <c r="C341" s="185"/>
    </row>
    <row r="342" spans="3:3" x14ac:dyDescent="0.25">
      <c r="C342" s="185"/>
    </row>
    <row r="343" spans="3:3" x14ac:dyDescent="0.25">
      <c r="C343" s="185"/>
    </row>
    <row r="344" spans="3:3" x14ac:dyDescent="0.25">
      <c r="C344" s="185"/>
    </row>
    <row r="345" spans="3:3" x14ac:dyDescent="0.25">
      <c r="C345" s="185"/>
    </row>
    <row r="346" spans="3:3" x14ac:dyDescent="0.25">
      <c r="C346" s="185"/>
    </row>
    <row r="347" spans="3:3" x14ac:dyDescent="0.25">
      <c r="C347" s="185"/>
    </row>
    <row r="348" spans="3:3" x14ac:dyDescent="0.25">
      <c r="C348" s="185"/>
    </row>
    <row r="349" spans="3:3" x14ac:dyDescent="0.25">
      <c r="C349" s="185"/>
    </row>
    <row r="350" spans="3:3" x14ac:dyDescent="0.25">
      <c r="C350" s="185"/>
    </row>
    <row r="351" spans="3:3" x14ac:dyDescent="0.25">
      <c r="C351" s="185"/>
    </row>
    <row r="352" spans="3:3" x14ac:dyDescent="0.25">
      <c r="C352" s="185"/>
    </row>
    <row r="353" spans="3:3" x14ac:dyDescent="0.25">
      <c r="C353" s="185"/>
    </row>
    <row r="354" spans="3:3" x14ac:dyDescent="0.25">
      <c r="C354" s="185"/>
    </row>
    <row r="355" spans="3:3" x14ac:dyDescent="0.25">
      <c r="C355" s="185"/>
    </row>
    <row r="356" spans="3:3" x14ac:dyDescent="0.25">
      <c r="C356" s="185"/>
    </row>
    <row r="357" spans="3:3" x14ac:dyDescent="0.25">
      <c r="C357" s="185"/>
    </row>
    <row r="358" spans="3:3" x14ac:dyDescent="0.25">
      <c r="C358" s="185"/>
    </row>
    <row r="359" spans="3:3" x14ac:dyDescent="0.25">
      <c r="C359" s="185"/>
    </row>
    <row r="360" spans="3:3" x14ac:dyDescent="0.25">
      <c r="C360" s="185"/>
    </row>
    <row r="361" spans="3:3" x14ac:dyDescent="0.25">
      <c r="C361" s="185"/>
    </row>
    <row r="362" spans="3:3" x14ac:dyDescent="0.25">
      <c r="C362" s="185"/>
    </row>
    <row r="363" spans="3:3" x14ac:dyDescent="0.25">
      <c r="C363" s="185"/>
    </row>
    <row r="364" spans="3:3" x14ac:dyDescent="0.25">
      <c r="C364" s="185"/>
    </row>
    <row r="365" spans="3:3" x14ac:dyDescent="0.25">
      <c r="C365" s="185"/>
    </row>
    <row r="366" spans="3:3" x14ac:dyDescent="0.25">
      <c r="C366" s="185"/>
    </row>
    <row r="367" spans="3:3" x14ac:dyDescent="0.25">
      <c r="C367" s="185"/>
    </row>
    <row r="368" spans="3:3" x14ac:dyDescent="0.25">
      <c r="C368" s="185"/>
    </row>
    <row r="369" spans="3:3" x14ac:dyDescent="0.25">
      <c r="C369" s="185"/>
    </row>
    <row r="370" spans="3:3" x14ac:dyDescent="0.25">
      <c r="C370" s="185"/>
    </row>
    <row r="371" spans="3:3" x14ac:dyDescent="0.25">
      <c r="C371" s="185"/>
    </row>
    <row r="372" spans="3:3" x14ac:dyDescent="0.25">
      <c r="C372" s="185"/>
    </row>
    <row r="373" spans="3:3" x14ac:dyDescent="0.25">
      <c r="C373" s="185"/>
    </row>
    <row r="374" spans="3:3" x14ac:dyDescent="0.25">
      <c r="C374" s="185"/>
    </row>
    <row r="375" spans="3:3" x14ac:dyDescent="0.25">
      <c r="C375" s="185"/>
    </row>
    <row r="376" spans="3:3" x14ac:dyDescent="0.25">
      <c r="C376" s="185"/>
    </row>
    <row r="377" spans="3:3" x14ac:dyDescent="0.25">
      <c r="C377" s="185"/>
    </row>
    <row r="378" spans="3:3" x14ac:dyDescent="0.25">
      <c r="C378" s="185"/>
    </row>
    <row r="379" spans="3:3" x14ac:dyDescent="0.25">
      <c r="C379" s="185"/>
    </row>
    <row r="380" spans="3:3" x14ac:dyDescent="0.25">
      <c r="C380" s="185"/>
    </row>
    <row r="381" spans="3:3" x14ac:dyDescent="0.25">
      <c r="C381" s="185"/>
    </row>
    <row r="382" spans="3:3" x14ac:dyDescent="0.25">
      <c r="C382" s="185"/>
    </row>
    <row r="383" spans="3:3" x14ac:dyDescent="0.25">
      <c r="C383" s="185"/>
    </row>
    <row r="384" spans="3:3" x14ac:dyDescent="0.25">
      <c r="C384" s="185"/>
    </row>
    <row r="385" spans="3:3" x14ac:dyDescent="0.25">
      <c r="C385" s="185"/>
    </row>
    <row r="386" spans="3:3" x14ac:dyDescent="0.25">
      <c r="C386" s="185"/>
    </row>
    <row r="387" spans="3:3" x14ac:dyDescent="0.25">
      <c r="C387" s="185"/>
    </row>
    <row r="388" spans="3:3" x14ac:dyDescent="0.25">
      <c r="C388" s="185"/>
    </row>
    <row r="389" spans="3:3" x14ac:dyDescent="0.25">
      <c r="C389" s="185"/>
    </row>
    <row r="390" spans="3:3" x14ac:dyDescent="0.25">
      <c r="C390" s="185"/>
    </row>
    <row r="391" spans="3:3" x14ac:dyDescent="0.25">
      <c r="C391" s="185"/>
    </row>
    <row r="392" spans="3:3" x14ac:dyDescent="0.25">
      <c r="C392" s="185"/>
    </row>
    <row r="393" spans="3:3" x14ac:dyDescent="0.25">
      <c r="C393" s="185"/>
    </row>
    <row r="394" spans="3:3" x14ac:dyDescent="0.25">
      <c r="C394" s="185"/>
    </row>
    <row r="395" spans="3:3" x14ac:dyDescent="0.25">
      <c r="C395" s="185"/>
    </row>
    <row r="396" spans="3:3" x14ac:dyDescent="0.25">
      <c r="C396" s="185"/>
    </row>
    <row r="397" spans="3:3" x14ac:dyDescent="0.25">
      <c r="C397" s="185"/>
    </row>
    <row r="398" spans="3:3" x14ac:dyDescent="0.25">
      <c r="C398" s="185"/>
    </row>
    <row r="399" spans="3:3" x14ac:dyDescent="0.25">
      <c r="C399" s="185"/>
    </row>
    <row r="400" spans="3:3" x14ac:dyDescent="0.25">
      <c r="C400" s="185"/>
    </row>
    <row r="401" spans="3:3" x14ac:dyDescent="0.25">
      <c r="C401" s="185"/>
    </row>
    <row r="402" spans="3:3" x14ac:dyDescent="0.25">
      <c r="C402" s="185"/>
    </row>
    <row r="403" spans="3:3" x14ac:dyDescent="0.25">
      <c r="C403" s="185"/>
    </row>
    <row r="404" spans="3:3" x14ac:dyDescent="0.25">
      <c r="C404" s="185"/>
    </row>
    <row r="405" spans="3:3" x14ac:dyDescent="0.25">
      <c r="C405" s="185"/>
    </row>
    <row r="406" spans="3:3" x14ac:dyDescent="0.25">
      <c r="C406" s="185"/>
    </row>
    <row r="407" spans="3:3" x14ac:dyDescent="0.25">
      <c r="C407" s="185"/>
    </row>
    <row r="408" spans="3:3" x14ac:dyDescent="0.25">
      <c r="C408" s="185"/>
    </row>
    <row r="409" spans="3:3" x14ac:dyDescent="0.25">
      <c r="C409" s="185"/>
    </row>
    <row r="410" spans="3:3" x14ac:dyDescent="0.25">
      <c r="C410" s="185"/>
    </row>
    <row r="411" spans="3:3" x14ac:dyDescent="0.25">
      <c r="C411" s="185"/>
    </row>
    <row r="412" spans="3:3" x14ac:dyDescent="0.25">
      <c r="C412" s="185"/>
    </row>
    <row r="413" spans="3:3" x14ac:dyDescent="0.25">
      <c r="C413" s="185"/>
    </row>
    <row r="414" spans="3:3" x14ac:dyDescent="0.25">
      <c r="C414" s="185"/>
    </row>
    <row r="415" spans="3:3" x14ac:dyDescent="0.25">
      <c r="C415" s="185"/>
    </row>
    <row r="416" spans="3:3" x14ac:dyDescent="0.25">
      <c r="C416" s="185"/>
    </row>
    <row r="417" spans="3:3" x14ac:dyDescent="0.25">
      <c r="C417" s="185"/>
    </row>
    <row r="418" spans="3:3" x14ac:dyDescent="0.25">
      <c r="C418" s="185"/>
    </row>
    <row r="419" spans="3:3" x14ac:dyDescent="0.25">
      <c r="C419" s="185"/>
    </row>
    <row r="420" spans="3:3" x14ac:dyDescent="0.25">
      <c r="C420" s="185"/>
    </row>
    <row r="421" spans="3:3" x14ac:dyDescent="0.25">
      <c r="C421" s="185"/>
    </row>
    <row r="422" spans="3:3" x14ac:dyDescent="0.25">
      <c r="C422" s="185"/>
    </row>
    <row r="423" spans="3:3" x14ac:dyDescent="0.25">
      <c r="C423" s="185"/>
    </row>
    <row r="424" spans="3:3" x14ac:dyDescent="0.25">
      <c r="C424" s="185"/>
    </row>
    <row r="425" spans="3:3" x14ac:dyDescent="0.25">
      <c r="C425" s="185"/>
    </row>
    <row r="426" spans="3:3" x14ac:dyDescent="0.25">
      <c r="C426" s="185"/>
    </row>
    <row r="427" spans="3:3" x14ac:dyDescent="0.25">
      <c r="C427" s="185"/>
    </row>
    <row r="428" spans="3:3" x14ac:dyDescent="0.25">
      <c r="C428" s="185"/>
    </row>
    <row r="429" spans="3:3" x14ac:dyDescent="0.25">
      <c r="C429" s="185"/>
    </row>
    <row r="430" spans="3:3" x14ac:dyDescent="0.25">
      <c r="C430" s="185"/>
    </row>
    <row r="431" spans="3:3" x14ac:dyDescent="0.25">
      <c r="C431" s="185"/>
    </row>
    <row r="432" spans="3:3" x14ac:dyDescent="0.25">
      <c r="C432" s="185"/>
    </row>
    <row r="433" spans="3:3" x14ac:dyDescent="0.25">
      <c r="C433" s="185"/>
    </row>
    <row r="434" spans="3:3" x14ac:dyDescent="0.25">
      <c r="C434" s="185"/>
    </row>
    <row r="435" spans="3:3" x14ac:dyDescent="0.25">
      <c r="C435" s="185"/>
    </row>
    <row r="436" spans="3:3" x14ac:dyDescent="0.25">
      <c r="C436" s="185"/>
    </row>
    <row r="437" spans="3:3" x14ac:dyDescent="0.25">
      <c r="C437" s="185"/>
    </row>
    <row r="438" spans="3:3" x14ac:dyDescent="0.25">
      <c r="C438" s="185"/>
    </row>
    <row r="439" spans="3:3" x14ac:dyDescent="0.25">
      <c r="C439" s="185"/>
    </row>
    <row r="440" spans="3:3" x14ac:dyDescent="0.25">
      <c r="C440" s="185"/>
    </row>
    <row r="441" spans="3:3" x14ac:dyDescent="0.25">
      <c r="C441" s="185"/>
    </row>
    <row r="442" spans="3:3" x14ac:dyDescent="0.25">
      <c r="C442" s="185"/>
    </row>
    <row r="443" spans="3:3" x14ac:dyDescent="0.25">
      <c r="C443" s="185"/>
    </row>
    <row r="444" spans="3:3" x14ac:dyDescent="0.25">
      <c r="C444" s="185"/>
    </row>
    <row r="445" spans="3:3" x14ac:dyDescent="0.25">
      <c r="C445" s="185"/>
    </row>
    <row r="446" spans="3:3" x14ac:dyDescent="0.25">
      <c r="C446" s="185"/>
    </row>
    <row r="447" spans="3:3" x14ac:dyDescent="0.25">
      <c r="C447" s="185"/>
    </row>
    <row r="448" spans="3:3" x14ac:dyDescent="0.25">
      <c r="C448" s="185"/>
    </row>
    <row r="449" spans="3:3" x14ac:dyDescent="0.25">
      <c r="C449" s="185"/>
    </row>
    <row r="450" spans="3:3" x14ac:dyDescent="0.25">
      <c r="C450" s="185"/>
    </row>
    <row r="451" spans="3:3" x14ac:dyDescent="0.25">
      <c r="C451" s="185"/>
    </row>
    <row r="452" spans="3:3" x14ac:dyDescent="0.25">
      <c r="C452" s="185"/>
    </row>
    <row r="453" spans="3:3" x14ac:dyDescent="0.25">
      <c r="C453" s="185"/>
    </row>
    <row r="454" spans="3:3" x14ac:dyDescent="0.25">
      <c r="C454" s="185"/>
    </row>
    <row r="455" spans="3:3" x14ac:dyDescent="0.25">
      <c r="C455" s="185"/>
    </row>
    <row r="456" spans="3:3" x14ac:dyDescent="0.25">
      <c r="C456" s="185"/>
    </row>
    <row r="457" spans="3:3" x14ac:dyDescent="0.25">
      <c r="C457" s="185"/>
    </row>
    <row r="458" spans="3:3" x14ac:dyDescent="0.25">
      <c r="C458" s="185"/>
    </row>
    <row r="459" spans="3:3" x14ac:dyDescent="0.25">
      <c r="C459" s="185"/>
    </row>
    <row r="460" spans="3:3" x14ac:dyDescent="0.25">
      <c r="C460" s="185"/>
    </row>
    <row r="461" spans="3:3" x14ac:dyDescent="0.25">
      <c r="C461" s="185"/>
    </row>
    <row r="462" spans="3:3" x14ac:dyDescent="0.25">
      <c r="C462" s="185"/>
    </row>
    <row r="463" spans="3:3" x14ac:dyDescent="0.25">
      <c r="C463" s="185"/>
    </row>
    <row r="464" spans="3:3" x14ac:dyDescent="0.25">
      <c r="C464" s="185"/>
    </row>
    <row r="465" spans="3:3" x14ac:dyDescent="0.25">
      <c r="C465" s="185"/>
    </row>
    <row r="466" spans="3:3" x14ac:dyDescent="0.25">
      <c r="C466" s="185"/>
    </row>
    <row r="467" spans="3:3" x14ac:dyDescent="0.25">
      <c r="C467" s="185"/>
    </row>
    <row r="468" spans="3:3" x14ac:dyDescent="0.25">
      <c r="C468" s="185"/>
    </row>
    <row r="469" spans="3:3" x14ac:dyDescent="0.25">
      <c r="C469" s="185"/>
    </row>
    <row r="470" spans="3:3" x14ac:dyDescent="0.25">
      <c r="C470" s="185"/>
    </row>
    <row r="471" spans="3:3" x14ac:dyDescent="0.25">
      <c r="C471" s="185"/>
    </row>
    <row r="472" spans="3:3" x14ac:dyDescent="0.25">
      <c r="C472" s="185"/>
    </row>
    <row r="473" spans="3:3" x14ac:dyDescent="0.25">
      <c r="C473" s="185"/>
    </row>
    <row r="474" spans="3:3" x14ac:dyDescent="0.25">
      <c r="C474" s="185"/>
    </row>
    <row r="475" spans="3:3" x14ac:dyDescent="0.25">
      <c r="C475" s="185"/>
    </row>
    <row r="476" spans="3:3" x14ac:dyDescent="0.25">
      <c r="C476" s="185"/>
    </row>
    <row r="477" spans="3:3" x14ac:dyDescent="0.25">
      <c r="C477" s="185"/>
    </row>
    <row r="478" spans="3:3" x14ac:dyDescent="0.25">
      <c r="C478" s="185"/>
    </row>
    <row r="479" spans="3:3" x14ac:dyDescent="0.25">
      <c r="C479" s="185"/>
    </row>
    <row r="480" spans="3:3" x14ac:dyDescent="0.25">
      <c r="C480" s="185"/>
    </row>
    <row r="481" spans="3:3" x14ac:dyDescent="0.25">
      <c r="C481" s="185"/>
    </row>
    <row r="482" spans="3:3" x14ac:dyDescent="0.25">
      <c r="C482" s="185"/>
    </row>
    <row r="483" spans="3:3" x14ac:dyDescent="0.25">
      <c r="C483" s="185"/>
    </row>
    <row r="484" spans="3:3" x14ac:dyDescent="0.25">
      <c r="C484" s="185"/>
    </row>
    <row r="485" spans="3:3" x14ac:dyDescent="0.25">
      <c r="C485" s="185"/>
    </row>
    <row r="486" spans="3:3" x14ac:dyDescent="0.25">
      <c r="C486" s="185"/>
    </row>
    <row r="487" spans="3:3" x14ac:dyDescent="0.25">
      <c r="C487" s="185"/>
    </row>
    <row r="488" spans="3:3" x14ac:dyDescent="0.25">
      <c r="C488" s="185"/>
    </row>
    <row r="489" spans="3:3" x14ac:dyDescent="0.25">
      <c r="C489" s="185"/>
    </row>
    <row r="490" spans="3:3" x14ac:dyDescent="0.25">
      <c r="C490" s="185"/>
    </row>
    <row r="491" spans="3:3" x14ac:dyDescent="0.25">
      <c r="C491" s="185"/>
    </row>
    <row r="492" spans="3:3" x14ac:dyDescent="0.25">
      <c r="C492" s="185"/>
    </row>
    <row r="493" spans="3:3" x14ac:dyDescent="0.25">
      <c r="C493" s="185"/>
    </row>
    <row r="494" spans="3:3" x14ac:dyDescent="0.25">
      <c r="C494" s="185"/>
    </row>
    <row r="495" spans="3:3" x14ac:dyDescent="0.25">
      <c r="C495" s="185"/>
    </row>
    <row r="496" spans="3:3" x14ac:dyDescent="0.25">
      <c r="C496" s="185"/>
    </row>
    <row r="497" spans="3:3" x14ac:dyDescent="0.25">
      <c r="C497" s="185"/>
    </row>
    <row r="498" spans="3:3" x14ac:dyDescent="0.25">
      <c r="C498" s="185"/>
    </row>
    <row r="499" spans="3:3" x14ac:dyDescent="0.25">
      <c r="C499" s="185"/>
    </row>
    <row r="500" spans="3:3" x14ac:dyDescent="0.25">
      <c r="C500" s="185"/>
    </row>
    <row r="501" spans="3:3" x14ac:dyDescent="0.25">
      <c r="C501" s="185"/>
    </row>
    <row r="502" spans="3:3" x14ac:dyDescent="0.25">
      <c r="C502" s="185"/>
    </row>
    <row r="503" spans="3:3" x14ac:dyDescent="0.25">
      <c r="C503" s="185"/>
    </row>
    <row r="504" spans="3:3" x14ac:dyDescent="0.25">
      <c r="C504" s="185"/>
    </row>
    <row r="505" spans="3:3" x14ac:dyDescent="0.25">
      <c r="C505" s="185"/>
    </row>
    <row r="506" spans="3:3" x14ac:dyDescent="0.25">
      <c r="C506" s="185"/>
    </row>
    <row r="507" spans="3:3" x14ac:dyDescent="0.25">
      <c r="C507" s="185"/>
    </row>
    <row r="508" spans="3:3" x14ac:dyDescent="0.25">
      <c r="C508" s="185"/>
    </row>
    <row r="509" spans="3:3" x14ac:dyDescent="0.25">
      <c r="C509" s="185"/>
    </row>
    <row r="510" spans="3:3" x14ac:dyDescent="0.25">
      <c r="C510" s="185"/>
    </row>
    <row r="511" spans="3:3" x14ac:dyDescent="0.25">
      <c r="C511" s="185"/>
    </row>
    <row r="512" spans="3:3" x14ac:dyDescent="0.25">
      <c r="C512" s="185"/>
    </row>
    <row r="513" spans="3:3" x14ac:dyDescent="0.25">
      <c r="C513" s="185"/>
    </row>
    <row r="514" spans="3:3" x14ac:dyDescent="0.25">
      <c r="C514" s="185"/>
    </row>
    <row r="515" spans="3:3" x14ac:dyDescent="0.25">
      <c r="C515" s="185"/>
    </row>
    <row r="516" spans="3:3" x14ac:dyDescent="0.25">
      <c r="C516" s="185"/>
    </row>
    <row r="517" spans="3:3" x14ac:dyDescent="0.25">
      <c r="C517" s="185"/>
    </row>
    <row r="518" spans="3:3" x14ac:dyDescent="0.25">
      <c r="C518" s="185"/>
    </row>
    <row r="519" spans="3:3" x14ac:dyDescent="0.25">
      <c r="C519" s="185"/>
    </row>
    <row r="520" spans="3:3" x14ac:dyDescent="0.25">
      <c r="C520" s="185"/>
    </row>
    <row r="521" spans="3:3" x14ac:dyDescent="0.25">
      <c r="C521" s="185"/>
    </row>
    <row r="522" spans="3:3" x14ac:dyDescent="0.25">
      <c r="C522" s="185"/>
    </row>
    <row r="523" spans="3:3" x14ac:dyDescent="0.25">
      <c r="C523" s="185"/>
    </row>
    <row r="524" spans="3:3" x14ac:dyDescent="0.25">
      <c r="C524" s="185"/>
    </row>
    <row r="525" spans="3:3" x14ac:dyDescent="0.25">
      <c r="C525" s="185"/>
    </row>
    <row r="526" spans="3:3" x14ac:dyDescent="0.25">
      <c r="C526" s="185"/>
    </row>
    <row r="527" spans="3:3" x14ac:dyDescent="0.25">
      <c r="C527" s="185"/>
    </row>
    <row r="528" spans="3:3" x14ac:dyDescent="0.25">
      <c r="C528" s="185"/>
    </row>
    <row r="529" spans="3:3" x14ac:dyDescent="0.25">
      <c r="C529" s="185"/>
    </row>
    <row r="530" spans="3:3" x14ac:dyDescent="0.25">
      <c r="C530" s="185"/>
    </row>
    <row r="531" spans="3:3" x14ac:dyDescent="0.25">
      <c r="C531" s="185"/>
    </row>
    <row r="532" spans="3:3" x14ac:dyDescent="0.25">
      <c r="C532" s="185"/>
    </row>
    <row r="533" spans="3:3" x14ac:dyDescent="0.25">
      <c r="C533" s="185"/>
    </row>
    <row r="534" spans="3:3" x14ac:dyDescent="0.25">
      <c r="C534" s="185"/>
    </row>
    <row r="535" spans="3:3" x14ac:dyDescent="0.25">
      <c r="C535" s="185"/>
    </row>
    <row r="536" spans="3:3" x14ac:dyDescent="0.25">
      <c r="C536" s="185"/>
    </row>
    <row r="537" spans="3:3" x14ac:dyDescent="0.25">
      <c r="C537" s="185"/>
    </row>
    <row r="538" spans="3:3" x14ac:dyDescent="0.25">
      <c r="C538" s="185"/>
    </row>
    <row r="539" spans="3:3" x14ac:dyDescent="0.25">
      <c r="C539" s="185"/>
    </row>
    <row r="540" spans="3:3" x14ac:dyDescent="0.25">
      <c r="C540" s="185"/>
    </row>
    <row r="541" spans="3:3" x14ac:dyDescent="0.25">
      <c r="C541" s="185"/>
    </row>
    <row r="542" spans="3:3" x14ac:dyDescent="0.25">
      <c r="C542" s="185"/>
    </row>
    <row r="543" spans="3:3" x14ac:dyDescent="0.25">
      <c r="C543" s="185"/>
    </row>
    <row r="544" spans="3:3" x14ac:dyDescent="0.25">
      <c r="C544" s="185"/>
    </row>
    <row r="545" spans="3:3" x14ac:dyDescent="0.25">
      <c r="C545" s="185"/>
    </row>
    <row r="546" spans="3:3" x14ac:dyDescent="0.25">
      <c r="C546" s="185"/>
    </row>
    <row r="547" spans="3:3" x14ac:dyDescent="0.25">
      <c r="C547" s="185"/>
    </row>
    <row r="548" spans="3:3" x14ac:dyDescent="0.25">
      <c r="C548" s="185"/>
    </row>
    <row r="549" spans="3:3" x14ac:dyDescent="0.25">
      <c r="C549" s="185"/>
    </row>
    <row r="550" spans="3:3" x14ac:dyDescent="0.25">
      <c r="C550" s="185"/>
    </row>
    <row r="551" spans="3:3" x14ac:dyDescent="0.25">
      <c r="C551" s="185"/>
    </row>
    <row r="552" spans="3:3" x14ac:dyDescent="0.25">
      <c r="C552" s="185"/>
    </row>
    <row r="553" spans="3:3" x14ac:dyDescent="0.25">
      <c r="C553" s="185"/>
    </row>
    <row r="554" spans="3:3" x14ac:dyDescent="0.25">
      <c r="C554" s="185"/>
    </row>
    <row r="555" spans="3:3" x14ac:dyDescent="0.25">
      <c r="C555" s="185"/>
    </row>
    <row r="556" spans="3:3" x14ac:dyDescent="0.25">
      <c r="C556" s="185"/>
    </row>
    <row r="557" spans="3:3" x14ac:dyDescent="0.25">
      <c r="C557" s="185"/>
    </row>
    <row r="558" spans="3:3" x14ac:dyDescent="0.25">
      <c r="C558" s="185"/>
    </row>
    <row r="559" spans="3:3" x14ac:dyDescent="0.25">
      <c r="C559" s="185"/>
    </row>
    <row r="560" spans="3:3" x14ac:dyDescent="0.25">
      <c r="C560" s="185"/>
    </row>
    <row r="561" spans="3:3" x14ac:dyDescent="0.25">
      <c r="C561" s="185"/>
    </row>
    <row r="562" spans="3:3" x14ac:dyDescent="0.25">
      <c r="C562" s="185"/>
    </row>
    <row r="563" spans="3:3" x14ac:dyDescent="0.25">
      <c r="C563" s="185"/>
    </row>
    <row r="564" spans="3:3" x14ac:dyDescent="0.25">
      <c r="C564" s="185"/>
    </row>
    <row r="565" spans="3:3" x14ac:dyDescent="0.25">
      <c r="C565" s="185"/>
    </row>
    <row r="566" spans="3:3" x14ac:dyDescent="0.25">
      <c r="C566" s="185"/>
    </row>
    <row r="567" spans="3:3" x14ac:dyDescent="0.25">
      <c r="C567" s="185"/>
    </row>
    <row r="568" spans="3:3" x14ac:dyDescent="0.25">
      <c r="C568" s="185"/>
    </row>
    <row r="569" spans="3:3" x14ac:dyDescent="0.25">
      <c r="C569" s="185"/>
    </row>
    <row r="570" spans="3:3" x14ac:dyDescent="0.25">
      <c r="C570" s="185"/>
    </row>
    <row r="571" spans="3:3" x14ac:dyDescent="0.25">
      <c r="C571" s="185"/>
    </row>
    <row r="572" spans="3:3" x14ac:dyDescent="0.25">
      <c r="C572" s="185"/>
    </row>
    <row r="573" spans="3:3" x14ac:dyDescent="0.25">
      <c r="C573" s="185"/>
    </row>
    <row r="574" spans="3:3" x14ac:dyDescent="0.25">
      <c r="C574" s="185"/>
    </row>
    <row r="575" spans="3:3" x14ac:dyDescent="0.25">
      <c r="C575" s="185"/>
    </row>
    <row r="576" spans="3:3" x14ac:dyDescent="0.25">
      <c r="C576" s="185"/>
    </row>
    <row r="577" spans="3:3" x14ac:dyDescent="0.25">
      <c r="C577" s="185"/>
    </row>
    <row r="578" spans="3:3" x14ac:dyDescent="0.25">
      <c r="C578" s="185"/>
    </row>
    <row r="579" spans="3:3" x14ac:dyDescent="0.25">
      <c r="C579" s="185"/>
    </row>
    <row r="580" spans="3:3" x14ac:dyDescent="0.25">
      <c r="C580" s="185"/>
    </row>
    <row r="581" spans="3:3" x14ac:dyDescent="0.25">
      <c r="C581" s="185"/>
    </row>
    <row r="582" spans="3:3" x14ac:dyDescent="0.25">
      <c r="C582" s="185"/>
    </row>
    <row r="583" spans="3:3" x14ac:dyDescent="0.25">
      <c r="C583" s="185"/>
    </row>
    <row r="584" spans="3:3" x14ac:dyDescent="0.25">
      <c r="C584" s="185"/>
    </row>
    <row r="585" spans="3:3" x14ac:dyDescent="0.25">
      <c r="C585" s="185"/>
    </row>
    <row r="586" spans="3:3" x14ac:dyDescent="0.25">
      <c r="C586" s="185"/>
    </row>
    <row r="587" spans="3:3" x14ac:dyDescent="0.25">
      <c r="C587" s="185"/>
    </row>
    <row r="588" spans="3:3" x14ac:dyDescent="0.25">
      <c r="C588" s="185"/>
    </row>
    <row r="589" spans="3:3" x14ac:dyDescent="0.25">
      <c r="C589" s="185"/>
    </row>
    <row r="590" spans="3:3" x14ac:dyDescent="0.25">
      <c r="C590" s="185"/>
    </row>
    <row r="591" spans="3:3" x14ac:dyDescent="0.25">
      <c r="C591" s="185"/>
    </row>
    <row r="592" spans="3:3" x14ac:dyDescent="0.25">
      <c r="C592" s="185"/>
    </row>
    <row r="593" spans="3:3" x14ac:dyDescent="0.25">
      <c r="C593" s="185"/>
    </row>
    <row r="594" spans="3:3" x14ac:dyDescent="0.25">
      <c r="C594" s="185"/>
    </row>
    <row r="595" spans="3:3" x14ac:dyDescent="0.25">
      <c r="C595" s="185"/>
    </row>
    <row r="596" spans="3:3" x14ac:dyDescent="0.25">
      <c r="C596" s="185"/>
    </row>
    <row r="597" spans="3:3" x14ac:dyDescent="0.25">
      <c r="C597" s="185"/>
    </row>
    <row r="598" spans="3:3" x14ac:dyDescent="0.25">
      <c r="C598" s="185"/>
    </row>
    <row r="599" spans="3:3" x14ac:dyDescent="0.25">
      <c r="C599" s="185"/>
    </row>
    <row r="600" spans="3:3" x14ac:dyDescent="0.25">
      <c r="C600" s="185"/>
    </row>
    <row r="601" spans="3:3" x14ac:dyDescent="0.25">
      <c r="C601" s="185"/>
    </row>
    <row r="602" spans="3:3" x14ac:dyDescent="0.25">
      <c r="C602" s="185"/>
    </row>
    <row r="603" spans="3:3" x14ac:dyDescent="0.25">
      <c r="C603" s="185"/>
    </row>
    <row r="604" spans="3:3" x14ac:dyDescent="0.25">
      <c r="C604" s="185"/>
    </row>
    <row r="605" spans="3:3" x14ac:dyDescent="0.25">
      <c r="C605" s="185"/>
    </row>
    <row r="606" spans="3:3" x14ac:dyDescent="0.25">
      <c r="C606" s="185"/>
    </row>
    <row r="607" spans="3:3" x14ac:dyDescent="0.25">
      <c r="C607" s="185"/>
    </row>
    <row r="608" spans="3:3" x14ac:dyDescent="0.25">
      <c r="C608" s="185"/>
    </row>
    <row r="609" spans="3:3" x14ac:dyDescent="0.25">
      <c r="C609" s="185"/>
    </row>
    <row r="610" spans="3:3" x14ac:dyDescent="0.25">
      <c r="C610" s="185"/>
    </row>
    <row r="611" spans="3:3" x14ac:dyDescent="0.25">
      <c r="C611" s="185"/>
    </row>
    <row r="612" spans="3:3" x14ac:dyDescent="0.25">
      <c r="C612" s="185"/>
    </row>
    <row r="613" spans="3:3" x14ac:dyDescent="0.25">
      <c r="C613" s="185"/>
    </row>
    <row r="614" spans="3:3" x14ac:dyDescent="0.25">
      <c r="C614" s="185"/>
    </row>
    <row r="615" spans="3:3" x14ac:dyDescent="0.25">
      <c r="C615" s="185"/>
    </row>
    <row r="616" spans="3:3" x14ac:dyDescent="0.25">
      <c r="C616" s="185"/>
    </row>
    <row r="617" spans="3:3" x14ac:dyDescent="0.25">
      <c r="C617" s="185"/>
    </row>
    <row r="618" spans="3:3" x14ac:dyDescent="0.25">
      <c r="C618" s="185"/>
    </row>
    <row r="619" spans="3:3" x14ac:dyDescent="0.25">
      <c r="C619" s="185"/>
    </row>
    <row r="620" spans="3:3" x14ac:dyDescent="0.25">
      <c r="C620" s="185"/>
    </row>
    <row r="621" spans="3:3" x14ac:dyDescent="0.25">
      <c r="C621" s="185"/>
    </row>
    <row r="622" spans="3:3" x14ac:dyDescent="0.25">
      <c r="C622" s="185"/>
    </row>
    <row r="623" spans="3:3" x14ac:dyDescent="0.25">
      <c r="C623" s="185"/>
    </row>
    <row r="624" spans="3:3" x14ac:dyDescent="0.25">
      <c r="C624" s="185"/>
    </row>
    <row r="625" spans="3:3" x14ac:dyDescent="0.25">
      <c r="C625" s="185"/>
    </row>
    <row r="626" spans="3:3" x14ac:dyDescent="0.25">
      <c r="C626" s="185"/>
    </row>
    <row r="627" spans="3:3" x14ac:dyDescent="0.25">
      <c r="C627" s="185"/>
    </row>
    <row r="628" spans="3:3" x14ac:dyDescent="0.25">
      <c r="C628" s="185"/>
    </row>
    <row r="629" spans="3:3" x14ac:dyDescent="0.25">
      <c r="C629" s="185"/>
    </row>
    <row r="630" spans="3:3" x14ac:dyDescent="0.25">
      <c r="C630" s="185"/>
    </row>
    <row r="631" spans="3:3" x14ac:dyDescent="0.25">
      <c r="C631" s="185"/>
    </row>
    <row r="632" spans="3:3" x14ac:dyDescent="0.25">
      <c r="C632" s="185"/>
    </row>
    <row r="633" spans="3:3" x14ac:dyDescent="0.25">
      <c r="C633" s="185"/>
    </row>
    <row r="634" spans="3:3" x14ac:dyDescent="0.25">
      <c r="C634" s="185"/>
    </row>
    <row r="635" spans="3:3" x14ac:dyDescent="0.25">
      <c r="C635" s="185"/>
    </row>
    <row r="636" spans="3:3" x14ac:dyDescent="0.25">
      <c r="C636" s="185"/>
    </row>
    <row r="637" spans="3:3" x14ac:dyDescent="0.25">
      <c r="C637" s="185"/>
    </row>
    <row r="638" spans="3:3" x14ac:dyDescent="0.25">
      <c r="C638" s="185"/>
    </row>
    <row r="639" spans="3:3" x14ac:dyDescent="0.25">
      <c r="C639" s="185"/>
    </row>
    <row r="640" spans="3:3" x14ac:dyDescent="0.25">
      <c r="C640" s="185"/>
    </row>
    <row r="641" spans="3:3" x14ac:dyDescent="0.25">
      <c r="C641" s="185"/>
    </row>
    <row r="642" spans="3:3" x14ac:dyDescent="0.25">
      <c r="C642" s="185"/>
    </row>
    <row r="643" spans="3:3" x14ac:dyDescent="0.25">
      <c r="C643" s="185"/>
    </row>
    <row r="644" spans="3:3" x14ac:dyDescent="0.25">
      <c r="C644" s="185"/>
    </row>
    <row r="645" spans="3:3" x14ac:dyDescent="0.25">
      <c r="C645" s="185"/>
    </row>
    <row r="646" spans="3:3" x14ac:dyDescent="0.25">
      <c r="C646" s="185"/>
    </row>
    <row r="647" spans="3:3" x14ac:dyDescent="0.25">
      <c r="C647" s="185"/>
    </row>
    <row r="648" spans="3:3" x14ac:dyDescent="0.25">
      <c r="C648" s="185"/>
    </row>
    <row r="649" spans="3:3" x14ac:dyDescent="0.25">
      <c r="C649" s="185"/>
    </row>
    <row r="650" spans="3:3" x14ac:dyDescent="0.25">
      <c r="C650" s="185"/>
    </row>
    <row r="651" spans="3:3" x14ac:dyDescent="0.25">
      <c r="C651" s="185"/>
    </row>
    <row r="652" spans="3:3" x14ac:dyDescent="0.25">
      <c r="C652" s="185"/>
    </row>
    <row r="653" spans="3:3" x14ac:dyDescent="0.25">
      <c r="C653" s="185"/>
    </row>
    <row r="654" spans="3:3" x14ac:dyDescent="0.25">
      <c r="C654" s="185"/>
    </row>
    <row r="655" spans="3:3" x14ac:dyDescent="0.25">
      <c r="C655" s="185"/>
    </row>
    <row r="656" spans="3:3" x14ac:dyDescent="0.25">
      <c r="C656" s="185"/>
    </row>
    <row r="657" spans="3:3" x14ac:dyDescent="0.25">
      <c r="C657" s="185"/>
    </row>
    <row r="658" spans="3:3" x14ac:dyDescent="0.25">
      <c r="C658" s="185"/>
    </row>
    <row r="659" spans="3:3" x14ac:dyDescent="0.25">
      <c r="C659" s="185"/>
    </row>
    <row r="660" spans="3:3" x14ac:dyDescent="0.25">
      <c r="C660" s="185"/>
    </row>
    <row r="661" spans="3:3" x14ac:dyDescent="0.25">
      <c r="C661" s="185"/>
    </row>
    <row r="662" spans="3:3" x14ac:dyDescent="0.25">
      <c r="C662" s="185"/>
    </row>
    <row r="663" spans="3:3" x14ac:dyDescent="0.25">
      <c r="C663" s="185"/>
    </row>
    <row r="664" spans="3:3" x14ac:dyDescent="0.25">
      <c r="C664" s="185"/>
    </row>
    <row r="665" spans="3:3" x14ac:dyDescent="0.25">
      <c r="C665" s="185"/>
    </row>
    <row r="666" spans="3:3" x14ac:dyDescent="0.25">
      <c r="C666" s="185"/>
    </row>
    <row r="667" spans="3:3" x14ac:dyDescent="0.25">
      <c r="C667" s="185"/>
    </row>
    <row r="668" spans="3:3" x14ac:dyDescent="0.25">
      <c r="C668" s="185"/>
    </row>
    <row r="669" spans="3:3" x14ac:dyDescent="0.25">
      <c r="C669" s="185"/>
    </row>
    <row r="670" spans="3:3" x14ac:dyDescent="0.25">
      <c r="C670" s="185"/>
    </row>
    <row r="671" spans="3:3" x14ac:dyDescent="0.25">
      <c r="C671" s="185"/>
    </row>
    <row r="672" spans="3:3" x14ac:dyDescent="0.25">
      <c r="C672" s="185"/>
    </row>
    <row r="673" spans="3:3" x14ac:dyDescent="0.25">
      <c r="C673" s="185"/>
    </row>
    <row r="674" spans="3:3" x14ac:dyDescent="0.25">
      <c r="C674" s="185"/>
    </row>
    <row r="675" spans="3:3" x14ac:dyDescent="0.25">
      <c r="C675" s="185"/>
    </row>
    <row r="676" spans="3:3" x14ac:dyDescent="0.25">
      <c r="C676" s="185"/>
    </row>
    <row r="677" spans="3:3" x14ac:dyDescent="0.25">
      <c r="C677" s="185"/>
    </row>
    <row r="678" spans="3:3" x14ac:dyDescent="0.25">
      <c r="C678" s="185"/>
    </row>
    <row r="679" spans="3:3" x14ac:dyDescent="0.25">
      <c r="C679" s="185"/>
    </row>
    <row r="680" spans="3:3" x14ac:dyDescent="0.25">
      <c r="C680" s="185"/>
    </row>
    <row r="681" spans="3:3" x14ac:dyDescent="0.25">
      <c r="C681" s="185"/>
    </row>
    <row r="682" spans="3:3" x14ac:dyDescent="0.25">
      <c r="C682" s="185"/>
    </row>
    <row r="683" spans="3:3" x14ac:dyDescent="0.25">
      <c r="C683" s="185"/>
    </row>
    <row r="684" spans="3:3" x14ac:dyDescent="0.25">
      <c r="C684" s="185"/>
    </row>
    <row r="685" spans="3:3" x14ac:dyDescent="0.25">
      <c r="C685" s="185"/>
    </row>
    <row r="686" spans="3:3" x14ac:dyDescent="0.25">
      <c r="C686" s="185"/>
    </row>
    <row r="687" spans="3:3" x14ac:dyDescent="0.25">
      <c r="C687" s="185"/>
    </row>
    <row r="688" spans="3:3" x14ac:dyDescent="0.25">
      <c r="C688" s="185"/>
    </row>
    <row r="689" spans="3:3" x14ac:dyDescent="0.25">
      <c r="C689" s="185"/>
    </row>
    <row r="690" spans="3:3" x14ac:dyDescent="0.25">
      <c r="C690" s="185"/>
    </row>
    <row r="691" spans="3:3" x14ac:dyDescent="0.25">
      <c r="C691" s="185"/>
    </row>
    <row r="692" spans="3:3" x14ac:dyDescent="0.25">
      <c r="C692" s="185"/>
    </row>
    <row r="693" spans="3:3" x14ac:dyDescent="0.25">
      <c r="C693" s="185"/>
    </row>
    <row r="694" spans="3:3" x14ac:dyDescent="0.25">
      <c r="C694" s="185"/>
    </row>
    <row r="695" spans="3:3" x14ac:dyDescent="0.25">
      <c r="C695" s="185"/>
    </row>
    <row r="696" spans="3:3" x14ac:dyDescent="0.25">
      <c r="C696" s="185"/>
    </row>
    <row r="697" spans="3:3" x14ac:dyDescent="0.25">
      <c r="C697" s="185"/>
    </row>
    <row r="698" spans="3:3" x14ac:dyDescent="0.25">
      <c r="C698" s="185"/>
    </row>
    <row r="699" spans="3:3" x14ac:dyDescent="0.25">
      <c r="C699" s="185"/>
    </row>
    <row r="700" spans="3:3" x14ac:dyDescent="0.25">
      <c r="C700" s="185"/>
    </row>
    <row r="701" spans="3:3" x14ac:dyDescent="0.25">
      <c r="C701" s="185"/>
    </row>
    <row r="702" spans="3:3" x14ac:dyDescent="0.25">
      <c r="C702" s="185"/>
    </row>
    <row r="703" spans="3:3" x14ac:dyDescent="0.25">
      <c r="C703" s="185"/>
    </row>
    <row r="704" spans="3:3" x14ac:dyDescent="0.25">
      <c r="C704" s="185"/>
    </row>
    <row r="705" spans="3:3" x14ac:dyDescent="0.25">
      <c r="C705" s="185"/>
    </row>
    <row r="706" spans="3:3" x14ac:dyDescent="0.25">
      <c r="C706" s="185"/>
    </row>
    <row r="707" spans="3:3" x14ac:dyDescent="0.25">
      <c r="C707" s="185"/>
    </row>
    <row r="708" spans="3:3" x14ac:dyDescent="0.25">
      <c r="C708" s="185"/>
    </row>
    <row r="709" spans="3:3" x14ac:dyDescent="0.25">
      <c r="C709" s="185"/>
    </row>
    <row r="710" spans="3:3" x14ac:dyDescent="0.25">
      <c r="C710" s="185"/>
    </row>
    <row r="711" spans="3:3" x14ac:dyDescent="0.25">
      <c r="C711" s="185"/>
    </row>
    <row r="712" spans="3:3" x14ac:dyDescent="0.25">
      <c r="C712" s="185"/>
    </row>
    <row r="713" spans="3:3" x14ac:dyDescent="0.25">
      <c r="C713" s="185"/>
    </row>
    <row r="714" spans="3:3" x14ac:dyDescent="0.25">
      <c r="C714" s="185"/>
    </row>
    <row r="715" spans="3:3" x14ac:dyDescent="0.25">
      <c r="C715" s="185"/>
    </row>
    <row r="716" spans="3:3" x14ac:dyDescent="0.25">
      <c r="C716" s="185"/>
    </row>
    <row r="717" spans="3:3" x14ac:dyDescent="0.25">
      <c r="C717" s="185"/>
    </row>
    <row r="718" spans="3:3" x14ac:dyDescent="0.25">
      <c r="C718" s="185"/>
    </row>
    <row r="719" spans="3:3" x14ac:dyDescent="0.25">
      <c r="C719" s="185"/>
    </row>
    <row r="720" spans="3:3" x14ac:dyDescent="0.25">
      <c r="C720" s="185"/>
    </row>
    <row r="721" spans="3:3" x14ac:dyDescent="0.25">
      <c r="C721" s="185"/>
    </row>
    <row r="722" spans="3:3" x14ac:dyDescent="0.25">
      <c r="C722" s="185"/>
    </row>
    <row r="723" spans="3:3" x14ac:dyDescent="0.25">
      <c r="C723" s="185"/>
    </row>
    <row r="724" spans="3:3" x14ac:dyDescent="0.25">
      <c r="C724" s="185"/>
    </row>
    <row r="725" spans="3:3" x14ac:dyDescent="0.25">
      <c r="C725" s="185"/>
    </row>
    <row r="726" spans="3:3" x14ac:dyDescent="0.25">
      <c r="C726" s="185"/>
    </row>
    <row r="727" spans="3:3" x14ac:dyDescent="0.25">
      <c r="C727" s="185"/>
    </row>
    <row r="728" spans="3:3" x14ac:dyDescent="0.25">
      <c r="C728" s="185"/>
    </row>
    <row r="729" spans="3:3" x14ac:dyDescent="0.25">
      <c r="C729" s="185"/>
    </row>
    <row r="730" spans="3:3" x14ac:dyDescent="0.25">
      <c r="C730" s="185"/>
    </row>
    <row r="731" spans="3:3" x14ac:dyDescent="0.25">
      <c r="C731" s="185"/>
    </row>
    <row r="732" spans="3:3" x14ac:dyDescent="0.25">
      <c r="C732" s="185"/>
    </row>
    <row r="733" spans="3:3" x14ac:dyDescent="0.25">
      <c r="C733" s="185"/>
    </row>
    <row r="734" spans="3:3" x14ac:dyDescent="0.25">
      <c r="C734" s="185"/>
    </row>
    <row r="735" spans="3:3" x14ac:dyDescent="0.25">
      <c r="C735" s="185"/>
    </row>
    <row r="736" spans="3:3" x14ac:dyDescent="0.25">
      <c r="C736" s="185"/>
    </row>
    <row r="737" spans="3:3" x14ac:dyDescent="0.25">
      <c r="C737" s="185"/>
    </row>
    <row r="738" spans="3:3" x14ac:dyDescent="0.25">
      <c r="C738" s="185"/>
    </row>
    <row r="739" spans="3:3" x14ac:dyDescent="0.25">
      <c r="C739" s="185"/>
    </row>
    <row r="740" spans="3:3" x14ac:dyDescent="0.25">
      <c r="C740" s="185"/>
    </row>
    <row r="741" spans="3:3" x14ac:dyDescent="0.25">
      <c r="C741" s="185"/>
    </row>
    <row r="742" spans="3:3" x14ac:dyDescent="0.25">
      <c r="C742" s="185"/>
    </row>
    <row r="743" spans="3:3" x14ac:dyDescent="0.25">
      <c r="C743" s="185"/>
    </row>
    <row r="744" spans="3:3" x14ac:dyDescent="0.25">
      <c r="C744" s="185"/>
    </row>
    <row r="745" spans="3:3" x14ac:dyDescent="0.25">
      <c r="C745" s="185"/>
    </row>
    <row r="746" spans="3:3" x14ac:dyDescent="0.25">
      <c r="C746" s="185"/>
    </row>
    <row r="747" spans="3:3" x14ac:dyDescent="0.25">
      <c r="C747" s="185"/>
    </row>
    <row r="748" spans="3:3" x14ac:dyDescent="0.25">
      <c r="C748" s="185"/>
    </row>
    <row r="749" spans="3:3" x14ac:dyDescent="0.25">
      <c r="C749" s="185"/>
    </row>
    <row r="750" spans="3:3" x14ac:dyDescent="0.25">
      <c r="C750" s="185"/>
    </row>
    <row r="751" spans="3:3" x14ac:dyDescent="0.25">
      <c r="C751" s="185"/>
    </row>
    <row r="752" spans="3:3" x14ac:dyDescent="0.25">
      <c r="C752" s="185"/>
    </row>
    <row r="753" spans="3:3" x14ac:dyDescent="0.25">
      <c r="C753" s="185"/>
    </row>
    <row r="754" spans="3:3" x14ac:dyDescent="0.25">
      <c r="C754" s="185"/>
    </row>
    <row r="755" spans="3:3" x14ac:dyDescent="0.25">
      <c r="C755" s="185"/>
    </row>
    <row r="756" spans="3:3" x14ac:dyDescent="0.25">
      <c r="C756" s="185"/>
    </row>
    <row r="757" spans="3:3" x14ac:dyDescent="0.25">
      <c r="C757" s="185"/>
    </row>
    <row r="758" spans="3:3" x14ac:dyDescent="0.25">
      <c r="C758" s="185"/>
    </row>
    <row r="759" spans="3:3" x14ac:dyDescent="0.25">
      <c r="C759" s="185"/>
    </row>
    <row r="760" spans="3:3" x14ac:dyDescent="0.25">
      <c r="C760" s="185"/>
    </row>
    <row r="761" spans="3:3" x14ac:dyDescent="0.25">
      <c r="C761" s="185"/>
    </row>
    <row r="762" spans="3:3" x14ac:dyDescent="0.25">
      <c r="C762" s="185"/>
    </row>
    <row r="763" spans="3:3" x14ac:dyDescent="0.25">
      <c r="C763" s="185"/>
    </row>
    <row r="764" spans="3:3" x14ac:dyDescent="0.25">
      <c r="C764" s="185"/>
    </row>
    <row r="765" spans="3:3" x14ac:dyDescent="0.25">
      <c r="C765" s="185"/>
    </row>
    <row r="766" spans="3:3" x14ac:dyDescent="0.25">
      <c r="C766" s="185"/>
    </row>
    <row r="767" spans="3:3" x14ac:dyDescent="0.25">
      <c r="C767" s="185"/>
    </row>
    <row r="768" spans="3:3" x14ac:dyDescent="0.25">
      <c r="C768" s="185"/>
    </row>
    <row r="769" spans="3:3" x14ac:dyDescent="0.25">
      <c r="C769" s="185"/>
    </row>
    <row r="770" spans="3:3" x14ac:dyDescent="0.25">
      <c r="C770" s="185"/>
    </row>
    <row r="771" spans="3:3" x14ac:dyDescent="0.25">
      <c r="C771" s="185"/>
    </row>
    <row r="772" spans="3:3" x14ac:dyDescent="0.25">
      <c r="C772" s="185"/>
    </row>
    <row r="773" spans="3:3" x14ac:dyDescent="0.25">
      <c r="C773" s="185"/>
    </row>
    <row r="774" spans="3:3" x14ac:dyDescent="0.25">
      <c r="C774" s="185"/>
    </row>
    <row r="775" spans="3:3" x14ac:dyDescent="0.25">
      <c r="C775" s="185"/>
    </row>
    <row r="776" spans="3:3" x14ac:dyDescent="0.25">
      <c r="C776" s="185"/>
    </row>
    <row r="777" spans="3:3" x14ac:dyDescent="0.25">
      <c r="C777" s="185"/>
    </row>
    <row r="778" spans="3:3" x14ac:dyDescent="0.25">
      <c r="C778" s="185"/>
    </row>
    <row r="779" spans="3:3" x14ac:dyDescent="0.25">
      <c r="C779" s="185"/>
    </row>
    <row r="780" spans="3:3" x14ac:dyDescent="0.25">
      <c r="C780" s="185"/>
    </row>
    <row r="781" spans="3:3" x14ac:dyDescent="0.25">
      <c r="C781" s="185"/>
    </row>
    <row r="782" spans="3:3" x14ac:dyDescent="0.25">
      <c r="C782" s="185"/>
    </row>
    <row r="783" spans="3:3" x14ac:dyDescent="0.25">
      <c r="C783" s="185"/>
    </row>
    <row r="784" spans="3:3" x14ac:dyDescent="0.25">
      <c r="C784" s="185"/>
    </row>
    <row r="785" spans="3:3" x14ac:dyDescent="0.25">
      <c r="C785" s="185"/>
    </row>
    <row r="786" spans="3:3" x14ac:dyDescent="0.25">
      <c r="C786" s="185"/>
    </row>
    <row r="787" spans="3:3" x14ac:dyDescent="0.25">
      <c r="C787" s="185"/>
    </row>
    <row r="788" spans="3:3" x14ac:dyDescent="0.25">
      <c r="C788" s="185"/>
    </row>
    <row r="789" spans="3:3" x14ac:dyDescent="0.25">
      <c r="C789" s="185"/>
    </row>
    <row r="790" spans="3:3" x14ac:dyDescent="0.25">
      <c r="C790" s="185"/>
    </row>
    <row r="791" spans="3:3" x14ac:dyDescent="0.25">
      <c r="C791" s="185"/>
    </row>
    <row r="792" spans="3:3" x14ac:dyDescent="0.25">
      <c r="C792" s="185"/>
    </row>
    <row r="793" spans="3:3" x14ac:dyDescent="0.25">
      <c r="C793" s="185"/>
    </row>
    <row r="794" spans="3:3" x14ac:dyDescent="0.25">
      <c r="C794" s="185"/>
    </row>
    <row r="795" spans="3:3" x14ac:dyDescent="0.25">
      <c r="C795" s="185"/>
    </row>
    <row r="796" spans="3:3" x14ac:dyDescent="0.25">
      <c r="C796" s="185"/>
    </row>
    <row r="797" spans="3:3" x14ac:dyDescent="0.25">
      <c r="C797" s="185"/>
    </row>
    <row r="798" spans="3:3" x14ac:dyDescent="0.25">
      <c r="C798" s="185"/>
    </row>
    <row r="799" spans="3:3" x14ac:dyDescent="0.25">
      <c r="C799" s="185"/>
    </row>
    <row r="800" spans="3:3" x14ac:dyDescent="0.25">
      <c r="C800" s="185"/>
    </row>
    <row r="801" spans="3:3" x14ac:dyDescent="0.25">
      <c r="C801" s="185"/>
    </row>
    <row r="802" spans="3:3" x14ac:dyDescent="0.25">
      <c r="C802" s="185"/>
    </row>
    <row r="803" spans="3:3" x14ac:dyDescent="0.25">
      <c r="C803" s="185"/>
    </row>
    <row r="804" spans="3:3" x14ac:dyDescent="0.25">
      <c r="C804" s="185"/>
    </row>
    <row r="805" spans="3:3" x14ac:dyDescent="0.25">
      <c r="C805" s="185"/>
    </row>
    <row r="806" spans="3:3" x14ac:dyDescent="0.25">
      <c r="C806" s="185"/>
    </row>
    <row r="807" spans="3:3" x14ac:dyDescent="0.25">
      <c r="C807" s="185"/>
    </row>
    <row r="808" spans="3:3" x14ac:dyDescent="0.25">
      <c r="C808" s="185"/>
    </row>
    <row r="809" spans="3:3" x14ac:dyDescent="0.25">
      <c r="C809" s="185"/>
    </row>
    <row r="810" spans="3:3" x14ac:dyDescent="0.25">
      <c r="C810" s="185"/>
    </row>
    <row r="811" spans="3:3" x14ac:dyDescent="0.25">
      <c r="C811" s="185"/>
    </row>
    <row r="812" spans="3:3" x14ac:dyDescent="0.25">
      <c r="C812" s="185"/>
    </row>
    <row r="813" spans="3:3" x14ac:dyDescent="0.25">
      <c r="C813" s="185"/>
    </row>
    <row r="814" spans="3:3" x14ac:dyDescent="0.25">
      <c r="C814" s="185"/>
    </row>
    <row r="815" spans="3:3" x14ac:dyDescent="0.25">
      <c r="C815" s="185"/>
    </row>
    <row r="816" spans="3:3" x14ac:dyDescent="0.25">
      <c r="C816" s="185"/>
    </row>
    <row r="817" spans="3:3" x14ac:dyDescent="0.25">
      <c r="C817" s="185"/>
    </row>
    <row r="818" spans="3:3" x14ac:dyDescent="0.25">
      <c r="C818" s="185"/>
    </row>
    <row r="819" spans="3:3" x14ac:dyDescent="0.25">
      <c r="C819" s="185"/>
    </row>
    <row r="820" spans="3:3" x14ac:dyDescent="0.25">
      <c r="C820" s="185"/>
    </row>
    <row r="821" spans="3:3" x14ac:dyDescent="0.25">
      <c r="C821" s="185"/>
    </row>
    <row r="822" spans="3:3" x14ac:dyDescent="0.25">
      <c r="C822" s="185"/>
    </row>
    <row r="823" spans="3:3" x14ac:dyDescent="0.25">
      <c r="C823" s="185"/>
    </row>
    <row r="824" spans="3:3" x14ac:dyDescent="0.25">
      <c r="C824" s="185"/>
    </row>
    <row r="825" spans="3:3" x14ac:dyDescent="0.25">
      <c r="C825" s="185"/>
    </row>
    <row r="826" spans="3:3" x14ac:dyDescent="0.25">
      <c r="C826" s="185"/>
    </row>
    <row r="827" spans="3:3" x14ac:dyDescent="0.25">
      <c r="C827" s="185"/>
    </row>
    <row r="828" spans="3:3" x14ac:dyDescent="0.25">
      <c r="C828" s="185"/>
    </row>
    <row r="829" spans="3:3" x14ac:dyDescent="0.25">
      <c r="C829" s="185"/>
    </row>
    <row r="830" spans="3:3" x14ac:dyDescent="0.25">
      <c r="C830" s="185"/>
    </row>
    <row r="831" spans="3:3" x14ac:dyDescent="0.25">
      <c r="C831" s="185"/>
    </row>
    <row r="832" spans="3:3" x14ac:dyDescent="0.25">
      <c r="C832" s="185"/>
    </row>
    <row r="833" spans="3:3" x14ac:dyDescent="0.25">
      <c r="C833" s="185"/>
    </row>
    <row r="834" spans="3:3" x14ac:dyDescent="0.25">
      <c r="C834" s="185"/>
    </row>
    <row r="835" spans="3:3" x14ac:dyDescent="0.25">
      <c r="C835" s="185"/>
    </row>
    <row r="836" spans="3:3" x14ac:dyDescent="0.25">
      <c r="C836" s="185"/>
    </row>
    <row r="837" spans="3:3" x14ac:dyDescent="0.25">
      <c r="C837" s="185"/>
    </row>
    <row r="838" spans="3:3" x14ac:dyDescent="0.25">
      <c r="C838" s="185"/>
    </row>
    <row r="839" spans="3:3" x14ac:dyDescent="0.25">
      <c r="C839" s="185"/>
    </row>
    <row r="840" spans="3:3" x14ac:dyDescent="0.25">
      <c r="C840" s="185"/>
    </row>
    <row r="841" spans="3:3" x14ac:dyDescent="0.25">
      <c r="C841" s="185"/>
    </row>
    <row r="842" spans="3:3" x14ac:dyDescent="0.25">
      <c r="C842" s="185"/>
    </row>
    <row r="843" spans="3:3" x14ac:dyDescent="0.25">
      <c r="C843" s="185"/>
    </row>
    <row r="844" spans="3:3" x14ac:dyDescent="0.25">
      <c r="C844" s="185"/>
    </row>
    <row r="845" spans="3:3" x14ac:dyDescent="0.25">
      <c r="C845" s="185"/>
    </row>
    <row r="846" spans="3:3" x14ac:dyDescent="0.25">
      <c r="C846" s="185"/>
    </row>
    <row r="847" spans="3:3" x14ac:dyDescent="0.25">
      <c r="C847" s="185"/>
    </row>
    <row r="848" spans="3:3" x14ac:dyDescent="0.25">
      <c r="C848" s="185"/>
    </row>
    <row r="849" spans="3:3" x14ac:dyDescent="0.25">
      <c r="C849" s="185"/>
    </row>
    <row r="850" spans="3:3" x14ac:dyDescent="0.25">
      <c r="C850" s="185"/>
    </row>
    <row r="851" spans="3:3" x14ac:dyDescent="0.25">
      <c r="C851" s="185"/>
    </row>
    <row r="852" spans="3:3" x14ac:dyDescent="0.25">
      <c r="C852" s="185"/>
    </row>
    <row r="853" spans="3:3" x14ac:dyDescent="0.25">
      <c r="C853" s="185"/>
    </row>
    <row r="854" spans="3:3" x14ac:dyDescent="0.25">
      <c r="C854" s="185"/>
    </row>
    <row r="855" spans="3:3" x14ac:dyDescent="0.25">
      <c r="C855" s="185"/>
    </row>
    <row r="856" spans="3:3" x14ac:dyDescent="0.25">
      <c r="C856" s="185"/>
    </row>
    <row r="857" spans="3:3" x14ac:dyDescent="0.25">
      <c r="C857" s="185"/>
    </row>
    <row r="858" spans="3:3" x14ac:dyDescent="0.25">
      <c r="C858" s="185"/>
    </row>
    <row r="859" spans="3:3" x14ac:dyDescent="0.25">
      <c r="C859" s="185"/>
    </row>
    <row r="860" spans="3:3" x14ac:dyDescent="0.25">
      <c r="C860" s="185"/>
    </row>
    <row r="861" spans="3:3" x14ac:dyDescent="0.25">
      <c r="C861" s="185"/>
    </row>
    <row r="862" spans="3:3" x14ac:dyDescent="0.25">
      <c r="C862" s="185"/>
    </row>
    <row r="863" spans="3:3" x14ac:dyDescent="0.25">
      <c r="C863" s="185"/>
    </row>
    <row r="864" spans="3:3" x14ac:dyDescent="0.25">
      <c r="C864" s="185"/>
    </row>
    <row r="865" spans="3:3" x14ac:dyDescent="0.25">
      <c r="C865" s="185"/>
    </row>
    <row r="866" spans="3:3" x14ac:dyDescent="0.25">
      <c r="C866" s="185"/>
    </row>
    <row r="867" spans="3:3" x14ac:dyDescent="0.25">
      <c r="C867" s="185"/>
    </row>
    <row r="868" spans="3:3" x14ac:dyDescent="0.25">
      <c r="C868" s="185"/>
    </row>
    <row r="869" spans="3:3" x14ac:dyDescent="0.25">
      <c r="C869" s="185"/>
    </row>
    <row r="870" spans="3:3" x14ac:dyDescent="0.25">
      <c r="C870" s="185"/>
    </row>
    <row r="871" spans="3:3" x14ac:dyDescent="0.25">
      <c r="C871" s="185"/>
    </row>
    <row r="872" spans="3:3" x14ac:dyDescent="0.25">
      <c r="C872" s="185"/>
    </row>
    <row r="873" spans="3:3" x14ac:dyDescent="0.25">
      <c r="C873" s="185"/>
    </row>
    <row r="874" spans="3:3" x14ac:dyDescent="0.25">
      <c r="C874" s="185"/>
    </row>
    <row r="875" spans="3:3" x14ac:dyDescent="0.25">
      <c r="C875" s="185"/>
    </row>
    <row r="876" spans="3:3" x14ac:dyDescent="0.25">
      <c r="C876" s="185"/>
    </row>
    <row r="877" spans="3:3" x14ac:dyDescent="0.25">
      <c r="C877" s="185"/>
    </row>
    <row r="878" spans="3:3" x14ac:dyDescent="0.25">
      <c r="C878" s="185"/>
    </row>
    <row r="879" spans="3:3" x14ac:dyDescent="0.25">
      <c r="C879" s="185"/>
    </row>
    <row r="880" spans="3:3" x14ac:dyDescent="0.25">
      <c r="C880" s="185"/>
    </row>
    <row r="881" spans="3:3" x14ac:dyDescent="0.25">
      <c r="C881" s="185"/>
    </row>
    <row r="882" spans="3:3" x14ac:dyDescent="0.25">
      <c r="C882" s="185"/>
    </row>
    <row r="883" spans="3:3" x14ac:dyDescent="0.25">
      <c r="C883" s="185"/>
    </row>
    <row r="884" spans="3:3" x14ac:dyDescent="0.25">
      <c r="C884" s="185"/>
    </row>
    <row r="885" spans="3:3" x14ac:dyDescent="0.25">
      <c r="C885" s="185"/>
    </row>
    <row r="886" spans="3:3" x14ac:dyDescent="0.25">
      <c r="C886" s="185"/>
    </row>
    <row r="887" spans="3:3" x14ac:dyDescent="0.25">
      <c r="C887" s="185"/>
    </row>
    <row r="888" spans="3:3" x14ac:dyDescent="0.25">
      <c r="C888" s="185"/>
    </row>
    <row r="889" spans="3:3" x14ac:dyDescent="0.25">
      <c r="C889" s="185"/>
    </row>
    <row r="890" spans="3:3" x14ac:dyDescent="0.25">
      <c r="C890" s="185"/>
    </row>
    <row r="891" spans="3:3" x14ac:dyDescent="0.25">
      <c r="C891" s="185"/>
    </row>
    <row r="892" spans="3:3" x14ac:dyDescent="0.25">
      <c r="C892" s="185"/>
    </row>
    <row r="893" spans="3:3" x14ac:dyDescent="0.25">
      <c r="C893" s="185"/>
    </row>
    <row r="894" spans="3:3" x14ac:dyDescent="0.25">
      <c r="C894" s="185"/>
    </row>
    <row r="895" spans="3:3" x14ac:dyDescent="0.25">
      <c r="C895" s="185"/>
    </row>
    <row r="896" spans="3:3" x14ac:dyDescent="0.25">
      <c r="C896" s="185"/>
    </row>
    <row r="897" spans="3:3" x14ac:dyDescent="0.25">
      <c r="C897" s="185"/>
    </row>
    <row r="898" spans="3:3" x14ac:dyDescent="0.25">
      <c r="C898" s="185"/>
    </row>
    <row r="899" spans="3:3" x14ac:dyDescent="0.25">
      <c r="C899" s="185"/>
    </row>
    <row r="900" spans="3:3" x14ac:dyDescent="0.25">
      <c r="C900" s="185"/>
    </row>
    <row r="901" spans="3:3" x14ac:dyDescent="0.25">
      <c r="C901" s="185"/>
    </row>
    <row r="902" spans="3:3" x14ac:dyDescent="0.25">
      <c r="C902" s="185"/>
    </row>
    <row r="903" spans="3:3" x14ac:dyDescent="0.25">
      <c r="C903" s="185"/>
    </row>
    <row r="904" spans="3:3" x14ac:dyDescent="0.25">
      <c r="C904" s="185"/>
    </row>
    <row r="905" spans="3:3" x14ac:dyDescent="0.25">
      <c r="C905" s="185"/>
    </row>
    <row r="906" spans="3:3" x14ac:dyDescent="0.25">
      <c r="C906" s="185"/>
    </row>
    <row r="907" spans="3:3" x14ac:dyDescent="0.25">
      <c r="C907" s="185"/>
    </row>
    <row r="908" spans="3:3" x14ac:dyDescent="0.25">
      <c r="C908" s="185"/>
    </row>
    <row r="909" spans="3:3" x14ac:dyDescent="0.25">
      <c r="C909" s="185"/>
    </row>
    <row r="910" spans="3:3" x14ac:dyDescent="0.25">
      <c r="C910" s="185"/>
    </row>
    <row r="911" spans="3:3" x14ac:dyDescent="0.25">
      <c r="C911" s="185"/>
    </row>
    <row r="912" spans="3:3" x14ac:dyDescent="0.25">
      <c r="C912" s="185"/>
    </row>
    <row r="913" spans="3:3" x14ac:dyDescent="0.25">
      <c r="C913" s="185"/>
    </row>
    <row r="914" spans="3:3" x14ac:dyDescent="0.25">
      <c r="C914" s="185"/>
    </row>
    <row r="915" spans="3:3" x14ac:dyDescent="0.25">
      <c r="C915" s="185"/>
    </row>
    <row r="916" spans="3:3" x14ac:dyDescent="0.25">
      <c r="C916" s="185"/>
    </row>
    <row r="917" spans="3:3" x14ac:dyDescent="0.25">
      <c r="C917" s="185"/>
    </row>
    <row r="918" spans="3:3" x14ac:dyDescent="0.25">
      <c r="C918" s="185"/>
    </row>
    <row r="919" spans="3:3" x14ac:dyDescent="0.25">
      <c r="C919" s="185"/>
    </row>
    <row r="920" spans="3:3" x14ac:dyDescent="0.25">
      <c r="C920" s="185"/>
    </row>
    <row r="921" spans="3:3" x14ac:dyDescent="0.25">
      <c r="C921" s="185"/>
    </row>
    <row r="922" spans="3:3" x14ac:dyDescent="0.25">
      <c r="C922" s="185"/>
    </row>
    <row r="923" spans="3:3" x14ac:dyDescent="0.25">
      <c r="C923" s="185"/>
    </row>
    <row r="924" spans="3:3" x14ac:dyDescent="0.25">
      <c r="C924" s="185"/>
    </row>
    <row r="925" spans="3:3" x14ac:dyDescent="0.25">
      <c r="C925" s="185"/>
    </row>
    <row r="926" spans="3:3" x14ac:dyDescent="0.25">
      <c r="C926" s="185"/>
    </row>
    <row r="927" spans="3:3" x14ac:dyDescent="0.25">
      <c r="C927" s="185"/>
    </row>
    <row r="928" spans="3:3" x14ac:dyDescent="0.25">
      <c r="C928" s="185"/>
    </row>
    <row r="929" spans="3:3" x14ac:dyDescent="0.25">
      <c r="C929" s="185"/>
    </row>
    <row r="930" spans="3:3" x14ac:dyDescent="0.25">
      <c r="C930" s="185"/>
    </row>
    <row r="931" spans="3:3" x14ac:dyDescent="0.25">
      <c r="C931" s="185"/>
    </row>
    <row r="932" spans="3:3" x14ac:dyDescent="0.25">
      <c r="C932" s="185"/>
    </row>
    <row r="933" spans="3:3" x14ac:dyDescent="0.25">
      <c r="C933" s="185"/>
    </row>
    <row r="934" spans="3:3" x14ac:dyDescent="0.25">
      <c r="C934" s="185"/>
    </row>
    <row r="935" spans="3:3" x14ac:dyDescent="0.25">
      <c r="C935" s="185"/>
    </row>
    <row r="936" spans="3:3" x14ac:dyDescent="0.25">
      <c r="C936" s="185"/>
    </row>
    <row r="937" spans="3:3" x14ac:dyDescent="0.25">
      <c r="C937" s="185"/>
    </row>
    <row r="938" spans="3:3" x14ac:dyDescent="0.25">
      <c r="C938" s="185"/>
    </row>
    <row r="939" spans="3:3" x14ac:dyDescent="0.25">
      <c r="C939" s="185"/>
    </row>
    <row r="940" spans="3:3" x14ac:dyDescent="0.25">
      <c r="C940" s="185"/>
    </row>
    <row r="941" spans="3:3" x14ac:dyDescent="0.25">
      <c r="C941" s="185"/>
    </row>
    <row r="942" spans="3:3" x14ac:dyDescent="0.25">
      <c r="C942" s="185"/>
    </row>
    <row r="943" spans="3:3" x14ac:dyDescent="0.25">
      <c r="C943" s="185"/>
    </row>
    <row r="944" spans="3:3" x14ac:dyDescent="0.25">
      <c r="C944" s="185"/>
    </row>
    <row r="945" spans="3:3" x14ac:dyDescent="0.25">
      <c r="C945" s="185"/>
    </row>
    <row r="946" spans="3:3" x14ac:dyDescent="0.25">
      <c r="C946" s="185"/>
    </row>
    <row r="947" spans="3:3" x14ac:dyDescent="0.25">
      <c r="C947" s="185"/>
    </row>
    <row r="948" spans="3:3" x14ac:dyDescent="0.25">
      <c r="C948" s="185"/>
    </row>
    <row r="949" spans="3:3" x14ac:dyDescent="0.25">
      <c r="C949" s="185"/>
    </row>
    <row r="950" spans="3:3" x14ac:dyDescent="0.25">
      <c r="C950" s="185"/>
    </row>
    <row r="951" spans="3:3" x14ac:dyDescent="0.25">
      <c r="C951" s="185"/>
    </row>
    <row r="952" spans="3:3" x14ac:dyDescent="0.25">
      <c r="C952" s="185"/>
    </row>
    <row r="953" spans="3:3" x14ac:dyDescent="0.25">
      <c r="C953" s="185"/>
    </row>
    <row r="954" spans="3:3" x14ac:dyDescent="0.25">
      <c r="C954" s="185"/>
    </row>
    <row r="955" spans="3:3" x14ac:dyDescent="0.25">
      <c r="C955" s="185"/>
    </row>
    <row r="956" spans="3:3" x14ac:dyDescent="0.25">
      <c r="C956" s="185"/>
    </row>
    <row r="957" spans="3:3" x14ac:dyDescent="0.25">
      <c r="C957" s="185"/>
    </row>
    <row r="958" spans="3:3" x14ac:dyDescent="0.25">
      <c r="C958" s="185"/>
    </row>
    <row r="959" spans="3:3" x14ac:dyDescent="0.25">
      <c r="C959" s="185"/>
    </row>
    <row r="960" spans="3:3" x14ac:dyDescent="0.25">
      <c r="C960" s="185"/>
    </row>
    <row r="961" spans="3:3" x14ac:dyDescent="0.25">
      <c r="C961" s="185"/>
    </row>
    <row r="962" spans="3:3" x14ac:dyDescent="0.25">
      <c r="C962" s="185"/>
    </row>
    <row r="963" spans="3:3" x14ac:dyDescent="0.25">
      <c r="C963" s="185"/>
    </row>
    <row r="964" spans="3:3" x14ac:dyDescent="0.25">
      <c r="C964" s="185"/>
    </row>
    <row r="965" spans="3:3" x14ac:dyDescent="0.25">
      <c r="C965" s="185"/>
    </row>
    <row r="966" spans="3:3" x14ac:dyDescent="0.25">
      <c r="C966" s="185"/>
    </row>
    <row r="967" spans="3:3" x14ac:dyDescent="0.25">
      <c r="C967" s="185"/>
    </row>
    <row r="968" spans="3:3" x14ac:dyDescent="0.25">
      <c r="C968" s="185"/>
    </row>
    <row r="969" spans="3:3" x14ac:dyDescent="0.25">
      <c r="C969" s="185"/>
    </row>
    <row r="970" spans="3:3" x14ac:dyDescent="0.25">
      <c r="C970" s="185"/>
    </row>
    <row r="971" spans="3:3" x14ac:dyDescent="0.25">
      <c r="C971" s="185"/>
    </row>
    <row r="972" spans="3:3" x14ac:dyDescent="0.25">
      <c r="C972" s="185"/>
    </row>
    <row r="973" spans="3:3" x14ac:dyDescent="0.25">
      <c r="C973" s="185"/>
    </row>
    <row r="974" spans="3:3" x14ac:dyDescent="0.25">
      <c r="C974" s="185"/>
    </row>
    <row r="975" spans="3:3" x14ac:dyDescent="0.25">
      <c r="C975" s="185"/>
    </row>
    <row r="976" spans="3:3" x14ac:dyDescent="0.25">
      <c r="C976" s="185"/>
    </row>
    <row r="977" spans="3:3" x14ac:dyDescent="0.25">
      <c r="C977" s="185"/>
    </row>
    <row r="978" spans="3:3" x14ac:dyDescent="0.25">
      <c r="C978" s="185"/>
    </row>
    <row r="979" spans="3:3" x14ac:dyDescent="0.25">
      <c r="C979" s="185"/>
    </row>
    <row r="980" spans="3:3" x14ac:dyDescent="0.25">
      <c r="C980" s="185"/>
    </row>
    <row r="981" spans="3:3" x14ac:dyDescent="0.25">
      <c r="C981" s="185"/>
    </row>
    <row r="982" spans="3:3" x14ac:dyDescent="0.25">
      <c r="C982" s="185"/>
    </row>
    <row r="983" spans="3:3" x14ac:dyDescent="0.25">
      <c r="C983" s="185"/>
    </row>
    <row r="984" spans="3:3" x14ac:dyDescent="0.25">
      <c r="C984" s="185"/>
    </row>
    <row r="985" spans="3:3" x14ac:dyDescent="0.25">
      <c r="C985" s="185"/>
    </row>
    <row r="986" spans="3:3" x14ac:dyDescent="0.25">
      <c r="C986" s="185"/>
    </row>
    <row r="987" spans="3:3" x14ac:dyDescent="0.25">
      <c r="C987" s="185"/>
    </row>
    <row r="988" spans="3:3" x14ac:dyDescent="0.25">
      <c r="C988" s="185"/>
    </row>
    <row r="989" spans="3:3" x14ac:dyDescent="0.25">
      <c r="C989" s="185"/>
    </row>
    <row r="990" spans="3:3" x14ac:dyDescent="0.25">
      <c r="C990" s="185"/>
    </row>
    <row r="991" spans="3:3" x14ac:dyDescent="0.25">
      <c r="C991" s="185"/>
    </row>
    <row r="992" spans="3:3" x14ac:dyDescent="0.25">
      <c r="C992" s="185"/>
    </row>
    <row r="993" spans="3:3" x14ac:dyDescent="0.25">
      <c r="C993" s="185"/>
    </row>
    <row r="994" spans="3:3" x14ac:dyDescent="0.25">
      <c r="C994" s="185"/>
    </row>
    <row r="995" spans="3:3" x14ac:dyDescent="0.25">
      <c r="C995" s="185"/>
    </row>
    <row r="996" spans="3:3" x14ac:dyDescent="0.25">
      <c r="C996" s="185"/>
    </row>
    <row r="997" spans="3:3" x14ac:dyDescent="0.25">
      <c r="C997" s="185"/>
    </row>
    <row r="998" spans="3:3" x14ac:dyDescent="0.25">
      <c r="C998" s="185"/>
    </row>
    <row r="999" spans="3:3" x14ac:dyDescent="0.25">
      <c r="C999" s="185"/>
    </row>
    <row r="1000" spans="3:3" x14ac:dyDescent="0.25">
      <c r="C1000" s="185"/>
    </row>
  </sheetData>
  <mergeCells count="2">
    <mergeCell ref="D2:X2"/>
    <mergeCell ref="D3:X3"/>
  </mergeCells>
  <conditionalFormatting sqref="A6:A11">
    <cfRule type="cellIs" dxfId="431" priority="70" operator="equal">
      <formula>"Marché terminé"</formula>
    </cfRule>
    <cfRule type="cellIs" dxfId="430" priority="71" operator="equal">
      <formula>"Marché en cours"</formula>
    </cfRule>
  </conditionalFormatting>
  <conditionalFormatting sqref="U6:U1000">
    <cfRule type="expression" dxfId="429" priority="3">
      <formula>$B6="A"</formula>
    </cfRule>
    <cfRule type="expression" dxfId="428" priority="6">
      <formula>$B6="H"</formula>
    </cfRule>
    <cfRule type="expression" dxfId="427" priority="9">
      <formula>$B6="B"</formula>
    </cfRule>
    <cfRule type="expression" dxfId="426" priority="12">
      <formula>$B6="J"</formula>
    </cfRule>
    <cfRule type="expression" dxfId="425" priority="15">
      <formula>$B6="R"</formula>
    </cfRule>
    <cfRule type="expression" dxfId="424" priority="18">
      <formula>$B6="N"</formula>
    </cfRule>
    <cfRule type="expression" dxfId="423" priority="21">
      <formula>$B6="G"</formula>
    </cfRule>
    <cfRule type="expression" dxfId="422" priority="24">
      <formula>$B6="C"</formula>
    </cfRule>
    <cfRule type="expression" dxfId="421" priority="27">
      <formula>$B6="D"</formula>
    </cfRule>
    <cfRule type="expression" dxfId="420" priority="30">
      <formula>$B6="F"</formula>
    </cfRule>
    <cfRule type="expression" dxfId="419" priority="33">
      <formula>$B6="E"</formula>
    </cfRule>
    <cfRule type="expression" dxfId="418" priority="36">
      <formula>$B6="I"</formula>
    </cfRule>
    <cfRule type="expression" dxfId="417" priority="39">
      <formula>$B6="M"</formula>
    </cfRule>
    <cfRule type="expression" dxfId="416" priority="42">
      <formula>$B6="O"</formula>
    </cfRule>
    <cfRule type="expression" dxfId="415" priority="45">
      <formula>$B6="P"</formula>
    </cfRule>
    <cfRule type="expression" dxfId="414" priority="48">
      <formula>$B6="S"</formula>
    </cfRule>
    <cfRule type="expression" dxfId="413" priority="51">
      <formula>$B6="T"</formula>
    </cfRule>
    <cfRule type="expression" dxfId="412" priority="54">
      <formula>$B6="U"</formula>
    </cfRule>
    <cfRule type="expression" dxfId="411" priority="57">
      <formula>$B6="V"</formula>
    </cfRule>
    <cfRule type="expression" dxfId="410" priority="60">
      <formula>$B6="W"</formula>
    </cfRule>
    <cfRule type="expression" dxfId="409" priority="63">
      <formula>$B6="K"</formula>
    </cfRule>
    <cfRule type="expression" dxfId="408" priority="66">
      <formula>$B6="Q"</formula>
    </cfRule>
    <cfRule type="expression" dxfId="407" priority="69">
      <formula>$B6="L"</formula>
    </cfRule>
  </conditionalFormatting>
  <conditionalFormatting sqref="V6:X1000">
    <cfRule type="expression" dxfId="406" priority="2">
      <formula>$B6="A"</formula>
    </cfRule>
    <cfRule type="expression" dxfId="405" priority="5">
      <formula>$B6="H"</formula>
    </cfRule>
    <cfRule type="expression" dxfId="404" priority="8">
      <formula>$B6="B"</formula>
    </cfRule>
    <cfRule type="expression" dxfId="403" priority="11">
      <formula>$B6="J"</formula>
    </cfRule>
    <cfRule type="expression" dxfId="402" priority="14">
      <formula>$B6="R"</formula>
    </cfRule>
    <cfRule type="expression" dxfId="401" priority="17">
      <formula>$B6="N"</formula>
    </cfRule>
    <cfRule type="expression" dxfId="400" priority="20">
      <formula>$B6="G"</formula>
    </cfRule>
    <cfRule type="expression" dxfId="399" priority="23">
      <formula>$B6="C"</formula>
    </cfRule>
    <cfRule type="expression" dxfId="398" priority="26">
      <formula>$B6="D"</formula>
    </cfRule>
    <cfRule type="expression" dxfId="397" priority="29">
      <formula>$B6="F"</formula>
    </cfRule>
    <cfRule type="expression" dxfId="396" priority="32">
      <formula>$B6="E"</formula>
    </cfRule>
    <cfRule type="expression" dxfId="395" priority="35">
      <formula>$B6="I"</formula>
    </cfRule>
    <cfRule type="expression" dxfId="394" priority="38">
      <formula>$B6="M"</formula>
    </cfRule>
    <cfRule type="expression" dxfId="393" priority="41">
      <formula>$B6="O"</formula>
    </cfRule>
    <cfRule type="expression" dxfId="392" priority="44">
      <formula>$B6="P"</formula>
    </cfRule>
    <cfRule type="expression" dxfId="391" priority="47">
      <formula>$B6="S"</formula>
    </cfRule>
    <cfRule type="expression" dxfId="390" priority="50">
      <formula>$B6="T"</formula>
    </cfRule>
    <cfRule type="expression" dxfId="389" priority="53">
      <formula>$B6="U"</formula>
    </cfRule>
    <cfRule type="expression" dxfId="388" priority="56">
      <formula>$B6="V"</formula>
    </cfRule>
    <cfRule type="expression" dxfId="387" priority="59">
      <formula>$B6="W"</formula>
    </cfRule>
    <cfRule type="expression" dxfId="386" priority="62">
      <formula>$B6="K"</formula>
    </cfRule>
    <cfRule type="expression" dxfId="385" priority="65">
      <formula>$B6="Q"</formula>
    </cfRule>
    <cfRule type="expression" dxfId="384" priority="68">
      <formula>$B6="L"</formula>
    </cfRule>
  </conditionalFormatting>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60F84A-E4E6-4848-8802-A98289485E26}">
  <sheetPr>
    <tabColor rgb="FFE65100"/>
  </sheetPr>
  <dimension ref="A1:X1000"/>
  <sheetViews>
    <sheetView zoomScale="70" zoomScaleNormal="70" workbookViewId="0">
      <pane ySplit="5" topLeftCell="A33" activePane="bottomLeft" state="frozen"/>
      <selection pane="bottomLeft" activeCell="B1" sqref="B1:C1048576"/>
    </sheetView>
  </sheetViews>
  <sheetFormatPr baseColWidth="10" defaultRowHeight="15" x14ac:dyDescent="0.25"/>
  <cols>
    <col min="1" max="1" width="30.42578125" style="99" customWidth="1"/>
    <col min="2" max="2" width="17.140625" hidden="1" customWidth="1"/>
    <col min="3" max="3" width="30.42578125" hidden="1" customWidth="1"/>
    <col min="4" max="4" width="17.140625" customWidth="1"/>
    <col min="5" max="5" width="21.85546875" customWidth="1"/>
    <col min="6" max="6" width="34.28515625" customWidth="1"/>
    <col min="7" max="7" width="21.85546875" customWidth="1"/>
    <col min="8" max="8" width="30.42578125" customWidth="1"/>
    <col min="9" max="9" width="21.85546875" customWidth="1"/>
    <col min="10" max="11" width="21" customWidth="1"/>
    <col min="12" max="13" width="17.140625" style="2" customWidth="1"/>
    <col min="14" max="14" width="18.140625" customWidth="1"/>
    <col min="15" max="15" width="18.140625" style="1" customWidth="1"/>
    <col min="16" max="16" width="30.42578125" customWidth="1"/>
    <col min="17" max="17" width="15.28515625" customWidth="1"/>
    <col min="18" max="18" width="32.42578125" customWidth="1"/>
    <col min="19" max="19" width="34.28515625" customWidth="1"/>
    <col min="20" max="20" width="8.5703125" customWidth="1"/>
    <col min="21" max="21" width="19" customWidth="1"/>
    <col min="22" max="22" width="34.28515625" customWidth="1"/>
    <col min="23" max="23" width="16.140625" customWidth="1"/>
    <col min="24" max="24" width="34.28515625" customWidth="1"/>
  </cols>
  <sheetData>
    <row r="1" spans="1:24" ht="5.0999999999999996" customHeight="1" x14ac:dyDescent="0.25">
      <c r="D1" s="3"/>
      <c r="E1" s="3"/>
      <c r="F1" s="3"/>
      <c r="G1" s="3"/>
      <c r="H1" s="3"/>
      <c r="I1" s="3"/>
      <c r="J1" s="3"/>
      <c r="K1" s="3"/>
      <c r="L1" s="4"/>
      <c r="M1" s="4"/>
      <c r="N1" s="3"/>
      <c r="O1" s="5"/>
      <c r="P1" s="3"/>
      <c r="Q1" s="3"/>
      <c r="R1" s="3"/>
      <c r="S1" s="3"/>
      <c r="T1" s="3"/>
      <c r="U1" s="3"/>
      <c r="V1" s="3"/>
      <c r="W1" s="3"/>
      <c r="X1" s="3"/>
    </row>
    <row r="2" spans="1:24" ht="30" customHeight="1" x14ac:dyDescent="0.25">
      <c r="D2" s="763" t="s">
        <v>25</v>
      </c>
      <c r="E2" s="764"/>
      <c r="F2" s="764"/>
      <c r="G2" s="764"/>
      <c r="H2" s="764"/>
      <c r="I2" s="764"/>
      <c r="J2" s="764"/>
      <c r="K2" s="764"/>
      <c r="L2" s="764"/>
      <c r="M2" s="764"/>
      <c r="N2" s="764"/>
      <c r="O2" s="764"/>
      <c r="P2" s="764"/>
      <c r="Q2" s="764"/>
      <c r="R2" s="764"/>
      <c r="S2" s="764"/>
      <c r="T2" s="764"/>
      <c r="U2" s="764"/>
      <c r="V2" s="764"/>
      <c r="W2" s="764"/>
      <c r="X2" s="765"/>
    </row>
    <row r="3" spans="1:24" ht="20.100000000000001" customHeight="1" x14ac:dyDescent="0.25">
      <c r="D3" s="766" t="s">
        <v>21</v>
      </c>
      <c r="E3" s="766"/>
      <c r="F3" s="766"/>
      <c r="G3" s="766"/>
      <c r="H3" s="766"/>
      <c r="I3" s="766"/>
      <c r="J3" s="766"/>
      <c r="K3" s="766"/>
      <c r="L3" s="766"/>
      <c r="M3" s="766"/>
      <c r="N3" s="766"/>
      <c r="O3" s="766"/>
      <c r="P3" s="766"/>
      <c r="Q3" s="766"/>
      <c r="R3" s="766"/>
      <c r="S3" s="766"/>
      <c r="T3" s="766"/>
      <c r="U3" s="766"/>
      <c r="V3" s="766"/>
      <c r="W3" s="766"/>
      <c r="X3" s="766"/>
    </row>
    <row r="4" spans="1:24" ht="5.0999999999999996" customHeight="1" x14ac:dyDescent="0.25"/>
    <row r="5" spans="1:24" ht="45" customHeight="1" x14ac:dyDescent="0.25">
      <c r="A5" s="607" t="s">
        <v>1771</v>
      </c>
      <c r="B5" s="608" t="s">
        <v>2529</v>
      </c>
      <c r="C5" s="608" t="s">
        <v>1147</v>
      </c>
      <c r="D5" s="214" t="s">
        <v>0</v>
      </c>
      <c r="E5" s="215" t="s">
        <v>1</v>
      </c>
      <c r="F5" s="215" t="s">
        <v>2</v>
      </c>
      <c r="G5" s="215" t="s">
        <v>242</v>
      </c>
      <c r="H5" s="215" t="s">
        <v>3</v>
      </c>
      <c r="I5" s="215" t="s">
        <v>4</v>
      </c>
      <c r="J5" s="215" t="s">
        <v>5</v>
      </c>
      <c r="K5" s="215" t="s">
        <v>6</v>
      </c>
      <c r="L5" s="216" t="s">
        <v>7</v>
      </c>
      <c r="M5" s="216" t="s">
        <v>8</v>
      </c>
      <c r="N5" s="215" t="s">
        <v>9</v>
      </c>
      <c r="O5" s="217" t="s">
        <v>10</v>
      </c>
      <c r="P5" s="215" t="s">
        <v>11</v>
      </c>
      <c r="Q5" s="215" t="s">
        <v>12</v>
      </c>
      <c r="R5" s="215" t="s">
        <v>13</v>
      </c>
      <c r="S5" s="215" t="s">
        <v>14</v>
      </c>
      <c r="T5" s="215" t="s">
        <v>15</v>
      </c>
      <c r="U5" s="215" t="s">
        <v>16</v>
      </c>
      <c r="V5" s="215" t="s">
        <v>17</v>
      </c>
      <c r="W5" s="215" t="s">
        <v>18</v>
      </c>
      <c r="X5" s="218" t="s">
        <v>19</v>
      </c>
    </row>
    <row r="6" spans="1:24" ht="50.1" customHeight="1" x14ac:dyDescent="0.25">
      <c r="A6" s="196" t="str">
        <f ca="1">IF(M6&lt;TODAY(),"Marché terminé","Marché en cours")</f>
        <v>Marché terminé</v>
      </c>
      <c r="B6" s="339" t="s">
        <v>1727</v>
      </c>
      <c r="C6" s="340" t="s">
        <v>2589</v>
      </c>
      <c r="D6" s="341" t="s">
        <v>777</v>
      </c>
      <c r="E6" s="342" t="s">
        <v>254</v>
      </c>
      <c r="F6" s="341" t="s">
        <v>1116</v>
      </c>
      <c r="G6" s="342" t="s">
        <v>254</v>
      </c>
      <c r="H6" s="341" t="s">
        <v>1116</v>
      </c>
      <c r="I6" s="343" t="s">
        <v>1095</v>
      </c>
      <c r="J6" s="343" t="s">
        <v>798</v>
      </c>
      <c r="K6" s="343" t="s">
        <v>799</v>
      </c>
      <c r="L6" s="344">
        <v>43966</v>
      </c>
      <c r="M6" s="344">
        <v>45426</v>
      </c>
      <c r="N6" s="342">
        <v>4600003461</v>
      </c>
      <c r="O6" s="345">
        <v>0</v>
      </c>
      <c r="P6" s="341" t="s">
        <v>801</v>
      </c>
      <c r="Q6" s="342">
        <v>59</v>
      </c>
      <c r="R6" s="346" t="s">
        <v>2071</v>
      </c>
      <c r="S6" s="341" t="s">
        <v>1710</v>
      </c>
      <c r="T6" s="342" t="s">
        <v>54</v>
      </c>
      <c r="U6" s="342" t="s">
        <v>2548</v>
      </c>
      <c r="V6" s="341" t="s">
        <v>1103</v>
      </c>
      <c r="W6" s="342" t="s">
        <v>277</v>
      </c>
      <c r="X6" s="347" t="s">
        <v>584</v>
      </c>
    </row>
    <row r="7" spans="1:24" ht="50.1" customHeight="1" x14ac:dyDescent="0.25">
      <c r="A7" s="197" t="str">
        <f ca="1">IF(M7&lt;TODAY(),"Marché terminé","Marché en cours")</f>
        <v>Marché terminé</v>
      </c>
      <c r="B7" s="348" t="s">
        <v>1727</v>
      </c>
      <c r="C7" s="349" t="s">
        <v>2589</v>
      </c>
      <c r="D7" s="350" t="s">
        <v>777</v>
      </c>
      <c r="E7" s="351" t="s">
        <v>254</v>
      </c>
      <c r="F7" s="350" t="s">
        <v>1116</v>
      </c>
      <c r="G7" s="351" t="s">
        <v>254</v>
      </c>
      <c r="H7" s="350" t="s">
        <v>1116</v>
      </c>
      <c r="I7" s="352" t="s">
        <v>1095</v>
      </c>
      <c r="J7" s="352" t="s">
        <v>798</v>
      </c>
      <c r="K7" s="352" t="s">
        <v>799</v>
      </c>
      <c r="L7" s="353">
        <v>43966</v>
      </c>
      <c r="M7" s="353">
        <v>45426</v>
      </c>
      <c r="N7" s="351">
        <v>4600003464</v>
      </c>
      <c r="O7" s="354">
        <v>190000</v>
      </c>
      <c r="P7" s="350" t="s">
        <v>801</v>
      </c>
      <c r="Q7" s="351">
        <v>59</v>
      </c>
      <c r="R7" s="355" t="s">
        <v>2071</v>
      </c>
      <c r="S7" s="350" t="s">
        <v>1710</v>
      </c>
      <c r="T7" s="351" t="s">
        <v>54</v>
      </c>
      <c r="U7" s="351" t="s">
        <v>2548</v>
      </c>
      <c r="V7" s="350" t="s">
        <v>1103</v>
      </c>
      <c r="W7" s="351" t="s">
        <v>278</v>
      </c>
      <c r="X7" s="356" t="s">
        <v>585</v>
      </c>
    </row>
    <row r="8" spans="1:24" ht="50.1" customHeight="1" x14ac:dyDescent="0.25">
      <c r="A8" s="197" t="str">
        <f ca="1">IF(M8&lt;TODAY(),"Marché terminé","Marché en cours")</f>
        <v>Marché terminé</v>
      </c>
      <c r="B8" s="348" t="s">
        <v>1727</v>
      </c>
      <c r="C8" s="349" t="s">
        <v>2589</v>
      </c>
      <c r="D8" s="350" t="s">
        <v>777</v>
      </c>
      <c r="E8" s="351" t="s">
        <v>254</v>
      </c>
      <c r="F8" s="350" t="s">
        <v>1116</v>
      </c>
      <c r="G8" s="351" t="s">
        <v>254</v>
      </c>
      <c r="H8" s="350" t="s">
        <v>1116</v>
      </c>
      <c r="I8" s="352" t="s">
        <v>1095</v>
      </c>
      <c r="J8" s="352" t="s">
        <v>2191</v>
      </c>
      <c r="K8" s="352" t="s">
        <v>2191</v>
      </c>
      <c r="L8" s="353">
        <v>43966</v>
      </c>
      <c r="M8" s="353">
        <v>45426</v>
      </c>
      <c r="N8" s="351">
        <v>4600003465</v>
      </c>
      <c r="O8" s="354">
        <v>316000</v>
      </c>
      <c r="P8" s="350" t="s">
        <v>800</v>
      </c>
      <c r="Q8" s="351">
        <v>59</v>
      </c>
      <c r="R8" s="355" t="s">
        <v>2071</v>
      </c>
      <c r="S8" s="350" t="s">
        <v>1710</v>
      </c>
      <c r="T8" s="351" t="s">
        <v>54</v>
      </c>
      <c r="U8" s="351" t="s">
        <v>2548</v>
      </c>
      <c r="V8" s="350" t="s">
        <v>1103</v>
      </c>
      <c r="W8" s="351" t="s">
        <v>278</v>
      </c>
      <c r="X8" s="356" t="s">
        <v>585</v>
      </c>
    </row>
    <row r="9" spans="1:24" ht="50.1" customHeight="1" x14ac:dyDescent="0.25">
      <c r="A9" s="197" t="str">
        <f ca="1">IF(M9&lt;TODAY(),"Marché terminé","Marché en cours")</f>
        <v>Marché terminé</v>
      </c>
      <c r="B9" s="348" t="s">
        <v>1727</v>
      </c>
      <c r="C9" s="349" t="s">
        <v>2589</v>
      </c>
      <c r="D9" s="350" t="s">
        <v>777</v>
      </c>
      <c r="E9" s="351" t="s">
        <v>255</v>
      </c>
      <c r="F9" s="350" t="s">
        <v>1020</v>
      </c>
      <c r="G9" s="351" t="s">
        <v>255</v>
      </c>
      <c r="H9" s="350" t="s">
        <v>1020</v>
      </c>
      <c r="I9" s="352" t="s">
        <v>1095</v>
      </c>
      <c r="J9" s="352" t="s">
        <v>2191</v>
      </c>
      <c r="K9" s="352" t="s">
        <v>2191</v>
      </c>
      <c r="L9" s="353">
        <v>44197</v>
      </c>
      <c r="M9" s="353">
        <v>45657</v>
      </c>
      <c r="N9" s="351">
        <v>4600003584</v>
      </c>
      <c r="O9" s="354">
        <v>240000</v>
      </c>
      <c r="P9" s="350" t="s">
        <v>801</v>
      </c>
      <c r="Q9" s="351">
        <v>12</v>
      </c>
      <c r="R9" s="355" t="s">
        <v>2072</v>
      </c>
      <c r="S9" s="350" t="s">
        <v>1076</v>
      </c>
      <c r="T9" s="351" t="s">
        <v>54</v>
      </c>
      <c r="U9" s="351" t="s">
        <v>2566</v>
      </c>
      <c r="V9" s="350" t="s">
        <v>1103</v>
      </c>
      <c r="W9" s="351" t="s">
        <v>279</v>
      </c>
      <c r="X9" s="356" t="s">
        <v>586</v>
      </c>
    </row>
    <row r="10" spans="1:24" ht="50.1" customHeight="1" x14ac:dyDescent="0.25">
      <c r="A10" s="197" t="str">
        <f ca="1">IF(M10&lt;TODAY(),"Marché terminé","Marché en cours")</f>
        <v>Marché terminé</v>
      </c>
      <c r="B10" s="348" t="s">
        <v>1727</v>
      </c>
      <c r="C10" s="349" t="s">
        <v>2589</v>
      </c>
      <c r="D10" s="350" t="s">
        <v>777</v>
      </c>
      <c r="E10" s="351" t="s">
        <v>256</v>
      </c>
      <c r="F10" s="350" t="s">
        <v>1815</v>
      </c>
      <c r="G10" s="351" t="s">
        <v>256</v>
      </c>
      <c r="H10" s="350" t="s">
        <v>1815</v>
      </c>
      <c r="I10" s="352" t="s">
        <v>1095</v>
      </c>
      <c r="J10" s="352" t="s">
        <v>798</v>
      </c>
      <c r="K10" s="352" t="s">
        <v>799</v>
      </c>
      <c r="L10" s="353">
        <v>44694</v>
      </c>
      <c r="M10" s="353">
        <v>46154</v>
      </c>
      <c r="N10" s="351">
        <v>4600004101</v>
      </c>
      <c r="O10" s="354">
        <v>300000</v>
      </c>
      <c r="P10" s="350" t="s">
        <v>800</v>
      </c>
      <c r="Q10" s="351">
        <v>1933</v>
      </c>
      <c r="R10" s="355" t="s">
        <v>2073</v>
      </c>
      <c r="S10" s="350" t="s">
        <v>2220</v>
      </c>
      <c r="T10" s="351" t="s">
        <v>54</v>
      </c>
      <c r="U10" s="351"/>
      <c r="V10" s="350" t="s">
        <v>1103</v>
      </c>
      <c r="W10" s="351" t="s">
        <v>280</v>
      </c>
      <c r="X10" s="356" t="s">
        <v>587</v>
      </c>
    </row>
    <row r="11" spans="1:24" ht="50.1" customHeight="1" x14ac:dyDescent="0.25">
      <c r="A11" s="197" t="str">
        <f ca="1">IF(M11&lt;TODAY(),"Marché terminé","Marché en cours")</f>
        <v>Marché terminé</v>
      </c>
      <c r="B11" s="348" t="s">
        <v>1727</v>
      </c>
      <c r="C11" s="349" t="s">
        <v>2589</v>
      </c>
      <c r="D11" s="350" t="s">
        <v>777</v>
      </c>
      <c r="E11" s="351" t="s">
        <v>256</v>
      </c>
      <c r="F11" s="350" t="s">
        <v>1815</v>
      </c>
      <c r="G11" s="351" t="s">
        <v>256</v>
      </c>
      <c r="H11" s="350" t="s">
        <v>1815</v>
      </c>
      <c r="I11" s="352" t="s">
        <v>1095</v>
      </c>
      <c r="J11" s="352" t="s">
        <v>798</v>
      </c>
      <c r="K11" s="352" t="s">
        <v>799</v>
      </c>
      <c r="L11" s="353">
        <v>44694</v>
      </c>
      <c r="M11" s="353">
        <v>46154</v>
      </c>
      <c r="N11" s="351">
        <v>4600004102</v>
      </c>
      <c r="O11" s="354">
        <v>900000</v>
      </c>
      <c r="P11" s="350" t="s">
        <v>800</v>
      </c>
      <c r="Q11" s="351">
        <v>1933</v>
      </c>
      <c r="R11" s="355" t="s">
        <v>2073</v>
      </c>
      <c r="S11" s="350" t="s">
        <v>2220</v>
      </c>
      <c r="T11" s="351" t="s">
        <v>54</v>
      </c>
      <c r="U11" s="351"/>
      <c r="V11" s="350" t="s">
        <v>1103</v>
      </c>
      <c r="W11" s="351" t="s">
        <v>280</v>
      </c>
      <c r="X11" s="356" t="s">
        <v>587</v>
      </c>
    </row>
    <row r="12" spans="1:24" ht="50.1" customHeight="1" x14ac:dyDescent="0.25">
      <c r="A12" s="197" t="str">
        <f ca="1">IF(M12&lt;TODAY(),"Marché terminé","Marché en cours")</f>
        <v>Marché terminé</v>
      </c>
      <c r="B12" s="348" t="s">
        <v>1727</v>
      </c>
      <c r="C12" s="349" t="s">
        <v>2589</v>
      </c>
      <c r="D12" s="350" t="s">
        <v>777</v>
      </c>
      <c r="E12" s="351" t="s">
        <v>255</v>
      </c>
      <c r="F12" s="350" t="s">
        <v>1021</v>
      </c>
      <c r="G12" s="351" t="s">
        <v>255</v>
      </c>
      <c r="H12" s="350" t="s">
        <v>1021</v>
      </c>
      <c r="I12" s="352" t="s">
        <v>1095</v>
      </c>
      <c r="J12" s="352" t="s">
        <v>2191</v>
      </c>
      <c r="K12" s="352" t="s">
        <v>2191</v>
      </c>
      <c r="L12" s="353">
        <v>44197</v>
      </c>
      <c r="M12" s="353">
        <v>45657</v>
      </c>
      <c r="N12" s="351">
        <v>4600004143</v>
      </c>
      <c r="O12" s="354">
        <v>530000</v>
      </c>
      <c r="P12" s="350" t="s">
        <v>801</v>
      </c>
      <c r="Q12" s="351">
        <v>12</v>
      </c>
      <c r="R12" s="355" t="s">
        <v>2072</v>
      </c>
      <c r="S12" s="350" t="s">
        <v>1076</v>
      </c>
      <c r="T12" s="351" t="s">
        <v>54</v>
      </c>
      <c r="U12" s="351" t="s">
        <v>2566</v>
      </c>
      <c r="V12" s="350" t="s">
        <v>1103</v>
      </c>
      <c r="W12" s="351" t="s">
        <v>281</v>
      </c>
      <c r="X12" s="356" t="s">
        <v>588</v>
      </c>
    </row>
    <row r="13" spans="1:24" ht="50.1" customHeight="1" x14ac:dyDescent="0.25">
      <c r="A13" s="197" t="str">
        <f ca="1">IF(M13&lt;TODAY(),"Marché terminé","Marché en cours")</f>
        <v>Marché en cours</v>
      </c>
      <c r="B13" s="348" t="s">
        <v>1727</v>
      </c>
      <c r="C13" s="349" t="s">
        <v>2589</v>
      </c>
      <c r="D13" s="350" t="s">
        <v>777</v>
      </c>
      <c r="E13" s="351" t="s">
        <v>257</v>
      </c>
      <c r="F13" s="350" t="s">
        <v>1022</v>
      </c>
      <c r="G13" s="351" t="s">
        <v>257</v>
      </c>
      <c r="H13" s="350" t="s">
        <v>1022</v>
      </c>
      <c r="I13" s="352" t="s">
        <v>1095</v>
      </c>
      <c r="J13" s="352" t="s">
        <v>2191</v>
      </c>
      <c r="K13" s="352" t="s">
        <v>2191</v>
      </c>
      <c r="L13" s="353">
        <v>44893</v>
      </c>
      <c r="M13" s="353">
        <v>46353</v>
      </c>
      <c r="N13" s="351">
        <v>4600004165</v>
      </c>
      <c r="O13" s="354">
        <v>1500000</v>
      </c>
      <c r="P13" s="350" t="s">
        <v>801</v>
      </c>
      <c r="Q13" s="351">
        <v>22</v>
      </c>
      <c r="R13" s="355" t="s">
        <v>2074</v>
      </c>
      <c r="S13" s="350" t="s">
        <v>1077</v>
      </c>
      <c r="T13" s="351" t="s">
        <v>54</v>
      </c>
      <c r="U13" s="351" t="s">
        <v>2567</v>
      </c>
      <c r="V13" s="350" t="s">
        <v>1103</v>
      </c>
      <c r="W13" s="351" t="s">
        <v>282</v>
      </c>
      <c r="X13" s="356" t="s">
        <v>589</v>
      </c>
    </row>
    <row r="14" spans="1:24" ht="50.1" customHeight="1" x14ac:dyDescent="0.25">
      <c r="A14" s="197" t="str">
        <f ca="1">IF(M14&lt;TODAY(),"Marché terminé","Marché en cours")</f>
        <v>Marché en cours</v>
      </c>
      <c r="B14" s="348" t="s">
        <v>1727</v>
      </c>
      <c r="C14" s="349" t="s">
        <v>2589</v>
      </c>
      <c r="D14" s="350" t="s">
        <v>777</v>
      </c>
      <c r="E14" s="351" t="s">
        <v>257</v>
      </c>
      <c r="F14" s="350" t="s">
        <v>1022</v>
      </c>
      <c r="G14" s="351" t="s">
        <v>257</v>
      </c>
      <c r="H14" s="350" t="s">
        <v>1022</v>
      </c>
      <c r="I14" s="352" t="s">
        <v>1095</v>
      </c>
      <c r="J14" s="352" t="s">
        <v>2191</v>
      </c>
      <c r="K14" s="352" t="s">
        <v>2191</v>
      </c>
      <c r="L14" s="353">
        <v>44893</v>
      </c>
      <c r="M14" s="353">
        <v>46353</v>
      </c>
      <c r="N14" s="351">
        <v>4600004166</v>
      </c>
      <c r="O14" s="354">
        <v>300000</v>
      </c>
      <c r="P14" s="350" t="s">
        <v>801</v>
      </c>
      <c r="Q14" s="351">
        <v>22</v>
      </c>
      <c r="R14" s="355" t="s">
        <v>2074</v>
      </c>
      <c r="S14" s="350" t="s">
        <v>1077</v>
      </c>
      <c r="T14" s="351" t="s">
        <v>54</v>
      </c>
      <c r="U14" s="351" t="s">
        <v>2567</v>
      </c>
      <c r="V14" s="350" t="s">
        <v>1103</v>
      </c>
      <c r="W14" s="351" t="s">
        <v>283</v>
      </c>
      <c r="X14" s="356" t="s">
        <v>589</v>
      </c>
    </row>
    <row r="15" spans="1:24" ht="50.1" customHeight="1" x14ac:dyDescent="0.25">
      <c r="A15" s="197" t="str">
        <f ca="1">IF(M15&lt;TODAY(),"Marché terminé","Marché en cours")</f>
        <v>Marché en cours</v>
      </c>
      <c r="B15" s="348" t="s">
        <v>1727</v>
      </c>
      <c r="C15" s="349" t="s">
        <v>2589</v>
      </c>
      <c r="D15" s="350" t="s">
        <v>777</v>
      </c>
      <c r="E15" s="351" t="s">
        <v>257</v>
      </c>
      <c r="F15" s="350" t="s">
        <v>1022</v>
      </c>
      <c r="G15" s="351" t="s">
        <v>257</v>
      </c>
      <c r="H15" s="350" t="s">
        <v>1022</v>
      </c>
      <c r="I15" s="352" t="s">
        <v>1095</v>
      </c>
      <c r="J15" s="352" t="s">
        <v>2191</v>
      </c>
      <c r="K15" s="352" t="s">
        <v>2191</v>
      </c>
      <c r="L15" s="353">
        <v>44893</v>
      </c>
      <c r="M15" s="353">
        <v>46353</v>
      </c>
      <c r="N15" s="351">
        <v>4600004167</v>
      </c>
      <c r="O15" s="354">
        <v>300000</v>
      </c>
      <c r="P15" s="350" t="s">
        <v>801</v>
      </c>
      <c r="Q15" s="351">
        <v>22</v>
      </c>
      <c r="R15" s="355" t="s">
        <v>2074</v>
      </c>
      <c r="S15" s="350" t="s">
        <v>1077</v>
      </c>
      <c r="T15" s="351" t="s">
        <v>54</v>
      </c>
      <c r="U15" s="351" t="s">
        <v>2567</v>
      </c>
      <c r="V15" s="350" t="s">
        <v>1103</v>
      </c>
      <c r="W15" s="351" t="s">
        <v>284</v>
      </c>
      <c r="X15" s="356" t="s">
        <v>590</v>
      </c>
    </row>
    <row r="16" spans="1:24" ht="50.1" customHeight="1" x14ac:dyDescent="0.25">
      <c r="A16" s="197" t="str">
        <f ca="1">IF(M16&lt;TODAY(),"Marché terminé","Marché en cours")</f>
        <v>Marché en cours</v>
      </c>
      <c r="B16" s="348" t="s">
        <v>1727</v>
      </c>
      <c r="C16" s="349" t="s">
        <v>2589</v>
      </c>
      <c r="D16" s="350" t="s">
        <v>777</v>
      </c>
      <c r="E16" s="351" t="s">
        <v>257</v>
      </c>
      <c r="F16" s="350" t="s">
        <v>1023</v>
      </c>
      <c r="G16" s="351" t="s">
        <v>257</v>
      </c>
      <c r="H16" s="350" t="s">
        <v>1023</v>
      </c>
      <c r="I16" s="352" t="s">
        <v>1095</v>
      </c>
      <c r="J16" s="352" t="s">
        <v>2191</v>
      </c>
      <c r="K16" s="352" t="s">
        <v>2191</v>
      </c>
      <c r="L16" s="353">
        <v>44893</v>
      </c>
      <c r="M16" s="353">
        <v>46353</v>
      </c>
      <c r="N16" s="351">
        <v>4600004169</v>
      </c>
      <c r="O16" s="354">
        <v>1500000</v>
      </c>
      <c r="P16" s="350" t="s">
        <v>801</v>
      </c>
      <c r="Q16" s="351">
        <v>22</v>
      </c>
      <c r="R16" s="355" t="s">
        <v>2074</v>
      </c>
      <c r="S16" s="350" t="s">
        <v>1077</v>
      </c>
      <c r="T16" s="351" t="s">
        <v>54</v>
      </c>
      <c r="U16" s="351" t="s">
        <v>2567</v>
      </c>
      <c r="V16" s="350" t="s">
        <v>1103</v>
      </c>
      <c r="W16" s="351" t="s">
        <v>285</v>
      </c>
      <c r="X16" s="356" t="s">
        <v>587</v>
      </c>
    </row>
    <row r="17" spans="1:24" ht="50.1" customHeight="1" x14ac:dyDescent="0.25">
      <c r="A17" s="197" t="str">
        <f ca="1">IF(M17&lt;TODAY(),"Marché terminé","Marché en cours")</f>
        <v>Marché en cours</v>
      </c>
      <c r="B17" s="348" t="s">
        <v>1727</v>
      </c>
      <c r="C17" s="349" t="s">
        <v>2589</v>
      </c>
      <c r="D17" s="350" t="s">
        <v>777</v>
      </c>
      <c r="E17" s="351" t="s">
        <v>257</v>
      </c>
      <c r="F17" s="350" t="s">
        <v>1022</v>
      </c>
      <c r="G17" s="351" t="s">
        <v>257</v>
      </c>
      <c r="H17" s="350" t="s">
        <v>1022</v>
      </c>
      <c r="I17" s="352" t="s">
        <v>1095</v>
      </c>
      <c r="J17" s="352" t="s">
        <v>2191</v>
      </c>
      <c r="K17" s="352" t="s">
        <v>2191</v>
      </c>
      <c r="L17" s="353">
        <v>44893</v>
      </c>
      <c r="M17" s="353">
        <v>46353</v>
      </c>
      <c r="N17" s="351">
        <v>4600004170</v>
      </c>
      <c r="O17" s="354">
        <v>1500000</v>
      </c>
      <c r="P17" s="350" t="s">
        <v>801</v>
      </c>
      <c r="Q17" s="351">
        <v>22</v>
      </c>
      <c r="R17" s="355" t="s">
        <v>2074</v>
      </c>
      <c r="S17" s="350" t="s">
        <v>1077</v>
      </c>
      <c r="T17" s="351" t="s">
        <v>54</v>
      </c>
      <c r="U17" s="351" t="s">
        <v>2567</v>
      </c>
      <c r="V17" s="350" t="s">
        <v>1103</v>
      </c>
      <c r="W17" s="351" t="s">
        <v>285</v>
      </c>
      <c r="X17" s="356" t="s">
        <v>587</v>
      </c>
    </row>
    <row r="18" spans="1:24" ht="50.1" customHeight="1" x14ac:dyDescent="0.25">
      <c r="A18" s="197" t="str">
        <f ca="1">IF(M18&lt;TODAY(),"Marché terminé","Marché en cours")</f>
        <v>Marché en cours</v>
      </c>
      <c r="B18" s="348" t="s">
        <v>1727</v>
      </c>
      <c r="C18" s="349" t="s">
        <v>2589</v>
      </c>
      <c r="D18" s="350" t="s">
        <v>777</v>
      </c>
      <c r="E18" s="351" t="s">
        <v>257</v>
      </c>
      <c r="F18" s="350" t="s">
        <v>1022</v>
      </c>
      <c r="G18" s="351" t="s">
        <v>257</v>
      </c>
      <c r="H18" s="350" t="s">
        <v>1022</v>
      </c>
      <c r="I18" s="352" t="s">
        <v>1095</v>
      </c>
      <c r="J18" s="352" t="s">
        <v>2191</v>
      </c>
      <c r="K18" s="352" t="s">
        <v>2191</v>
      </c>
      <c r="L18" s="353">
        <v>44893</v>
      </c>
      <c r="M18" s="353">
        <v>46353</v>
      </c>
      <c r="N18" s="351">
        <v>4600004171</v>
      </c>
      <c r="O18" s="354">
        <v>1500000</v>
      </c>
      <c r="P18" s="350" t="s">
        <v>801</v>
      </c>
      <c r="Q18" s="351">
        <v>22</v>
      </c>
      <c r="R18" s="355" t="s">
        <v>2074</v>
      </c>
      <c r="S18" s="350" t="s">
        <v>1077</v>
      </c>
      <c r="T18" s="351" t="s">
        <v>54</v>
      </c>
      <c r="U18" s="351" t="s">
        <v>2567</v>
      </c>
      <c r="V18" s="350" t="s">
        <v>1103</v>
      </c>
      <c r="W18" s="351" t="s">
        <v>285</v>
      </c>
      <c r="X18" s="356" t="s">
        <v>587</v>
      </c>
    </row>
    <row r="19" spans="1:24" ht="50.1" customHeight="1" x14ac:dyDescent="0.25">
      <c r="A19" s="197" t="str">
        <f ca="1">IF(M19&lt;TODAY(),"Marché terminé","Marché en cours")</f>
        <v>Marché en cours</v>
      </c>
      <c r="B19" s="348" t="s">
        <v>1727</v>
      </c>
      <c r="C19" s="349" t="s">
        <v>2589</v>
      </c>
      <c r="D19" s="350" t="s">
        <v>777</v>
      </c>
      <c r="E19" s="351" t="s">
        <v>257</v>
      </c>
      <c r="F19" s="350" t="s">
        <v>1024</v>
      </c>
      <c r="G19" s="351" t="s">
        <v>257</v>
      </c>
      <c r="H19" s="350" t="s">
        <v>1024</v>
      </c>
      <c r="I19" s="352" t="s">
        <v>1095</v>
      </c>
      <c r="J19" s="352" t="s">
        <v>2191</v>
      </c>
      <c r="K19" s="352" t="s">
        <v>2191</v>
      </c>
      <c r="L19" s="353">
        <v>44893</v>
      </c>
      <c r="M19" s="353">
        <v>46353</v>
      </c>
      <c r="N19" s="351">
        <v>4600004173</v>
      </c>
      <c r="O19" s="354">
        <v>1500000</v>
      </c>
      <c r="P19" s="350" t="s">
        <v>801</v>
      </c>
      <c r="Q19" s="351">
        <v>22</v>
      </c>
      <c r="R19" s="355" t="s">
        <v>2074</v>
      </c>
      <c r="S19" s="350" t="s">
        <v>1077</v>
      </c>
      <c r="T19" s="351" t="s">
        <v>54</v>
      </c>
      <c r="U19" s="351" t="s">
        <v>2567</v>
      </c>
      <c r="V19" s="350" t="s">
        <v>1103</v>
      </c>
      <c r="W19" s="351" t="s">
        <v>285</v>
      </c>
      <c r="X19" s="356" t="s">
        <v>587</v>
      </c>
    </row>
    <row r="20" spans="1:24" ht="50.1" customHeight="1" x14ac:dyDescent="0.25">
      <c r="A20" s="197" t="str">
        <f ca="1">IF(M20&lt;TODAY(),"Marché terminé","Marché en cours")</f>
        <v>Marché en cours</v>
      </c>
      <c r="B20" s="348" t="s">
        <v>1727</v>
      </c>
      <c r="C20" s="349" t="s">
        <v>2589</v>
      </c>
      <c r="D20" s="350" t="s">
        <v>777</v>
      </c>
      <c r="E20" s="351" t="s">
        <v>257</v>
      </c>
      <c r="F20" s="350" t="s">
        <v>1022</v>
      </c>
      <c r="G20" s="351" t="s">
        <v>257</v>
      </c>
      <c r="H20" s="350" t="s">
        <v>1022</v>
      </c>
      <c r="I20" s="352" t="s">
        <v>1095</v>
      </c>
      <c r="J20" s="352" t="s">
        <v>2191</v>
      </c>
      <c r="K20" s="352" t="s">
        <v>2191</v>
      </c>
      <c r="L20" s="353">
        <v>44893</v>
      </c>
      <c r="M20" s="353">
        <v>46353</v>
      </c>
      <c r="N20" s="351">
        <v>4600004174</v>
      </c>
      <c r="O20" s="354">
        <v>1500000</v>
      </c>
      <c r="P20" s="350" t="s">
        <v>801</v>
      </c>
      <c r="Q20" s="351">
        <v>22</v>
      </c>
      <c r="R20" s="355" t="s">
        <v>2074</v>
      </c>
      <c r="S20" s="350" t="s">
        <v>1077</v>
      </c>
      <c r="T20" s="351" t="s">
        <v>54</v>
      </c>
      <c r="U20" s="351" t="s">
        <v>2567</v>
      </c>
      <c r="V20" s="350" t="s">
        <v>1103</v>
      </c>
      <c r="W20" s="351" t="s">
        <v>286</v>
      </c>
      <c r="X20" s="356" t="s">
        <v>589</v>
      </c>
    </row>
    <row r="21" spans="1:24" ht="50.1" customHeight="1" x14ac:dyDescent="0.25">
      <c r="A21" s="197" t="str">
        <f ca="1">IF(M21&lt;TODAY(),"Marché terminé","Marché en cours")</f>
        <v>Marché en cours</v>
      </c>
      <c r="B21" s="348" t="s">
        <v>1727</v>
      </c>
      <c r="C21" s="349" t="s">
        <v>2589</v>
      </c>
      <c r="D21" s="350" t="s">
        <v>777</v>
      </c>
      <c r="E21" s="351" t="s">
        <v>257</v>
      </c>
      <c r="F21" s="350" t="s">
        <v>1022</v>
      </c>
      <c r="G21" s="351" t="s">
        <v>257</v>
      </c>
      <c r="H21" s="350" t="s">
        <v>1022</v>
      </c>
      <c r="I21" s="352" t="s">
        <v>1095</v>
      </c>
      <c r="J21" s="352" t="s">
        <v>2191</v>
      </c>
      <c r="K21" s="352" t="s">
        <v>2191</v>
      </c>
      <c r="L21" s="353">
        <v>44893</v>
      </c>
      <c r="M21" s="353">
        <v>46353</v>
      </c>
      <c r="N21" s="351">
        <v>4600004175</v>
      </c>
      <c r="O21" s="354">
        <v>1500000</v>
      </c>
      <c r="P21" s="350" t="s">
        <v>801</v>
      </c>
      <c r="Q21" s="351">
        <v>22</v>
      </c>
      <c r="R21" s="355" t="s">
        <v>2074</v>
      </c>
      <c r="S21" s="350" t="s">
        <v>1077</v>
      </c>
      <c r="T21" s="351" t="s">
        <v>54</v>
      </c>
      <c r="U21" s="351" t="s">
        <v>2567</v>
      </c>
      <c r="V21" s="350" t="s">
        <v>1103</v>
      </c>
      <c r="W21" s="351" t="s">
        <v>286</v>
      </c>
      <c r="X21" s="356" t="s">
        <v>589</v>
      </c>
    </row>
    <row r="22" spans="1:24" ht="50.1" customHeight="1" x14ac:dyDescent="0.25">
      <c r="A22" s="197" t="str">
        <f ca="1">IF(M22&lt;TODAY(),"Marché terminé","Marché en cours")</f>
        <v>Marché en cours</v>
      </c>
      <c r="B22" s="348" t="s">
        <v>1727</v>
      </c>
      <c r="C22" s="349" t="s">
        <v>2589</v>
      </c>
      <c r="D22" s="350" t="s">
        <v>777</v>
      </c>
      <c r="E22" s="351" t="s">
        <v>43</v>
      </c>
      <c r="F22" s="350" t="s">
        <v>990</v>
      </c>
      <c r="G22" s="351" t="s">
        <v>43</v>
      </c>
      <c r="H22" s="350" t="s">
        <v>990</v>
      </c>
      <c r="I22" s="352" t="s">
        <v>798</v>
      </c>
      <c r="J22" s="352" t="s">
        <v>2191</v>
      </c>
      <c r="K22" s="352" t="s">
        <v>2191</v>
      </c>
      <c r="L22" s="353">
        <v>44631</v>
      </c>
      <c r="M22" s="353">
        <v>47574</v>
      </c>
      <c r="N22" s="351">
        <v>4600004205</v>
      </c>
      <c r="O22" s="354">
        <v>8620000</v>
      </c>
      <c r="P22" s="350" t="s">
        <v>801</v>
      </c>
      <c r="Q22" s="351">
        <v>1588</v>
      </c>
      <c r="R22" s="355" t="s">
        <v>1943</v>
      </c>
      <c r="S22" s="350" t="s">
        <v>1067</v>
      </c>
      <c r="T22" s="351" t="s">
        <v>54</v>
      </c>
      <c r="U22" s="357" t="s">
        <v>2271</v>
      </c>
      <c r="V22" s="350" t="s">
        <v>1103</v>
      </c>
      <c r="W22" s="351" t="s">
        <v>287</v>
      </c>
      <c r="X22" s="356" t="s">
        <v>591</v>
      </c>
    </row>
    <row r="23" spans="1:24" ht="50.1" customHeight="1" x14ac:dyDescent="0.25">
      <c r="A23" s="197" t="str">
        <f ca="1">IF(M23&lt;TODAY(),"Marché terminé","Marché en cours")</f>
        <v>Marché en cours</v>
      </c>
      <c r="B23" s="348" t="s">
        <v>1727</v>
      </c>
      <c r="C23" s="349" t="s">
        <v>2589</v>
      </c>
      <c r="D23" s="350" t="s">
        <v>806</v>
      </c>
      <c r="E23" s="351" t="s">
        <v>258</v>
      </c>
      <c r="F23" s="350" t="s">
        <v>884</v>
      </c>
      <c r="G23" s="351" t="s">
        <v>258</v>
      </c>
      <c r="H23" s="350" t="s">
        <v>884</v>
      </c>
      <c r="I23" s="352" t="s">
        <v>797</v>
      </c>
      <c r="J23" s="352" t="s">
        <v>798</v>
      </c>
      <c r="K23" s="352" t="s">
        <v>799</v>
      </c>
      <c r="L23" s="353">
        <v>45022</v>
      </c>
      <c r="M23" s="353">
        <v>46482</v>
      </c>
      <c r="N23" s="351">
        <v>4600004233</v>
      </c>
      <c r="O23" s="354">
        <v>400000</v>
      </c>
      <c r="P23" s="350" t="s">
        <v>800</v>
      </c>
      <c r="Q23" s="351">
        <v>16276</v>
      </c>
      <c r="R23" s="355" t="s">
        <v>2075</v>
      </c>
      <c r="S23" s="350" t="s">
        <v>739</v>
      </c>
      <c r="T23" s="351" t="s">
        <v>54</v>
      </c>
      <c r="U23" s="357" t="s">
        <v>2286</v>
      </c>
      <c r="V23" s="350" t="s">
        <v>1103</v>
      </c>
      <c r="W23" s="351" t="s">
        <v>277</v>
      </c>
      <c r="X23" s="356" t="s">
        <v>584</v>
      </c>
    </row>
    <row r="24" spans="1:24" ht="50.1" customHeight="1" x14ac:dyDescent="0.25">
      <c r="A24" s="197" t="str">
        <f ca="1">IF(M24&lt;TODAY(),"Marché terminé","Marché en cours")</f>
        <v>Marché en cours</v>
      </c>
      <c r="B24" s="348" t="s">
        <v>1727</v>
      </c>
      <c r="C24" s="349" t="s">
        <v>2589</v>
      </c>
      <c r="D24" s="350" t="s">
        <v>777</v>
      </c>
      <c r="E24" s="351" t="s">
        <v>259</v>
      </c>
      <c r="F24" s="350" t="s">
        <v>1025</v>
      </c>
      <c r="G24" s="351" t="s">
        <v>259</v>
      </c>
      <c r="H24" s="350" t="s">
        <v>1025</v>
      </c>
      <c r="I24" s="352" t="s">
        <v>1063</v>
      </c>
      <c r="J24" s="352" t="s">
        <v>2191</v>
      </c>
      <c r="K24" s="352" t="s">
        <v>2191</v>
      </c>
      <c r="L24" s="353">
        <v>44197</v>
      </c>
      <c r="M24" s="353">
        <v>46387</v>
      </c>
      <c r="N24" s="351">
        <v>4600004235</v>
      </c>
      <c r="O24" s="354">
        <v>900000</v>
      </c>
      <c r="P24" s="350" t="s">
        <v>800</v>
      </c>
      <c r="Q24" s="351">
        <v>1594</v>
      </c>
      <c r="R24" s="355" t="s">
        <v>2076</v>
      </c>
      <c r="S24" s="350" t="s">
        <v>2221</v>
      </c>
      <c r="T24" s="351" t="s">
        <v>54</v>
      </c>
      <c r="U24" s="357" t="s">
        <v>1860</v>
      </c>
      <c r="V24" s="350" t="s">
        <v>1103</v>
      </c>
      <c r="W24" s="351" t="s">
        <v>288</v>
      </c>
      <c r="X24" s="356" t="s">
        <v>586</v>
      </c>
    </row>
    <row r="25" spans="1:24" ht="50.1" customHeight="1" x14ac:dyDescent="0.25">
      <c r="A25" s="197" t="str">
        <f ca="1">IF(M25&lt;TODAY(),"Marché terminé","Marché en cours")</f>
        <v>Marché terminé</v>
      </c>
      <c r="B25" s="348" t="s">
        <v>1727</v>
      </c>
      <c r="C25" s="349" t="s">
        <v>2589</v>
      </c>
      <c r="D25" s="350" t="s">
        <v>777</v>
      </c>
      <c r="E25" s="351" t="s">
        <v>260</v>
      </c>
      <c r="F25" s="350" t="s">
        <v>1826</v>
      </c>
      <c r="G25" s="351" t="s">
        <v>260</v>
      </c>
      <c r="H25" s="350" t="s">
        <v>1826</v>
      </c>
      <c r="I25" s="352" t="s">
        <v>1102</v>
      </c>
      <c r="J25" s="352" t="s">
        <v>855</v>
      </c>
      <c r="K25" s="352" t="s">
        <v>2191</v>
      </c>
      <c r="L25" s="353">
        <v>45078</v>
      </c>
      <c r="M25" s="353">
        <v>45443</v>
      </c>
      <c r="N25" s="351">
        <v>4600004247</v>
      </c>
      <c r="O25" s="354">
        <v>70000</v>
      </c>
      <c r="P25" s="350" t="s">
        <v>800</v>
      </c>
      <c r="Q25" s="351">
        <v>1942</v>
      </c>
      <c r="R25" s="355" t="s">
        <v>2077</v>
      </c>
      <c r="S25" s="350" t="s">
        <v>765</v>
      </c>
      <c r="T25" s="351" t="s">
        <v>276</v>
      </c>
      <c r="U25" s="351"/>
      <c r="V25" s="350" t="s">
        <v>1103</v>
      </c>
      <c r="W25" s="351" t="s">
        <v>289</v>
      </c>
      <c r="X25" s="356" t="s">
        <v>592</v>
      </c>
    </row>
    <row r="26" spans="1:24" ht="50.1" customHeight="1" x14ac:dyDescent="0.25">
      <c r="A26" s="197" t="str">
        <f ca="1">IF(M26&lt;TODAY(),"Marché terminé","Marché en cours")</f>
        <v>Marché en cours</v>
      </c>
      <c r="B26" s="348" t="s">
        <v>1727</v>
      </c>
      <c r="C26" s="349" t="s">
        <v>2589</v>
      </c>
      <c r="D26" s="350" t="s">
        <v>777</v>
      </c>
      <c r="E26" s="351" t="s">
        <v>261</v>
      </c>
      <c r="F26" s="350" t="s">
        <v>1825</v>
      </c>
      <c r="G26" s="351" t="s">
        <v>261</v>
      </c>
      <c r="H26" s="350" t="s">
        <v>1825</v>
      </c>
      <c r="I26" s="352" t="s">
        <v>1102</v>
      </c>
      <c r="J26" s="352" t="s">
        <v>855</v>
      </c>
      <c r="K26" s="352" t="s">
        <v>2191</v>
      </c>
      <c r="L26" s="353">
        <v>44927</v>
      </c>
      <c r="M26" s="353">
        <v>46387</v>
      </c>
      <c r="N26" s="351">
        <v>4600004259</v>
      </c>
      <c r="O26" s="354">
        <v>77702.45</v>
      </c>
      <c r="P26" s="350" t="s">
        <v>800</v>
      </c>
      <c r="Q26" s="351">
        <v>2458</v>
      </c>
      <c r="R26" s="355" t="s">
        <v>2078</v>
      </c>
      <c r="S26" s="350" t="s">
        <v>765</v>
      </c>
      <c r="T26" s="351" t="s">
        <v>54</v>
      </c>
      <c r="U26" s="351"/>
      <c r="V26" s="350" t="s">
        <v>1103</v>
      </c>
      <c r="W26" s="351" t="s">
        <v>290</v>
      </c>
      <c r="X26" s="356" t="s">
        <v>586</v>
      </c>
    </row>
    <row r="27" spans="1:24" ht="50.1" customHeight="1" x14ac:dyDescent="0.25">
      <c r="A27" s="197" t="str">
        <f ca="1">IF(M27&lt;TODAY(),"Marché terminé","Marché en cours")</f>
        <v>Marché en cours</v>
      </c>
      <c r="B27" s="348" t="s">
        <v>1727</v>
      </c>
      <c r="C27" s="349" t="s">
        <v>2589</v>
      </c>
      <c r="D27" s="350" t="s">
        <v>777</v>
      </c>
      <c r="E27" s="351" t="s">
        <v>262</v>
      </c>
      <c r="F27" s="350" t="s">
        <v>1824</v>
      </c>
      <c r="G27" s="351" t="s">
        <v>262</v>
      </c>
      <c r="H27" s="350" t="s">
        <v>1824</v>
      </c>
      <c r="I27" s="352" t="s">
        <v>1102</v>
      </c>
      <c r="J27" s="352" t="s">
        <v>855</v>
      </c>
      <c r="K27" s="352" t="s">
        <v>2191</v>
      </c>
      <c r="L27" s="353">
        <v>44927</v>
      </c>
      <c r="M27" s="353">
        <v>46387</v>
      </c>
      <c r="N27" s="351">
        <v>4600004277</v>
      </c>
      <c r="O27" s="354">
        <v>400000</v>
      </c>
      <c r="P27" s="350" t="s">
        <v>800</v>
      </c>
      <c r="Q27" s="351">
        <v>1669</v>
      </c>
      <c r="R27" s="355" t="s">
        <v>2079</v>
      </c>
      <c r="S27" s="350" t="s">
        <v>765</v>
      </c>
      <c r="T27" s="351" t="s">
        <v>54</v>
      </c>
      <c r="U27" s="351"/>
      <c r="V27" s="350" t="s">
        <v>1103</v>
      </c>
      <c r="W27" s="351" t="s">
        <v>291</v>
      </c>
      <c r="X27" s="356" t="s">
        <v>586</v>
      </c>
    </row>
    <row r="28" spans="1:24" ht="50.1" customHeight="1" x14ac:dyDescent="0.25">
      <c r="A28" s="197" t="str">
        <f ca="1">IF(M28&lt;TODAY(),"Marché terminé","Marché en cours")</f>
        <v>Marché en cours</v>
      </c>
      <c r="B28" s="348" t="s">
        <v>1727</v>
      </c>
      <c r="C28" s="349" t="s">
        <v>2589</v>
      </c>
      <c r="D28" s="350" t="s">
        <v>777</v>
      </c>
      <c r="E28" s="351" t="s">
        <v>263</v>
      </c>
      <c r="F28" s="350" t="s">
        <v>1823</v>
      </c>
      <c r="G28" s="351" t="s">
        <v>263</v>
      </c>
      <c r="H28" s="350" t="s">
        <v>1823</v>
      </c>
      <c r="I28" s="352" t="s">
        <v>1102</v>
      </c>
      <c r="J28" s="352" t="s">
        <v>855</v>
      </c>
      <c r="K28" s="352" t="s">
        <v>2191</v>
      </c>
      <c r="L28" s="353">
        <v>45274</v>
      </c>
      <c r="M28" s="353">
        <v>46734</v>
      </c>
      <c r="N28" s="351">
        <v>4600004300</v>
      </c>
      <c r="O28" s="354">
        <v>300000</v>
      </c>
      <c r="P28" s="350" t="s">
        <v>800</v>
      </c>
      <c r="Q28" s="351">
        <v>1569</v>
      </c>
      <c r="R28" s="355" t="s">
        <v>2080</v>
      </c>
      <c r="S28" s="350" t="s">
        <v>765</v>
      </c>
      <c r="T28" s="351" t="s">
        <v>54</v>
      </c>
      <c r="U28" s="357" t="s">
        <v>2249</v>
      </c>
      <c r="V28" s="350" t="s">
        <v>1103</v>
      </c>
      <c r="W28" s="351" t="s">
        <v>292</v>
      </c>
      <c r="X28" s="356" t="s">
        <v>593</v>
      </c>
    </row>
    <row r="29" spans="1:24" ht="50.1" customHeight="1" x14ac:dyDescent="0.25">
      <c r="A29" s="197" t="str">
        <f ca="1">IF(M29&lt;TODAY(),"Marché terminé","Marché en cours")</f>
        <v>Marché terminé</v>
      </c>
      <c r="B29" s="348" t="s">
        <v>1727</v>
      </c>
      <c r="C29" s="349" t="s">
        <v>2589</v>
      </c>
      <c r="D29" s="350" t="s">
        <v>777</v>
      </c>
      <c r="E29" s="351" t="s">
        <v>264</v>
      </c>
      <c r="F29" s="350" t="s">
        <v>1822</v>
      </c>
      <c r="G29" s="351" t="s">
        <v>264</v>
      </c>
      <c r="H29" s="350" t="s">
        <v>1822</v>
      </c>
      <c r="I29" s="352" t="s">
        <v>1102</v>
      </c>
      <c r="J29" s="352" t="s">
        <v>855</v>
      </c>
      <c r="K29" s="352" t="s">
        <v>2191</v>
      </c>
      <c r="L29" s="353">
        <v>45378</v>
      </c>
      <c r="M29" s="353">
        <v>45561</v>
      </c>
      <c r="N29" s="351">
        <v>4600004330</v>
      </c>
      <c r="O29" s="354">
        <v>55800</v>
      </c>
      <c r="P29" s="350" t="s">
        <v>800</v>
      </c>
      <c r="Q29" s="351">
        <v>18249</v>
      </c>
      <c r="R29" s="355" t="s">
        <v>2081</v>
      </c>
      <c r="S29" s="350" t="s">
        <v>765</v>
      </c>
      <c r="T29" s="351" t="s">
        <v>54</v>
      </c>
      <c r="U29" s="351"/>
      <c r="V29" s="350" t="s">
        <v>1103</v>
      </c>
      <c r="W29" s="351" t="s">
        <v>293</v>
      </c>
      <c r="X29" s="356" t="s">
        <v>594</v>
      </c>
    </row>
    <row r="30" spans="1:24" ht="50.1" customHeight="1" x14ac:dyDescent="0.25">
      <c r="A30" s="197" t="str">
        <f ca="1">IF(M30&lt;TODAY(),"Marché terminé","Marché en cours")</f>
        <v>Marché en cours</v>
      </c>
      <c r="B30" s="348" t="s">
        <v>1727</v>
      </c>
      <c r="C30" s="349" t="s">
        <v>2589</v>
      </c>
      <c r="D30" s="350" t="s">
        <v>777</v>
      </c>
      <c r="E30" s="351" t="s">
        <v>259</v>
      </c>
      <c r="F30" s="350" t="s">
        <v>1025</v>
      </c>
      <c r="G30" s="351" t="s">
        <v>259</v>
      </c>
      <c r="H30" s="350" t="s">
        <v>1025</v>
      </c>
      <c r="I30" s="352" t="s">
        <v>1063</v>
      </c>
      <c r="J30" s="352" t="s">
        <v>2191</v>
      </c>
      <c r="K30" s="352" t="s">
        <v>2191</v>
      </c>
      <c r="L30" s="353">
        <v>44197</v>
      </c>
      <c r="M30" s="353">
        <v>46387</v>
      </c>
      <c r="N30" s="351">
        <v>4600004332</v>
      </c>
      <c r="O30" s="354">
        <v>175000</v>
      </c>
      <c r="P30" s="350" t="s">
        <v>800</v>
      </c>
      <c r="Q30" s="351">
        <v>9476</v>
      </c>
      <c r="R30" s="355" t="s">
        <v>2082</v>
      </c>
      <c r="S30" s="350" t="s">
        <v>765</v>
      </c>
      <c r="T30" s="351" t="s">
        <v>248</v>
      </c>
      <c r="U30" s="357" t="s">
        <v>1870</v>
      </c>
      <c r="V30" s="350" t="s">
        <v>1103</v>
      </c>
      <c r="W30" s="351" t="s">
        <v>289</v>
      </c>
      <c r="X30" s="356" t="s">
        <v>592</v>
      </c>
    </row>
    <row r="31" spans="1:24" ht="50.1" customHeight="1" x14ac:dyDescent="0.25">
      <c r="A31" s="197" t="str">
        <f ca="1">IF(M31&lt;TODAY(),"Marché terminé","Marché en cours")</f>
        <v>Marché terminé</v>
      </c>
      <c r="B31" s="348" t="s">
        <v>1727</v>
      </c>
      <c r="C31" s="349" t="s">
        <v>2589</v>
      </c>
      <c r="D31" s="350" t="s">
        <v>806</v>
      </c>
      <c r="E31" s="351" t="s">
        <v>265</v>
      </c>
      <c r="F31" s="350" t="s">
        <v>885</v>
      </c>
      <c r="G31" s="351" t="s">
        <v>265</v>
      </c>
      <c r="H31" s="350" t="s">
        <v>885</v>
      </c>
      <c r="I31" s="352" t="s">
        <v>797</v>
      </c>
      <c r="J31" s="352" t="s">
        <v>798</v>
      </c>
      <c r="K31" s="352" t="s">
        <v>799</v>
      </c>
      <c r="L31" s="353">
        <v>45448</v>
      </c>
      <c r="M31" s="353">
        <v>46147</v>
      </c>
      <c r="N31" s="351">
        <v>4600004336</v>
      </c>
      <c r="O31" s="354">
        <v>200000</v>
      </c>
      <c r="P31" s="350" t="s">
        <v>800</v>
      </c>
      <c r="Q31" s="351">
        <v>18800</v>
      </c>
      <c r="R31" s="355" t="s">
        <v>2083</v>
      </c>
      <c r="S31" s="350" t="s">
        <v>740</v>
      </c>
      <c r="T31" s="351" t="s">
        <v>54</v>
      </c>
      <c r="U31" s="357" t="s">
        <v>2250</v>
      </c>
      <c r="V31" s="350" t="s">
        <v>898</v>
      </c>
      <c r="W31" s="351" t="s">
        <v>294</v>
      </c>
      <c r="X31" s="356" t="s">
        <v>595</v>
      </c>
    </row>
    <row r="32" spans="1:24" ht="50.1" customHeight="1" x14ac:dyDescent="0.25">
      <c r="A32" s="197" t="str">
        <f ca="1">IF(M32&lt;TODAY(),"Marché terminé","Marché en cours")</f>
        <v>Marché en cours</v>
      </c>
      <c r="B32" s="348" t="s">
        <v>1727</v>
      </c>
      <c r="C32" s="349" t="s">
        <v>2589</v>
      </c>
      <c r="D32" s="350" t="s">
        <v>806</v>
      </c>
      <c r="E32" s="351" t="s">
        <v>266</v>
      </c>
      <c r="F32" s="350" t="s">
        <v>886</v>
      </c>
      <c r="G32" s="351" t="s">
        <v>266</v>
      </c>
      <c r="H32" s="350" t="s">
        <v>886</v>
      </c>
      <c r="I32" s="352" t="s">
        <v>895</v>
      </c>
      <c r="J32" s="352" t="s">
        <v>855</v>
      </c>
      <c r="K32" s="352" t="s">
        <v>858</v>
      </c>
      <c r="L32" s="353">
        <v>45439</v>
      </c>
      <c r="M32" s="353">
        <v>46533</v>
      </c>
      <c r="N32" s="351">
        <v>4600004337</v>
      </c>
      <c r="O32" s="354">
        <v>90250</v>
      </c>
      <c r="P32" s="350" t="s">
        <v>800</v>
      </c>
      <c r="Q32" s="351">
        <v>15183</v>
      </c>
      <c r="R32" s="355" t="s">
        <v>2084</v>
      </c>
      <c r="S32" s="350" t="s">
        <v>767</v>
      </c>
      <c r="T32" s="351" t="s">
        <v>54</v>
      </c>
      <c r="U32" s="357" t="s">
        <v>1905</v>
      </c>
      <c r="V32" s="350" t="s">
        <v>899</v>
      </c>
      <c r="W32" s="351" t="s">
        <v>295</v>
      </c>
      <c r="X32" s="356" t="s">
        <v>596</v>
      </c>
    </row>
    <row r="33" spans="1:24" ht="50.1" customHeight="1" x14ac:dyDescent="0.25">
      <c r="A33" s="197" t="str">
        <f ca="1">IF(M33&lt;TODAY(),"Marché terminé","Marché en cours")</f>
        <v>Marché en cours</v>
      </c>
      <c r="B33" s="348" t="s">
        <v>1727</v>
      </c>
      <c r="C33" s="349" t="s">
        <v>2589</v>
      </c>
      <c r="D33" s="350" t="s">
        <v>777</v>
      </c>
      <c r="E33" s="351" t="s">
        <v>267</v>
      </c>
      <c r="F33" s="350" t="s">
        <v>887</v>
      </c>
      <c r="G33" s="351" t="s">
        <v>267</v>
      </c>
      <c r="H33" s="350" t="s">
        <v>887</v>
      </c>
      <c r="I33" s="352" t="s">
        <v>797</v>
      </c>
      <c r="J33" s="352" t="s">
        <v>798</v>
      </c>
      <c r="K33" s="352" t="s">
        <v>799</v>
      </c>
      <c r="L33" s="353">
        <v>45425</v>
      </c>
      <c r="M33" s="353">
        <v>46885</v>
      </c>
      <c r="N33" s="351">
        <v>4600004341</v>
      </c>
      <c r="O33" s="354">
        <v>800000</v>
      </c>
      <c r="P33" s="350" t="s">
        <v>801</v>
      </c>
      <c r="Q33" s="351">
        <v>13568</v>
      </c>
      <c r="R33" s="355" t="s">
        <v>2085</v>
      </c>
      <c r="S33" s="350" t="s">
        <v>741</v>
      </c>
      <c r="T33" s="351" t="s">
        <v>54</v>
      </c>
      <c r="U33" s="357" t="s">
        <v>2280</v>
      </c>
      <c r="V33" s="350" t="s">
        <v>900</v>
      </c>
      <c r="W33" s="351" t="s">
        <v>278</v>
      </c>
      <c r="X33" s="356" t="s">
        <v>585</v>
      </c>
    </row>
    <row r="34" spans="1:24" ht="50.1" customHeight="1" x14ac:dyDescent="0.25">
      <c r="A34" s="197" t="str">
        <f ca="1">IF(M34&lt;TODAY(),"Marché terminé","Marché en cours")</f>
        <v>Marché en cours</v>
      </c>
      <c r="B34" s="348" t="s">
        <v>1727</v>
      </c>
      <c r="C34" s="349" t="s">
        <v>2589</v>
      </c>
      <c r="D34" s="350" t="s">
        <v>777</v>
      </c>
      <c r="E34" s="351" t="s">
        <v>268</v>
      </c>
      <c r="F34" s="350" t="s">
        <v>888</v>
      </c>
      <c r="G34" s="351" t="s">
        <v>268</v>
      </c>
      <c r="H34" s="350" t="s">
        <v>888</v>
      </c>
      <c r="I34" s="352" t="s">
        <v>796</v>
      </c>
      <c r="J34" s="352" t="s">
        <v>798</v>
      </c>
      <c r="K34" s="352" t="s">
        <v>799</v>
      </c>
      <c r="L34" s="353">
        <v>45488</v>
      </c>
      <c r="M34" s="353">
        <v>46217</v>
      </c>
      <c r="N34" s="351">
        <v>4600004343</v>
      </c>
      <c r="O34" s="354">
        <v>130000</v>
      </c>
      <c r="P34" s="350" t="s">
        <v>800</v>
      </c>
      <c r="Q34" s="351">
        <v>17029</v>
      </c>
      <c r="R34" s="355" t="s">
        <v>2086</v>
      </c>
      <c r="S34" s="350" t="s">
        <v>742</v>
      </c>
      <c r="T34" s="351" t="s">
        <v>54</v>
      </c>
      <c r="U34" s="357" t="s">
        <v>2251</v>
      </c>
      <c r="V34" s="350" t="s">
        <v>1103</v>
      </c>
      <c r="W34" s="351" t="s">
        <v>294</v>
      </c>
      <c r="X34" s="356" t="s">
        <v>595</v>
      </c>
    </row>
    <row r="35" spans="1:24" ht="50.1" customHeight="1" x14ac:dyDescent="0.25">
      <c r="A35" s="197" t="str">
        <f ca="1">IF(M35&lt;TODAY(),"Marché terminé","Marché en cours")</f>
        <v>Marché terminé</v>
      </c>
      <c r="B35" s="348" t="s">
        <v>1727</v>
      </c>
      <c r="C35" s="349" t="s">
        <v>2589</v>
      </c>
      <c r="D35" s="350" t="s">
        <v>777</v>
      </c>
      <c r="E35" s="351" t="s">
        <v>269</v>
      </c>
      <c r="F35" s="350" t="s">
        <v>889</v>
      </c>
      <c r="G35" s="351" t="s">
        <v>269</v>
      </c>
      <c r="H35" s="350" t="s">
        <v>889</v>
      </c>
      <c r="I35" s="352" t="s">
        <v>796</v>
      </c>
      <c r="J35" s="352" t="s">
        <v>798</v>
      </c>
      <c r="K35" s="352" t="s">
        <v>799</v>
      </c>
      <c r="L35" s="353">
        <v>45495</v>
      </c>
      <c r="M35" s="353">
        <v>46081</v>
      </c>
      <c r="N35" s="351">
        <v>4600004352</v>
      </c>
      <c r="O35" s="354">
        <v>55000</v>
      </c>
      <c r="P35" s="350" t="s">
        <v>800</v>
      </c>
      <c r="Q35" s="351">
        <v>19091</v>
      </c>
      <c r="R35" s="355" t="s">
        <v>2087</v>
      </c>
      <c r="S35" s="350" t="s">
        <v>743</v>
      </c>
      <c r="T35" s="351" t="s">
        <v>54</v>
      </c>
      <c r="U35" s="357" t="s">
        <v>2287</v>
      </c>
      <c r="V35" s="350" t="s">
        <v>980</v>
      </c>
      <c r="W35" s="351" t="s">
        <v>296</v>
      </c>
      <c r="X35" s="356" t="s">
        <v>597</v>
      </c>
    </row>
    <row r="36" spans="1:24" ht="50.1" customHeight="1" x14ac:dyDescent="0.25">
      <c r="A36" s="197" t="str">
        <f ca="1">IF(M36&lt;TODAY(),"Marché terminé","Marché en cours")</f>
        <v>Marché en cours</v>
      </c>
      <c r="B36" s="348" t="s">
        <v>1727</v>
      </c>
      <c r="C36" s="349" t="s">
        <v>2589</v>
      </c>
      <c r="D36" s="350" t="s">
        <v>777</v>
      </c>
      <c r="E36" s="351" t="s">
        <v>270</v>
      </c>
      <c r="F36" s="350" t="s">
        <v>1821</v>
      </c>
      <c r="G36" s="351" t="s">
        <v>270</v>
      </c>
      <c r="H36" s="350" t="s">
        <v>1821</v>
      </c>
      <c r="I36" s="352" t="s">
        <v>1095</v>
      </c>
      <c r="J36" s="352" t="s">
        <v>798</v>
      </c>
      <c r="K36" s="352" t="s">
        <v>799</v>
      </c>
      <c r="L36" s="353">
        <v>45560</v>
      </c>
      <c r="M36" s="353">
        <v>46654</v>
      </c>
      <c r="N36" s="351">
        <v>4600004367</v>
      </c>
      <c r="O36" s="354">
        <v>600000</v>
      </c>
      <c r="P36" s="350" t="s">
        <v>800</v>
      </c>
      <c r="Q36" s="351">
        <v>3125</v>
      </c>
      <c r="R36" s="355" t="s">
        <v>2088</v>
      </c>
      <c r="S36" s="350" t="s">
        <v>744</v>
      </c>
      <c r="T36" s="351" t="s">
        <v>54</v>
      </c>
      <c r="U36" s="351" t="s">
        <v>2533</v>
      </c>
      <c r="V36" s="350" t="s">
        <v>1103</v>
      </c>
      <c r="W36" s="351" t="s">
        <v>287</v>
      </c>
      <c r="X36" s="356" t="s">
        <v>591</v>
      </c>
    </row>
    <row r="37" spans="1:24" ht="50.1" customHeight="1" x14ac:dyDescent="0.25">
      <c r="A37" s="197" t="str">
        <f ca="1">IF(M37&lt;TODAY(),"Marché terminé","Marché en cours")</f>
        <v>Marché en cours</v>
      </c>
      <c r="B37" s="348" t="s">
        <v>1727</v>
      </c>
      <c r="C37" s="349" t="s">
        <v>2589</v>
      </c>
      <c r="D37" s="350" t="s">
        <v>777</v>
      </c>
      <c r="E37" s="351" t="s">
        <v>271</v>
      </c>
      <c r="F37" s="350" t="s">
        <v>890</v>
      </c>
      <c r="G37" s="351" t="s">
        <v>271</v>
      </c>
      <c r="H37" s="350" t="s">
        <v>894</v>
      </c>
      <c r="I37" s="352" t="s">
        <v>853</v>
      </c>
      <c r="J37" s="352" t="s">
        <v>853</v>
      </c>
      <c r="K37" s="352" t="s">
        <v>853</v>
      </c>
      <c r="L37" s="353">
        <v>45572</v>
      </c>
      <c r="M37" s="353">
        <v>46387</v>
      </c>
      <c r="N37" s="351">
        <v>4600004396</v>
      </c>
      <c r="O37" s="354">
        <v>1000000</v>
      </c>
      <c r="P37" s="350" t="s">
        <v>897</v>
      </c>
      <c r="Q37" s="351">
        <v>12</v>
      </c>
      <c r="R37" s="355" t="s">
        <v>2072</v>
      </c>
      <c r="S37" s="350" t="s">
        <v>1076</v>
      </c>
      <c r="T37" s="351" t="s">
        <v>54</v>
      </c>
      <c r="U37" s="357" t="s">
        <v>2284</v>
      </c>
      <c r="V37" s="350" t="s">
        <v>1103</v>
      </c>
      <c r="W37" s="351" t="s">
        <v>297</v>
      </c>
      <c r="X37" s="356" t="s">
        <v>588</v>
      </c>
    </row>
    <row r="38" spans="1:24" ht="50.1" customHeight="1" x14ac:dyDescent="0.25">
      <c r="A38" s="197" t="str">
        <f ca="1">IF(M38&lt;TODAY(),"Marché terminé","Marché en cours")</f>
        <v>Marché terminé</v>
      </c>
      <c r="B38" s="348" t="s">
        <v>1727</v>
      </c>
      <c r="C38" s="349" t="s">
        <v>2589</v>
      </c>
      <c r="D38" s="350" t="s">
        <v>777</v>
      </c>
      <c r="E38" s="351" t="s">
        <v>272</v>
      </c>
      <c r="F38" s="350" t="s">
        <v>891</v>
      </c>
      <c r="G38" s="351" t="s">
        <v>272</v>
      </c>
      <c r="H38" s="350" t="s">
        <v>891</v>
      </c>
      <c r="I38" s="352" t="s">
        <v>796</v>
      </c>
      <c r="J38" s="352" t="s">
        <v>798</v>
      </c>
      <c r="K38" s="352" t="s">
        <v>799</v>
      </c>
      <c r="L38" s="353">
        <v>45611</v>
      </c>
      <c r="M38" s="353">
        <v>45975</v>
      </c>
      <c r="N38" s="351">
        <v>4600004404</v>
      </c>
      <c r="O38" s="354">
        <v>130000</v>
      </c>
      <c r="P38" s="350" t="s">
        <v>860</v>
      </c>
      <c r="Q38" s="351">
        <v>17029</v>
      </c>
      <c r="R38" s="355" t="s">
        <v>2086</v>
      </c>
      <c r="S38" s="350" t="s">
        <v>742</v>
      </c>
      <c r="T38" s="351" t="s">
        <v>54</v>
      </c>
      <c r="U38" s="357" t="s">
        <v>1905</v>
      </c>
      <c r="V38" s="350" t="s">
        <v>901</v>
      </c>
      <c r="W38" s="351" t="s">
        <v>294</v>
      </c>
      <c r="X38" s="356" t="s">
        <v>595</v>
      </c>
    </row>
    <row r="39" spans="1:24" ht="50.1" customHeight="1" x14ac:dyDescent="0.25">
      <c r="A39" s="197" t="str">
        <f ca="1">IF(M39&lt;TODAY(),"Marché terminé","Marché en cours")</f>
        <v>Marché terminé</v>
      </c>
      <c r="B39" s="348" t="s">
        <v>1727</v>
      </c>
      <c r="C39" s="349" t="s">
        <v>2589</v>
      </c>
      <c r="D39" s="350" t="s">
        <v>777</v>
      </c>
      <c r="E39" s="351" t="s">
        <v>273</v>
      </c>
      <c r="F39" s="350" t="s">
        <v>892</v>
      </c>
      <c r="G39" s="351" t="s">
        <v>273</v>
      </c>
      <c r="H39" s="350" t="s">
        <v>892</v>
      </c>
      <c r="I39" s="352" t="s">
        <v>796</v>
      </c>
      <c r="J39" s="352" t="s">
        <v>855</v>
      </c>
      <c r="K39" s="352" t="s">
        <v>858</v>
      </c>
      <c r="L39" s="353">
        <v>45624</v>
      </c>
      <c r="M39" s="353">
        <v>45988</v>
      </c>
      <c r="N39" s="351">
        <v>4600004407</v>
      </c>
      <c r="O39" s="354">
        <v>83200</v>
      </c>
      <c r="P39" s="350" t="s">
        <v>800</v>
      </c>
      <c r="Q39" s="351">
        <v>19061</v>
      </c>
      <c r="R39" s="355" t="s">
        <v>2089</v>
      </c>
      <c r="S39" s="350" t="s">
        <v>768</v>
      </c>
      <c r="T39" s="351" t="s">
        <v>54</v>
      </c>
      <c r="U39" s="357" t="s">
        <v>1910</v>
      </c>
      <c r="V39" s="350" t="s">
        <v>902</v>
      </c>
      <c r="W39" s="351" t="s">
        <v>277</v>
      </c>
      <c r="X39" s="356" t="s">
        <v>584</v>
      </c>
    </row>
    <row r="40" spans="1:24" ht="50.1" customHeight="1" x14ac:dyDescent="0.25">
      <c r="A40" s="197" t="str">
        <f ca="1">IF(M40&lt;TODAY(),"Marché terminé","Marché en cours")</f>
        <v>Marché en cours</v>
      </c>
      <c r="B40" s="348" t="s">
        <v>1727</v>
      </c>
      <c r="C40" s="349" t="s">
        <v>2589</v>
      </c>
      <c r="D40" s="350" t="s">
        <v>777</v>
      </c>
      <c r="E40" s="351" t="s">
        <v>274</v>
      </c>
      <c r="F40" s="350" t="s">
        <v>1820</v>
      </c>
      <c r="G40" s="351" t="s">
        <v>274</v>
      </c>
      <c r="H40" s="350" t="s">
        <v>1820</v>
      </c>
      <c r="I40" s="352" t="s">
        <v>765</v>
      </c>
      <c r="J40" s="352" t="s">
        <v>765</v>
      </c>
      <c r="K40" s="352" t="s">
        <v>765</v>
      </c>
      <c r="L40" s="353">
        <v>45658</v>
      </c>
      <c r="M40" s="353">
        <v>46752</v>
      </c>
      <c r="N40" s="351">
        <v>4600004420</v>
      </c>
      <c r="O40" s="354">
        <v>12000</v>
      </c>
      <c r="P40" s="350" t="s">
        <v>800</v>
      </c>
      <c r="Q40" s="351">
        <v>1594</v>
      </c>
      <c r="R40" s="355" t="s">
        <v>2076</v>
      </c>
      <c r="S40" s="350" t="s">
        <v>2221</v>
      </c>
      <c r="T40" s="351" t="s">
        <v>54</v>
      </c>
      <c r="U40" s="351"/>
      <c r="V40" s="350" t="s">
        <v>1103</v>
      </c>
      <c r="W40" s="351" t="s">
        <v>289</v>
      </c>
      <c r="X40" s="356" t="s">
        <v>592</v>
      </c>
    </row>
    <row r="41" spans="1:24" ht="50.1" customHeight="1" x14ac:dyDescent="0.25">
      <c r="A41" s="198" t="str">
        <f ca="1">IF(M41&lt;TODAY(),"Marché terminé","Marché en cours")</f>
        <v>Marché en cours</v>
      </c>
      <c r="B41" s="358" t="s">
        <v>1727</v>
      </c>
      <c r="C41" s="359" t="s">
        <v>2589</v>
      </c>
      <c r="D41" s="360" t="s">
        <v>777</v>
      </c>
      <c r="E41" s="361" t="s">
        <v>275</v>
      </c>
      <c r="F41" s="360" t="s">
        <v>893</v>
      </c>
      <c r="G41" s="361" t="s">
        <v>275</v>
      </c>
      <c r="H41" s="360" t="s">
        <v>893</v>
      </c>
      <c r="I41" s="362" t="s">
        <v>797</v>
      </c>
      <c r="J41" s="362" t="s">
        <v>855</v>
      </c>
      <c r="K41" s="362" t="s">
        <v>858</v>
      </c>
      <c r="L41" s="363">
        <v>45761</v>
      </c>
      <c r="M41" s="363">
        <v>47221</v>
      </c>
      <c r="N41" s="361">
        <v>4600004453</v>
      </c>
      <c r="O41" s="364">
        <v>250000</v>
      </c>
      <c r="P41" s="360" t="s">
        <v>860</v>
      </c>
      <c r="Q41" s="361">
        <v>9101</v>
      </c>
      <c r="R41" s="365" t="s">
        <v>2090</v>
      </c>
      <c r="S41" s="360" t="s">
        <v>745</v>
      </c>
      <c r="T41" s="361" t="s">
        <v>54</v>
      </c>
      <c r="U41" s="366" t="s">
        <v>2288</v>
      </c>
      <c r="V41" s="360" t="s">
        <v>903</v>
      </c>
      <c r="W41" s="361" t="s">
        <v>298</v>
      </c>
      <c r="X41" s="367" t="s">
        <v>598</v>
      </c>
    </row>
    <row r="42" spans="1:24" x14ac:dyDescent="0.25">
      <c r="C42" s="185"/>
      <c r="U42" s="181"/>
    </row>
    <row r="43" spans="1:24" x14ac:dyDescent="0.25">
      <c r="C43" s="185"/>
      <c r="U43" s="181"/>
    </row>
    <row r="44" spans="1:24" x14ac:dyDescent="0.25">
      <c r="C44" s="185"/>
      <c r="U44" s="181"/>
    </row>
    <row r="45" spans="1:24" x14ac:dyDescent="0.25">
      <c r="C45" s="185"/>
      <c r="U45" s="181"/>
    </row>
    <row r="46" spans="1:24" x14ac:dyDescent="0.25">
      <c r="C46" s="185"/>
      <c r="U46" s="181"/>
    </row>
    <row r="47" spans="1:24" x14ac:dyDescent="0.25">
      <c r="C47" s="185"/>
      <c r="U47" s="181"/>
    </row>
    <row r="48" spans="1:24" x14ac:dyDescent="0.25">
      <c r="C48" s="185"/>
      <c r="U48" s="181"/>
    </row>
    <row r="49" spans="3:21" x14ac:dyDescent="0.25">
      <c r="C49" s="185"/>
      <c r="U49" s="181"/>
    </row>
    <row r="50" spans="3:21" x14ac:dyDescent="0.25">
      <c r="C50" s="185"/>
      <c r="U50" s="181"/>
    </row>
    <row r="51" spans="3:21" x14ac:dyDescent="0.25">
      <c r="C51" s="185"/>
      <c r="U51" s="181"/>
    </row>
    <row r="52" spans="3:21" x14ac:dyDescent="0.25">
      <c r="C52" s="185"/>
      <c r="U52" s="181"/>
    </row>
    <row r="53" spans="3:21" x14ac:dyDescent="0.25">
      <c r="C53" s="185"/>
      <c r="U53" s="181"/>
    </row>
    <row r="54" spans="3:21" x14ac:dyDescent="0.25">
      <c r="C54" s="185"/>
      <c r="U54" s="181"/>
    </row>
    <row r="55" spans="3:21" x14ac:dyDescent="0.25">
      <c r="C55" s="185"/>
      <c r="U55" s="181"/>
    </row>
    <row r="56" spans="3:21" x14ac:dyDescent="0.25">
      <c r="C56" s="185"/>
      <c r="U56" s="181"/>
    </row>
    <row r="57" spans="3:21" x14ac:dyDescent="0.25">
      <c r="C57" s="185"/>
      <c r="U57" s="181"/>
    </row>
    <row r="58" spans="3:21" x14ac:dyDescent="0.25">
      <c r="C58" s="185"/>
      <c r="U58" s="181"/>
    </row>
    <row r="59" spans="3:21" x14ac:dyDescent="0.25">
      <c r="C59" s="185"/>
      <c r="U59" s="181"/>
    </row>
    <row r="60" spans="3:21" x14ac:dyDescent="0.25">
      <c r="C60" s="185"/>
      <c r="U60" s="181"/>
    </row>
    <row r="61" spans="3:21" x14ac:dyDescent="0.25">
      <c r="C61" s="185"/>
      <c r="U61" s="181"/>
    </row>
    <row r="62" spans="3:21" x14ac:dyDescent="0.25">
      <c r="C62" s="185"/>
      <c r="U62" s="181"/>
    </row>
    <row r="63" spans="3:21" x14ac:dyDescent="0.25">
      <c r="C63" s="185"/>
      <c r="U63" s="181"/>
    </row>
    <row r="64" spans="3:21" x14ac:dyDescent="0.25">
      <c r="C64" s="185"/>
      <c r="U64" s="181"/>
    </row>
    <row r="65" spans="3:21" x14ac:dyDescent="0.25">
      <c r="C65" s="185"/>
      <c r="U65" s="181"/>
    </row>
    <row r="66" spans="3:21" x14ac:dyDescent="0.25">
      <c r="C66" s="185"/>
      <c r="U66" s="181"/>
    </row>
    <row r="67" spans="3:21" x14ac:dyDescent="0.25">
      <c r="C67" s="185"/>
      <c r="U67" s="181"/>
    </row>
    <row r="68" spans="3:21" x14ac:dyDescent="0.25">
      <c r="C68" s="185"/>
      <c r="U68" s="181"/>
    </row>
    <row r="69" spans="3:21" x14ac:dyDescent="0.25">
      <c r="C69" s="185"/>
      <c r="U69" s="181"/>
    </row>
    <row r="70" spans="3:21" x14ac:dyDescent="0.25">
      <c r="C70" s="185"/>
      <c r="U70" s="181"/>
    </row>
    <row r="71" spans="3:21" x14ac:dyDescent="0.25">
      <c r="C71" s="185"/>
      <c r="U71" s="181"/>
    </row>
    <row r="72" spans="3:21" x14ac:dyDescent="0.25">
      <c r="C72" s="185"/>
      <c r="U72" s="181"/>
    </row>
    <row r="73" spans="3:21" x14ac:dyDescent="0.25">
      <c r="C73" s="185"/>
      <c r="U73" s="181"/>
    </row>
    <row r="74" spans="3:21" x14ac:dyDescent="0.25">
      <c r="C74" s="185"/>
      <c r="U74" s="181"/>
    </row>
    <row r="75" spans="3:21" x14ac:dyDescent="0.25">
      <c r="C75" s="185"/>
      <c r="U75" s="181"/>
    </row>
    <row r="76" spans="3:21" x14ac:dyDescent="0.25">
      <c r="C76" s="185"/>
      <c r="U76" s="181"/>
    </row>
    <row r="77" spans="3:21" x14ac:dyDescent="0.25">
      <c r="C77" s="185"/>
      <c r="U77" s="181"/>
    </row>
    <row r="78" spans="3:21" x14ac:dyDescent="0.25">
      <c r="C78" s="185"/>
      <c r="U78" s="181"/>
    </row>
    <row r="79" spans="3:21" x14ac:dyDescent="0.25">
      <c r="C79" s="185"/>
      <c r="U79" s="181"/>
    </row>
    <row r="80" spans="3:21" x14ac:dyDescent="0.25">
      <c r="C80" s="185"/>
      <c r="U80" s="181"/>
    </row>
    <row r="81" spans="3:21" x14ac:dyDescent="0.25">
      <c r="C81" s="185"/>
      <c r="U81" s="181"/>
    </row>
    <row r="82" spans="3:21" x14ac:dyDescent="0.25">
      <c r="C82" s="185"/>
      <c r="U82" s="181"/>
    </row>
    <row r="83" spans="3:21" x14ac:dyDescent="0.25">
      <c r="C83" s="185"/>
      <c r="U83" s="181"/>
    </row>
    <row r="84" spans="3:21" x14ac:dyDescent="0.25">
      <c r="C84" s="185"/>
      <c r="U84" s="181"/>
    </row>
    <row r="85" spans="3:21" x14ac:dyDescent="0.25">
      <c r="C85" s="185"/>
      <c r="U85" s="181"/>
    </row>
    <row r="86" spans="3:21" x14ac:dyDescent="0.25">
      <c r="C86" s="185"/>
      <c r="U86" s="181"/>
    </row>
    <row r="87" spans="3:21" x14ac:dyDescent="0.25">
      <c r="C87" s="185"/>
      <c r="U87" s="181"/>
    </row>
    <row r="88" spans="3:21" x14ac:dyDescent="0.25">
      <c r="C88" s="185"/>
      <c r="U88" s="181"/>
    </row>
    <row r="89" spans="3:21" x14ac:dyDescent="0.25">
      <c r="C89" s="185"/>
      <c r="U89" s="181"/>
    </row>
    <row r="90" spans="3:21" x14ac:dyDescent="0.25">
      <c r="C90" s="185"/>
      <c r="U90" s="181"/>
    </row>
    <row r="91" spans="3:21" x14ac:dyDescent="0.25">
      <c r="C91" s="185"/>
      <c r="U91" s="181"/>
    </row>
    <row r="92" spans="3:21" x14ac:dyDescent="0.25">
      <c r="C92" s="185"/>
      <c r="U92" s="181"/>
    </row>
    <row r="93" spans="3:21" x14ac:dyDescent="0.25">
      <c r="C93" s="185"/>
      <c r="U93" s="181"/>
    </row>
    <row r="94" spans="3:21" x14ac:dyDescent="0.25">
      <c r="C94" s="185"/>
      <c r="U94" s="181"/>
    </row>
    <row r="95" spans="3:21" x14ac:dyDescent="0.25">
      <c r="C95" s="185"/>
      <c r="U95" s="181"/>
    </row>
    <row r="96" spans="3:21" x14ac:dyDescent="0.25">
      <c r="C96" s="185"/>
      <c r="U96" s="181"/>
    </row>
    <row r="97" spans="3:21" x14ac:dyDescent="0.25">
      <c r="C97" s="185"/>
      <c r="U97" s="181"/>
    </row>
    <row r="98" spans="3:21" x14ac:dyDescent="0.25">
      <c r="C98" s="185"/>
      <c r="U98" s="181"/>
    </row>
    <row r="99" spans="3:21" x14ac:dyDescent="0.25">
      <c r="C99" s="185"/>
      <c r="U99" s="181"/>
    </row>
    <row r="100" spans="3:21" x14ac:dyDescent="0.25">
      <c r="C100" s="185"/>
      <c r="U100" s="181"/>
    </row>
    <row r="101" spans="3:21" x14ac:dyDescent="0.25">
      <c r="C101" s="185"/>
      <c r="U101" s="181"/>
    </row>
    <row r="102" spans="3:21" x14ac:dyDescent="0.25">
      <c r="C102" s="185"/>
      <c r="U102" s="181"/>
    </row>
    <row r="103" spans="3:21" x14ac:dyDescent="0.25">
      <c r="C103" s="185"/>
      <c r="U103" s="181"/>
    </row>
    <row r="104" spans="3:21" x14ac:dyDescent="0.25">
      <c r="C104" s="185"/>
      <c r="U104" s="181"/>
    </row>
    <row r="105" spans="3:21" x14ac:dyDescent="0.25">
      <c r="C105" s="185"/>
      <c r="U105" s="181"/>
    </row>
    <row r="106" spans="3:21" x14ac:dyDescent="0.25">
      <c r="C106" s="185"/>
      <c r="U106" s="181"/>
    </row>
    <row r="107" spans="3:21" x14ac:dyDescent="0.25">
      <c r="C107" s="185"/>
      <c r="U107" s="181"/>
    </row>
    <row r="108" spans="3:21" x14ac:dyDescent="0.25">
      <c r="C108" s="185"/>
      <c r="U108" s="181"/>
    </row>
    <row r="109" spans="3:21" x14ac:dyDescent="0.25">
      <c r="C109" s="185"/>
      <c r="U109" s="181"/>
    </row>
    <row r="110" spans="3:21" x14ac:dyDescent="0.25">
      <c r="C110" s="185"/>
      <c r="U110" s="181"/>
    </row>
    <row r="111" spans="3:21" x14ac:dyDescent="0.25">
      <c r="C111" s="185"/>
      <c r="U111" s="181"/>
    </row>
    <row r="112" spans="3:21" x14ac:dyDescent="0.25">
      <c r="C112" s="185"/>
      <c r="U112" s="181"/>
    </row>
    <row r="113" spans="3:21" x14ac:dyDescent="0.25">
      <c r="C113" s="185"/>
      <c r="U113" s="181"/>
    </row>
    <row r="114" spans="3:21" x14ac:dyDescent="0.25">
      <c r="C114" s="185"/>
      <c r="U114" s="181"/>
    </row>
    <row r="115" spans="3:21" x14ac:dyDescent="0.25">
      <c r="C115" s="185"/>
      <c r="U115" s="181"/>
    </row>
    <row r="116" spans="3:21" x14ac:dyDescent="0.25">
      <c r="C116" s="185"/>
      <c r="U116" s="181"/>
    </row>
    <row r="117" spans="3:21" x14ac:dyDescent="0.25">
      <c r="C117" s="185"/>
      <c r="U117" s="181"/>
    </row>
    <row r="118" spans="3:21" x14ac:dyDescent="0.25">
      <c r="C118" s="185"/>
      <c r="U118" s="181"/>
    </row>
    <row r="119" spans="3:21" x14ac:dyDescent="0.25">
      <c r="C119" s="185"/>
      <c r="U119" s="181"/>
    </row>
    <row r="120" spans="3:21" x14ac:dyDescent="0.25">
      <c r="C120" s="185"/>
      <c r="U120" s="181"/>
    </row>
    <row r="121" spans="3:21" x14ac:dyDescent="0.25">
      <c r="C121" s="185"/>
      <c r="U121" s="181"/>
    </row>
    <row r="122" spans="3:21" x14ac:dyDescent="0.25">
      <c r="C122" s="185"/>
      <c r="U122" s="181"/>
    </row>
    <row r="123" spans="3:21" x14ac:dyDescent="0.25">
      <c r="C123" s="185"/>
      <c r="U123" s="181"/>
    </row>
    <row r="124" spans="3:21" x14ac:dyDescent="0.25">
      <c r="C124" s="185"/>
      <c r="U124" s="181"/>
    </row>
    <row r="125" spans="3:21" x14ac:dyDescent="0.25">
      <c r="C125" s="185"/>
      <c r="U125" s="181"/>
    </row>
    <row r="126" spans="3:21" x14ac:dyDescent="0.25">
      <c r="C126" s="185"/>
      <c r="U126" s="181"/>
    </row>
    <row r="127" spans="3:21" x14ac:dyDescent="0.25">
      <c r="C127" s="185"/>
      <c r="U127" s="181"/>
    </row>
    <row r="128" spans="3:21" x14ac:dyDescent="0.25">
      <c r="C128" s="185"/>
      <c r="U128" s="181"/>
    </row>
    <row r="129" spans="3:21" x14ac:dyDescent="0.25">
      <c r="C129" s="185"/>
      <c r="U129" s="181"/>
    </row>
    <row r="130" spans="3:21" x14ac:dyDescent="0.25">
      <c r="C130" s="185"/>
      <c r="U130" s="181"/>
    </row>
    <row r="131" spans="3:21" x14ac:dyDescent="0.25">
      <c r="C131" s="185"/>
      <c r="U131" s="181"/>
    </row>
    <row r="132" spans="3:21" x14ac:dyDescent="0.25">
      <c r="C132" s="185"/>
      <c r="U132" s="181"/>
    </row>
    <row r="133" spans="3:21" x14ac:dyDescent="0.25">
      <c r="C133" s="185"/>
      <c r="U133" s="181"/>
    </row>
    <row r="134" spans="3:21" x14ac:dyDescent="0.25">
      <c r="C134" s="185"/>
      <c r="U134" s="181"/>
    </row>
    <row r="135" spans="3:21" x14ac:dyDescent="0.25">
      <c r="C135" s="185"/>
      <c r="U135" s="181"/>
    </row>
    <row r="136" spans="3:21" x14ac:dyDescent="0.25">
      <c r="C136" s="185"/>
      <c r="U136" s="181"/>
    </row>
    <row r="137" spans="3:21" x14ac:dyDescent="0.25">
      <c r="C137" s="185"/>
      <c r="U137" s="181"/>
    </row>
    <row r="138" spans="3:21" x14ac:dyDescent="0.25">
      <c r="C138" s="185"/>
      <c r="U138" s="181"/>
    </row>
    <row r="139" spans="3:21" x14ac:dyDescent="0.25">
      <c r="C139" s="185"/>
      <c r="U139" s="181"/>
    </row>
    <row r="140" spans="3:21" x14ac:dyDescent="0.25">
      <c r="C140" s="185"/>
      <c r="U140" s="181"/>
    </row>
    <row r="141" spans="3:21" x14ac:dyDescent="0.25">
      <c r="C141" s="185"/>
      <c r="U141" s="181"/>
    </row>
    <row r="142" spans="3:21" x14ac:dyDescent="0.25">
      <c r="C142" s="185"/>
      <c r="U142" s="181"/>
    </row>
    <row r="143" spans="3:21" x14ac:dyDescent="0.25">
      <c r="C143" s="185"/>
      <c r="U143" s="181"/>
    </row>
    <row r="144" spans="3:21" x14ac:dyDescent="0.25">
      <c r="C144" s="185"/>
      <c r="U144" s="181"/>
    </row>
    <row r="145" spans="3:21" x14ac:dyDescent="0.25">
      <c r="C145" s="185"/>
      <c r="U145" s="181"/>
    </row>
    <row r="146" spans="3:21" x14ac:dyDescent="0.25">
      <c r="C146" s="185"/>
      <c r="U146" s="181"/>
    </row>
    <row r="147" spans="3:21" x14ac:dyDescent="0.25">
      <c r="C147" s="185"/>
      <c r="U147" s="181"/>
    </row>
    <row r="148" spans="3:21" x14ac:dyDescent="0.25">
      <c r="C148" s="185"/>
      <c r="U148" s="181"/>
    </row>
    <row r="149" spans="3:21" x14ac:dyDescent="0.25">
      <c r="C149" s="185"/>
      <c r="U149" s="181"/>
    </row>
    <row r="150" spans="3:21" x14ac:dyDescent="0.25">
      <c r="C150" s="185"/>
      <c r="U150" s="181"/>
    </row>
    <row r="151" spans="3:21" x14ac:dyDescent="0.25">
      <c r="C151" s="185"/>
      <c r="U151" s="181"/>
    </row>
    <row r="152" spans="3:21" x14ac:dyDescent="0.25">
      <c r="C152" s="185"/>
      <c r="U152" s="181"/>
    </row>
    <row r="153" spans="3:21" x14ac:dyDescent="0.25">
      <c r="C153" s="185"/>
      <c r="U153" s="181"/>
    </row>
    <row r="154" spans="3:21" x14ac:dyDescent="0.25">
      <c r="C154" s="185"/>
      <c r="U154" s="181"/>
    </row>
    <row r="155" spans="3:21" x14ac:dyDescent="0.25">
      <c r="C155" s="185"/>
      <c r="U155" s="181"/>
    </row>
    <row r="156" spans="3:21" x14ac:dyDescent="0.25">
      <c r="C156" s="185"/>
      <c r="U156" s="181"/>
    </row>
    <row r="157" spans="3:21" x14ac:dyDescent="0.25">
      <c r="C157" s="185"/>
      <c r="U157" s="181"/>
    </row>
    <row r="158" spans="3:21" x14ac:dyDescent="0.25">
      <c r="C158" s="185"/>
      <c r="U158" s="181"/>
    </row>
    <row r="159" spans="3:21" x14ac:dyDescent="0.25">
      <c r="C159" s="185"/>
      <c r="U159" s="181"/>
    </row>
    <row r="160" spans="3:21" x14ac:dyDescent="0.25">
      <c r="C160" s="185"/>
      <c r="U160" s="181"/>
    </row>
    <row r="161" spans="3:21" x14ac:dyDescent="0.25">
      <c r="C161" s="185"/>
      <c r="U161" s="181"/>
    </row>
    <row r="162" spans="3:21" x14ac:dyDescent="0.25">
      <c r="C162" s="185"/>
      <c r="U162" s="181"/>
    </row>
    <row r="163" spans="3:21" x14ac:dyDescent="0.25">
      <c r="C163" s="185"/>
      <c r="U163" s="181"/>
    </row>
    <row r="164" spans="3:21" x14ac:dyDescent="0.25">
      <c r="C164" s="185"/>
      <c r="U164" s="181"/>
    </row>
    <row r="165" spans="3:21" x14ac:dyDescent="0.25">
      <c r="C165" s="185"/>
      <c r="U165" s="181"/>
    </row>
    <row r="166" spans="3:21" x14ac:dyDescent="0.25">
      <c r="C166" s="185"/>
      <c r="U166" s="181"/>
    </row>
    <row r="167" spans="3:21" x14ac:dyDescent="0.25">
      <c r="C167" s="185"/>
      <c r="U167" s="181"/>
    </row>
    <row r="168" spans="3:21" x14ac:dyDescent="0.25">
      <c r="C168" s="185"/>
      <c r="U168" s="181"/>
    </row>
    <row r="169" spans="3:21" x14ac:dyDescent="0.25">
      <c r="C169" s="185"/>
      <c r="U169" s="181"/>
    </row>
    <row r="170" spans="3:21" x14ac:dyDescent="0.25">
      <c r="C170" s="185"/>
      <c r="U170" s="181"/>
    </row>
    <row r="171" spans="3:21" x14ac:dyDescent="0.25">
      <c r="C171" s="185"/>
      <c r="U171" s="181"/>
    </row>
    <row r="172" spans="3:21" x14ac:dyDescent="0.25">
      <c r="C172" s="185"/>
      <c r="U172" s="181"/>
    </row>
    <row r="173" spans="3:21" x14ac:dyDescent="0.25">
      <c r="C173" s="185"/>
      <c r="U173" s="181"/>
    </row>
    <row r="174" spans="3:21" x14ac:dyDescent="0.25">
      <c r="C174" s="185"/>
      <c r="U174" s="181"/>
    </row>
    <row r="175" spans="3:21" x14ac:dyDescent="0.25">
      <c r="C175" s="185"/>
      <c r="U175" s="181"/>
    </row>
    <row r="176" spans="3:21" x14ac:dyDescent="0.25">
      <c r="C176" s="185"/>
      <c r="U176" s="181"/>
    </row>
    <row r="177" spans="3:21" x14ac:dyDescent="0.25">
      <c r="C177" s="185"/>
      <c r="U177" s="181"/>
    </row>
    <row r="178" spans="3:21" x14ac:dyDescent="0.25">
      <c r="C178" s="185"/>
      <c r="U178" s="181"/>
    </row>
    <row r="179" spans="3:21" x14ac:dyDescent="0.25">
      <c r="C179" s="185"/>
      <c r="U179" s="181"/>
    </row>
    <row r="180" spans="3:21" x14ac:dyDescent="0.25">
      <c r="C180" s="185"/>
      <c r="U180" s="181"/>
    </row>
    <row r="181" spans="3:21" x14ac:dyDescent="0.25">
      <c r="C181" s="185"/>
      <c r="U181" s="181"/>
    </row>
    <row r="182" spans="3:21" x14ac:dyDescent="0.25">
      <c r="C182" s="185"/>
      <c r="U182" s="181"/>
    </row>
    <row r="183" spans="3:21" x14ac:dyDescent="0.25">
      <c r="C183" s="185"/>
      <c r="U183" s="181"/>
    </row>
    <row r="184" spans="3:21" x14ac:dyDescent="0.25">
      <c r="C184" s="185"/>
      <c r="U184" s="181"/>
    </row>
    <row r="185" spans="3:21" x14ac:dyDescent="0.25">
      <c r="C185" s="185"/>
      <c r="U185" s="181"/>
    </row>
    <row r="186" spans="3:21" x14ac:dyDescent="0.25">
      <c r="C186" s="185"/>
      <c r="U186" s="181"/>
    </row>
    <row r="187" spans="3:21" x14ac:dyDescent="0.25">
      <c r="C187" s="185"/>
      <c r="U187" s="181"/>
    </row>
    <row r="188" spans="3:21" x14ac:dyDescent="0.25">
      <c r="C188" s="185"/>
      <c r="U188" s="181"/>
    </row>
    <row r="189" spans="3:21" x14ac:dyDescent="0.25">
      <c r="C189" s="185"/>
      <c r="U189" s="181"/>
    </row>
    <row r="190" spans="3:21" x14ac:dyDescent="0.25">
      <c r="C190" s="185"/>
      <c r="U190" s="181"/>
    </row>
    <row r="191" spans="3:21" x14ac:dyDescent="0.25">
      <c r="C191" s="185"/>
      <c r="U191" s="181"/>
    </row>
    <row r="192" spans="3:21" x14ac:dyDescent="0.25">
      <c r="C192" s="185"/>
      <c r="U192" s="181"/>
    </row>
    <row r="193" spans="3:21" x14ac:dyDescent="0.25">
      <c r="C193" s="185"/>
      <c r="U193" s="181"/>
    </row>
    <row r="194" spans="3:21" x14ac:dyDescent="0.25">
      <c r="C194" s="185"/>
      <c r="U194" s="181"/>
    </row>
    <row r="195" spans="3:21" x14ac:dyDescent="0.25">
      <c r="C195" s="185"/>
      <c r="U195" s="181"/>
    </row>
    <row r="196" spans="3:21" x14ac:dyDescent="0.25">
      <c r="C196" s="185"/>
      <c r="U196" s="181"/>
    </row>
    <row r="197" spans="3:21" x14ac:dyDescent="0.25">
      <c r="C197" s="185"/>
      <c r="U197" s="181"/>
    </row>
    <row r="198" spans="3:21" x14ac:dyDescent="0.25">
      <c r="C198" s="185"/>
      <c r="U198" s="181"/>
    </row>
    <row r="199" spans="3:21" x14ac:dyDescent="0.25">
      <c r="C199" s="185"/>
      <c r="U199" s="181"/>
    </row>
    <row r="200" spans="3:21" x14ac:dyDescent="0.25">
      <c r="C200" s="185"/>
      <c r="U200" s="181"/>
    </row>
    <row r="201" spans="3:21" x14ac:dyDescent="0.25">
      <c r="C201" s="185"/>
    </row>
    <row r="202" spans="3:21" x14ac:dyDescent="0.25">
      <c r="C202" s="185"/>
    </row>
    <row r="203" spans="3:21" x14ac:dyDescent="0.25">
      <c r="C203" s="185"/>
    </row>
    <row r="204" spans="3:21" x14ac:dyDescent="0.25">
      <c r="C204" s="185"/>
    </row>
    <row r="205" spans="3:21" x14ac:dyDescent="0.25">
      <c r="C205" s="185"/>
    </row>
    <row r="206" spans="3:21" x14ac:dyDescent="0.25">
      <c r="C206" s="185"/>
    </row>
    <row r="207" spans="3:21" x14ac:dyDescent="0.25">
      <c r="C207" s="185"/>
    </row>
    <row r="208" spans="3:21" x14ac:dyDescent="0.25">
      <c r="C208" s="185"/>
    </row>
    <row r="209" spans="3:3" x14ac:dyDescent="0.25">
      <c r="C209" s="185"/>
    </row>
    <row r="210" spans="3:3" x14ac:dyDescent="0.25">
      <c r="C210" s="185"/>
    </row>
    <row r="211" spans="3:3" x14ac:dyDescent="0.25">
      <c r="C211" s="185"/>
    </row>
    <row r="212" spans="3:3" x14ac:dyDescent="0.25">
      <c r="C212" s="185"/>
    </row>
    <row r="213" spans="3:3" x14ac:dyDescent="0.25">
      <c r="C213" s="185"/>
    </row>
    <row r="214" spans="3:3" x14ac:dyDescent="0.25">
      <c r="C214" s="185"/>
    </row>
    <row r="215" spans="3:3" x14ac:dyDescent="0.25">
      <c r="C215" s="185"/>
    </row>
    <row r="216" spans="3:3" x14ac:dyDescent="0.25">
      <c r="C216" s="185"/>
    </row>
    <row r="217" spans="3:3" x14ac:dyDescent="0.25">
      <c r="C217" s="185"/>
    </row>
    <row r="218" spans="3:3" x14ac:dyDescent="0.25">
      <c r="C218" s="185"/>
    </row>
    <row r="219" spans="3:3" x14ac:dyDescent="0.25">
      <c r="C219" s="185"/>
    </row>
    <row r="220" spans="3:3" x14ac:dyDescent="0.25">
      <c r="C220" s="185"/>
    </row>
    <row r="221" spans="3:3" x14ac:dyDescent="0.25">
      <c r="C221" s="185"/>
    </row>
    <row r="222" spans="3:3" x14ac:dyDescent="0.25">
      <c r="C222" s="185"/>
    </row>
    <row r="223" spans="3:3" x14ac:dyDescent="0.25">
      <c r="C223" s="185"/>
    </row>
    <row r="224" spans="3:3" x14ac:dyDescent="0.25">
      <c r="C224" s="185"/>
    </row>
    <row r="225" spans="3:3" x14ac:dyDescent="0.25">
      <c r="C225" s="185"/>
    </row>
    <row r="226" spans="3:3" x14ac:dyDescent="0.25">
      <c r="C226" s="185"/>
    </row>
    <row r="227" spans="3:3" x14ac:dyDescent="0.25">
      <c r="C227" s="185"/>
    </row>
    <row r="228" spans="3:3" x14ac:dyDescent="0.25">
      <c r="C228" s="185"/>
    </row>
    <row r="229" spans="3:3" x14ac:dyDescent="0.25">
      <c r="C229" s="185"/>
    </row>
    <row r="230" spans="3:3" x14ac:dyDescent="0.25">
      <c r="C230" s="185"/>
    </row>
    <row r="231" spans="3:3" x14ac:dyDescent="0.25">
      <c r="C231" s="185"/>
    </row>
    <row r="232" spans="3:3" x14ac:dyDescent="0.25">
      <c r="C232" s="185"/>
    </row>
    <row r="233" spans="3:3" x14ac:dyDescent="0.25">
      <c r="C233" s="185"/>
    </row>
    <row r="234" spans="3:3" x14ac:dyDescent="0.25">
      <c r="C234" s="185"/>
    </row>
    <row r="235" spans="3:3" x14ac:dyDescent="0.25">
      <c r="C235" s="185"/>
    </row>
    <row r="236" spans="3:3" x14ac:dyDescent="0.25">
      <c r="C236" s="185"/>
    </row>
    <row r="237" spans="3:3" x14ac:dyDescent="0.25">
      <c r="C237" s="185"/>
    </row>
    <row r="238" spans="3:3" x14ac:dyDescent="0.25">
      <c r="C238" s="185"/>
    </row>
    <row r="239" spans="3:3" x14ac:dyDescent="0.25">
      <c r="C239" s="185"/>
    </row>
    <row r="240" spans="3:3" x14ac:dyDescent="0.25">
      <c r="C240" s="185"/>
    </row>
    <row r="241" spans="3:3" x14ac:dyDescent="0.25">
      <c r="C241" s="185"/>
    </row>
    <row r="242" spans="3:3" x14ac:dyDescent="0.25">
      <c r="C242" s="185"/>
    </row>
    <row r="243" spans="3:3" x14ac:dyDescent="0.25">
      <c r="C243" s="185"/>
    </row>
    <row r="244" spans="3:3" x14ac:dyDescent="0.25">
      <c r="C244" s="185"/>
    </row>
    <row r="245" spans="3:3" x14ac:dyDescent="0.25">
      <c r="C245" s="185"/>
    </row>
    <row r="246" spans="3:3" x14ac:dyDescent="0.25">
      <c r="C246" s="185"/>
    </row>
    <row r="247" spans="3:3" x14ac:dyDescent="0.25">
      <c r="C247" s="185"/>
    </row>
    <row r="248" spans="3:3" x14ac:dyDescent="0.25">
      <c r="C248" s="185"/>
    </row>
    <row r="249" spans="3:3" x14ac:dyDescent="0.25">
      <c r="C249" s="185"/>
    </row>
    <row r="250" spans="3:3" x14ac:dyDescent="0.25">
      <c r="C250" s="185"/>
    </row>
    <row r="251" spans="3:3" x14ac:dyDescent="0.25">
      <c r="C251" s="185"/>
    </row>
    <row r="252" spans="3:3" x14ac:dyDescent="0.25">
      <c r="C252" s="185"/>
    </row>
    <row r="253" spans="3:3" x14ac:dyDescent="0.25">
      <c r="C253" s="185"/>
    </row>
    <row r="254" spans="3:3" x14ac:dyDescent="0.25">
      <c r="C254" s="185"/>
    </row>
    <row r="255" spans="3:3" x14ac:dyDescent="0.25">
      <c r="C255" s="185"/>
    </row>
    <row r="256" spans="3:3" x14ac:dyDescent="0.25">
      <c r="C256" s="185"/>
    </row>
    <row r="257" spans="3:3" x14ac:dyDescent="0.25">
      <c r="C257" s="185"/>
    </row>
    <row r="258" spans="3:3" x14ac:dyDescent="0.25">
      <c r="C258" s="185"/>
    </row>
    <row r="259" spans="3:3" x14ac:dyDescent="0.25">
      <c r="C259" s="185"/>
    </row>
    <row r="260" spans="3:3" x14ac:dyDescent="0.25">
      <c r="C260" s="185"/>
    </row>
    <row r="261" spans="3:3" x14ac:dyDescent="0.25">
      <c r="C261" s="185"/>
    </row>
    <row r="262" spans="3:3" x14ac:dyDescent="0.25">
      <c r="C262" s="185"/>
    </row>
    <row r="263" spans="3:3" x14ac:dyDescent="0.25">
      <c r="C263" s="185"/>
    </row>
    <row r="264" spans="3:3" x14ac:dyDescent="0.25">
      <c r="C264" s="185"/>
    </row>
    <row r="265" spans="3:3" x14ac:dyDescent="0.25">
      <c r="C265" s="185"/>
    </row>
    <row r="266" spans="3:3" x14ac:dyDescent="0.25">
      <c r="C266" s="185"/>
    </row>
    <row r="267" spans="3:3" x14ac:dyDescent="0.25">
      <c r="C267" s="185"/>
    </row>
    <row r="268" spans="3:3" x14ac:dyDescent="0.25">
      <c r="C268" s="185"/>
    </row>
    <row r="269" spans="3:3" x14ac:dyDescent="0.25">
      <c r="C269" s="185"/>
    </row>
    <row r="270" spans="3:3" x14ac:dyDescent="0.25">
      <c r="C270" s="185"/>
    </row>
    <row r="271" spans="3:3" x14ac:dyDescent="0.25">
      <c r="C271" s="185"/>
    </row>
    <row r="272" spans="3:3" x14ac:dyDescent="0.25">
      <c r="C272" s="185"/>
    </row>
    <row r="273" spans="3:3" x14ac:dyDescent="0.25">
      <c r="C273" s="185"/>
    </row>
    <row r="274" spans="3:3" x14ac:dyDescent="0.25">
      <c r="C274" s="185"/>
    </row>
    <row r="275" spans="3:3" x14ac:dyDescent="0.25">
      <c r="C275" s="185"/>
    </row>
    <row r="276" spans="3:3" x14ac:dyDescent="0.25">
      <c r="C276" s="185"/>
    </row>
    <row r="277" spans="3:3" x14ac:dyDescent="0.25">
      <c r="C277" s="185"/>
    </row>
    <row r="278" spans="3:3" x14ac:dyDescent="0.25">
      <c r="C278" s="185"/>
    </row>
    <row r="279" spans="3:3" x14ac:dyDescent="0.25">
      <c r="C279" s="185"/>
    </row>
    <row r="280" spans="3:3" x14ac:dyDescent="0.25">
      <c r="C280" s="185"/>
    </row>
    <row r="281" spans="3:3" x14ac:dyDescent="0.25">
      <c r="C281" s="185"/>
    </row>
    <row r="282" spans="3:3" x14ac:dyDescent="0.25">
      <c r="C282" s="185"/>
    </row>
    <row r="283" spans="3:3" x14ac:dyDescent="0.25">
      <c r="C283" s="185"/>
    </row>
    <row r="284" spans="3:3" x14ac:dyDescent="0.25">
      <c r="C284" s="185"/>
    </row>
    <row r="285" spans="3:3" x14ac:dyDescent="0.25">
      <c r="C285" s="185"/>
    </row>
    <row r="286" spans="3:3" x14ac:dyDescent="0.25">
      <c r="C286" s="185"/>
    </row>
    <row r="287" spans="3:3" x14ac:dyDescent="0.25">
      <c r="C287" s="185"/>
    </row>
    <row r="288" spans="3:3" x14ac:dyDescent="0.25">
      <c r="C288" s="185"/>
    </row>
    <row r="289" spans="3:3" x14ac:dyDescent="0.25">
      <c r="C289" s="185"/>
    </row>
    <row r="290" spans="3:3" x14ac:dyDescent="0.25">
      <c r="C290" s="185"/>
    </row>
    <row r="291" spans="3:3" x14ac:dyDescent="0.25">
      <c r="C291" s="185"/>
    </row>
    <row r="292" spans="3:3" x14ac:dyDescent="0.25">
      <c r="C292" s="185"/>
    </row>
    <row r="293" spans="3:3" x14ac:dyDescent="0.25">
      <c r="C293" s="185"/>
    </row>
    <row r="294" spans="3:3" x14ac:dyDescent="0.25">
      <c r="C294" s="185"/>
    </row>
    <row r="295" spans="3:3" x14ac:dyDescent="0.25">
      <c r="C295" s="185"/>
    </row>
    <row r="296" spans="3:3" x14ac:dyDescent="0.25">
      <c r="C296" s="185"/>
    </row>
    <row r="297" spans="3:3" x14ac:dyDescent="0.25">
      <c r="C297" s="185"/>
    </row>
    <row r="298" spans="3:3" x14ac:dyDescent="0.25">
      <c r="C298" s="185"/>
    </row>
    <row r="299" spans="3:3" x14ac:dyDescent="0.25">
      <c r="C299" s="185"/>
    </row>
    <row r="300" spans="3:3" x14ac:dyDescent="0.25">
      <c r="C300" s="185"/>
    </row>
    <row r="301" spans="3:3" x14ac:dyDescent="0.25">
      <c r="C301" s="185"/>
    </row>
    <row r="302" spans="3:3" x14ac:dyDescent="0.25">
      <c r="C302" s="185"/>
    </row>
    <row r="303" spans="3:3" x14ac:dyDescent="0.25">
      <c r="C303" s="185"/>
    </row>
    <row r="304" spans="3:3" x14ac:dyDescent="0.25">
      <c r="C304" s="185"/>
    </row>
    <row r="305" spans="3:3" x14ac:dyDescent="0.25">
      <c r="C305" s="185"/>
    </row>
    <row r="306" spans="3:3" x14ac:dyDescent="0.25">
      <c r="C306" s="185"/>
    </row>
    <row r="307" spans="3:3" x14ac:dyDescent="0.25">
      <c r="C307" s="185"/>
    </row>
    <row r="308" spans="3:3" x14ac:dyDescent="0.25">
      <c r="C308" s="185"/>
    </row>
    <row r="309" spans="3:3" x14ac:dyDescent="0.25">
      <c r="C309" s="185"/>
    </row>
    <row r="310" spans="3:3" x14ac:dyDescent="0.25">
      <c r="C310" s="185"/>
    </row>
    <row r="311" spans="3:3" x14ac:dyDescent="0.25">
      <c r="C311" s="185"/>
    </row>
    <row r="312" spans="3:3" x14ac:dyDescent="0.25">
      <c r="C312" s="185"/>
    </row>
    <row r="313" spans="3:3" x14ac:dyDescent="0.25">
      <c r="C313" s="185"/>
    </row>
    <row r="314" spans="3:3" x14ac:dyDescent="0.25">
      <c r="C314" s="185"/>
    </row>
    <row r="315" spans="3:3" x14ac:dyDescent="0.25">
      <c r="C315" s="185"/>
    </row>
    <row r="316" spans="3:3" x14ac:dyDescent="0.25">
      <c r="C316" s="185"/>
    </row>
    <row r="317" spans="3:3" x14ac:dyDescent="0.25">
      <c r="C317" s="185"/>
    </row>
    <row r="318" spans="3:3" x14ac:dyDescent="0.25">
      <c r="C318" s="185"/>
    </row>
    <row r="319" spans="3:3" x14ac:dyDescent="0.25">
      <c r="C319" s="185"/>
    </row>
    <row r="320" spans="3:3" x14ac:dyDescent="0.25">
      <c r="C320" s="185"/>
    </row>
    <row r="321" spans="3:3" x14ac:dyDescent="0.25">
      <c r="C321" s="185"/>
    </row>
    <row r="322" spans="3:3" x14ac:dyDescent="0.25">
      <c r="C322" s="185"/>
    </row>
    <row r="323" spans="3:3" x14ac:dyDescent="0.25">
      <c r="C323" s="185"/>
    </row>
    <row r="324" spans="3:3" x14ac:dyDescent="0.25">
      <c r="C324" s="185"/>
    </row>
    <row r="325" spans="3:3" x14ac:dyDescent="0.25">
      <c r="C325" s="185"/>
    </row>
    <row r="326" spans="3:3" x14ac:dyDescent="0.25">
      <c r="C326" s="185"/>
    </row>
    <row r="327" spans="3:3" x14ac:dyDescent="0.25">
      <c r="C327" s="185"/>
    </row>
    <row r="328" spans="3:3" x14ac:dyDescent="0.25">
      <c r="C328" s="185"/>
    </row>
    <row r="329" spans="3:3" x14ac:dyDescent="0.25">
      <c r="C329" s="185"/>
    </row>
    <row r="330" spans="3:3" x14ac:dyDescent="0.25">
      <c r="C330" s="185"/>
    </row>
    <row r="331" spans="3:3" x14ac:dyDescent="0.25">
      <c r="C331" s="185"/>
    </row>
    <row r="332" spans="3:3" x14ac:dyDescent="0.25">
      <c r="C332" s="185"/>
    </row>
    <row r="333" spans="3:3" x14ac:dyDescent="0.25">
      <c r="C333" s="185"/>
    </row>
    <row r="334" spans="3:3" x14ac:dyDescent="0.25">
      <c r="C334" s="185"/>
    </row>
    <row r="335" spans="3:3" x14ac:dyDescent="0.25">
      <c r="C335" s="185"/>
    </row>
    <row r="336" spans="3:3" x14ac:dyDescent="0.25">
      <c r="C336" s="185"/>
    </row>
    <row r="337" spans="3:3" x14ac:dyDescent="0.25">
      <c r="C337" s="185"/>
    </row>
    <row r="338" spans="3:3" x14ac:dyDescent="0.25">
      <c r="C338" s="185"/>
    </row>
    <row r="339" spans="3:3" x14ac:dyDescent="0.25">
      <c r="C339" s="185"/>
    </row>
    <row r="340" spans="3:3" x14ac:dyDescent="0.25">
      <c r="C340" s="185"/>
    </row>
    <row r="341" spans="3:3" x14ac:dyDescent="0.25">
      <c r="C341" s="185"/>
    </row>
    <row r="342" spans="3:3" x14ac:dyDescent="0.25">
      <c r="C342" s="185"/>
    </row>
    <row r="343" spans="3:3" x14ac:dyDescent="0.25">
      <c r="C343" s="185"/>
    </row>
    <row r="344" spans="3:3" x14ac:dyDescent="0.25">
      <c r="C344" s="185"/>
    </row>
    <row r="345" spans="3:3" x14ac:dyDescent="0.25">
      <c r="C345" s="185"/>
    </row>
    <row r="346" spans="3:3" x14ac:dyDescent="0.25">
      <c r="C346" s="185"/>
    </row>
    <row r="347" spans="3:3" x14ac:dyDescent="0.25">
      <c r="C347" s="185"/>
    </row>
    <row r="348" spans="3:3" x14ac:dyDescent="0.25">
      <c r="C348" s="185"/>
    </row>
    <row r="349" spans="3:3" x14ac:dyDescent="0.25">
      <c r="C349" s="185"/>
    </row>
    <row r="350" spans="3:3" x14ac:dyDescent="0.25">
      <c r="C350" s="185"/>
    </row>
    <row r="351" spans="3:3" x14ac:dyDescent="0.25">
      <c r="C351" s="185"/>
    </row>
    <row r="352" spans="3:3" x14ac:dyDescent="0.25">
      <c r="C352" s="185"/>
    </row>
    <row r="353" spans="3:3" x14ac:dyDescent="0.25">
      <c r="C353" s="185"/>
    </row>
    <row r="354" spans="3:3" x14ac:dyDescent="0.25">
      <c r="C354" s="185"/>
    </row>
    <row r="355" spans="3:3" x14ac:dyDescent="0.25">
      <c r="C355" s="185"/>
    </row>
    <row r="356" spans="3:3" x14ac:dyDescent="0.25">
      <c r="C356" s="185"/>
    </row>
    <row r="357" spans="3:3" x14ac:dyDescent="0.25">
      <c r="C357" s="185"/>
    </row>
    <row r="358" spans="3:3" x14ac:dyDescent="0.25">
      <c r="C358" s="185"/>
    </row>
    <row r="359" spans="3:3" x14ac:dyDescent="0.25">
      <c r="C359" s="185"/>
    </row>
    <row r="360" spans="3:3" x14ac:dyDescent="0.25">
      <c r="C360" s="185"/>
    </row>
    <row r="361" spans="3:3" x14ac:dyDescent="0.25">
      <c r="C361" s="185"/>
    </row>
    <row r="362" spans="3:3" x14ac:dyDescent="0.25">
      <c r="C362" s="185"/>
    </row>
    <row r="363" spans="3:3" x14ac:dyDescent="0.25">
      <c r="C363" s="185"/>
    </row>
    <row r="364" spans="3:3" x14ac:dyDescent="0.25">
      <c r="C364" s="185"/>
    </row>
    <row r="365" spans="3:3" x14ac:dyDescent="0.25">
      <c r="C365" s="185"/>
    </row>
    <row r="366" spans="3:3" x14ac:dyDescent="0.25">
      <c r="C366" s="185"/>
    </row>
    <row r="367" spans="3:3" x14ac:dyDescent="0.25">
      <c r="C367" s="185"/>
    </row>
    <row r="368" spans="3:3" x14ac:dyDescent="0.25">
      <c r="C368" s="185"/>
    </row>
    <row r="369" spans="3:3" x14ac:dyDescent="0.25">
      <c r="C369" s="185"/>
    </row>
    <row r="370" spans="3:3" x14ac:dyDescent="0.25">
      <c r="C370" s="185"/>
    </row>
    <row r="371" spans="3:3" x14ac:dyDescent="0.25">
      <c r="C371" s="185"/>
    </row>
    <row r="372" spans="3:3" x14ac:dyDescent="0.25">
      <c r="C372" s="185"/>
    </row>
    <row r="373" spans="3:3" x14ac:dyDescent="0.25">
      <c r="C373" s="185"/>
    </row>
    <row r="374" spans="3:3" x14ac:dyDescent="0.25">
      <c r="C374" s="185"/>
    </row>
    <row r="375" spans="3:3" x14ac:dyDescent="0.25">
      <c r="C375" s="185"/>
    </row>
    <row r="376" spans="3:3" x14ac:dyDescent="0.25">
      <c r="C376" s="185"/>
    </row>
    <row r="377" spans="3:3" x14ac:dyDescent="0.25">
      <c r="C377" s="185"/>
    </row>
    <row r="378" spans="3:3" x14ac:dyDescent="0.25">
      <c r="C378" s="185"/>
    </row>
    <row r="379" spans="3:3" x14ac:dyDescent="0.25">
      <c r="C379" s="185"/>
    </row>
    <row r="380" spans="3:3" x14ac:dyDescent="0.25">
      <c r="C380" s="185"/>
    </row>
    <row r="381" spans="3:3" x14ac:dyDescent="0.25">
      <c r="C381" s="185"/>
    </row>
    <row r="382" spans="3:3" x14ac:dyDescent="0.25">
      <c r="C382" s="185"/>
    </row>
    <row r="383" spans="3:3" x14ac:dyDescent="0.25">
      <c r="C383" s="185"/>
    </row>
    <row r="384" spans="3:3" x14ac:dyDescent="0.25">
      <c r="C384" s="185"/>
    </row>
    <row r="385" spans="3:3" x14ac:dyDescent="0.25">
      <c r="C385" s="185"/>
    </row>
    <row r="386" spans="3:3" x14ac:dyDescent="0.25">
      <c r="C386" s="185"/>
    </row>
    <row r="387" spans="3:3" x14ac:dyDescent="0.25">
      <c r="C387" s="185"/>
    </row>
    <row r="388" spans="3:3" x14ac:dyDescent="0.25">
      <c r="C388" s="185"/>
    </row>
    <row r="389" spans="3:3" x14ac:dyDescent="0.25">
      <c r="C389" s="185"/>
    </row>
    <row r="390" spans="3:3" x14ac:dyDescent="0.25">
      <c r="C390" s="185"/>
    </row>
    <row r="391" spans="3:3" x14ac:dyDescent="0.25">
      <c r="C391" s="185"/>
    </row>
    <row r="392" spans="3:3" x14ac:dyDescent="0.25">
      <c r="C392" s="185"/>
    </row>
    <row r="393" spans="3:3" x14ac:dyDescent="0.25">
      <c r="C393" s="185"/>
    </row>
    <row r="394" spans="3:3" x14ac:dyDescent="0.25">
      <c r="C394" s="185"/>
    </row>
    <row r="395" spans="3:3" x14ac:dyDescent="0.25">
      <c r="C395" s="185"/>
    </row>
    <row r="396" spans="3:3" x14ac:dyDescent="0.25">
      <c r="C396" s="185"/>
    </row>
    <row r="397" spans="3:3" x14ac:dyDescent="0.25">
      <c r="C397" s="185"/>
    </row>
    <row r="398" spans="3:3" x14ac:dyDescent="0.25">
      <c r="C398" s="185"/>
    </row>
    <row r="399" spans="3:3" x14ac:dyDescent="0.25">
      <c r="C399" s="185"/>
    </row>
    <row r="400" spans="3:3" x14ac:dyDescent="0.25">
      <c r="C400" s="185"/>
    </row>
    <row r="401" spans="3:3" x14ac:dyDescent="0.25">
      <c r="C401" s="185"/>
    </row>
    <row r="402" spans="3:3" x14ac:dyDescent="0.25">
      <c r="C402" s="185"/>
    </row>
    <row r="403" spans="3:3" x14ac:dyDescent="0.25">
      <c r="C403" s="185"/>
    </row>
    <row r="404" spans="3:3" x14ac:dyDescent="0.25">
      <c r="C404" s="185"/>
    </row>
    <row r="405" spans="3:3" x14ac:dyDescent="0.25">
      <c r="C405" s="185"/>
    </row>
    <row r="406" spans="3:3" x14ac:dyDescent="0.25">
      <c r="C406" s="185"/>
    </row>
    <row r="407" spans="3:3" x14ac:dyDescent="0.25">
      <c r="C407" s="185"/>
    </row>
    <row r="408" spans="3:3" x14ac:dyDescent="0.25">
      <c r="C408" s="185"/>
    </row>
    <row r="409" spans="3:3" x14ac:dyDescent="0.25">
      <c r="C409" s="185"/>
    </row>
    <row r="410" spans="3:3" x14ac:dyDescent="0.25">
      <c r="C410" s="185"/>
    </row>
    <row r="411" spans="3:3" x14ac:dyDescent="0.25">
      <c r="C411" s="185"/>
    </row>
    <row r="412" spans="3:3" x14ac:dyDescent="0.25">
      <c r="C412" s="185"/>
    </row>
    <row r="413" spans="3:3" x14ac:dyDescent="0.25">
      <c r="C413" s="185"/>
    </row>
    <row r="414" spans="3:3" x14ac:dyDescent="0.25">
      <c r="C414" s="185"/>
    </row>
    <row r="415" spans="3:3" x14ac:dyDescent="0.25">
      <c r="C415" s="185"/>
    </row>
    <row r="416" spans="3:3" x14ac:dyDescent="0.25">
      <c r="C416" s="185"/>
    </row>
    <row r="417" spans="3:3" x14ac:dyDescent="0.25">
      <c r="C417" s="185"/>
    </row>
    <row r="418" spans="3:3" x14ac:dyDescent="0.25">
      <c r="C418" s="185"/>
    </row>
    <row r="419" spans="3:3" x14ac:dyDescent="0.25">
      <c r="C419" s="185"/>
    </row>
    <row r="420" spans="3:3" x14ac:dyDescent="0.25">
      <c r="C420" s="185"/>
    </row>
    <row r="421" spans="3:3" x14ac:dyDescent="0.25">
      <c r="C421" s="185"/>
    </row>
    <row r="422" spans="3:3" x14ac:dyDescent="0.25">
      <c r="C422" s="185"/>
    </row>
    <row r="423" spans="3:3" x14ac:dyDescent="0.25">
      <c r="C423" s="185"/>
    </row>
    <row r="424" spans="3:3" x14ac:dyDescent="0.25">
      <c r="C424" s="185"/>
    </row>
    <row r="425" spans="3:3" x14ac:dyDescent="0.25">
      <c r="C425" s="185"/>
    </row>
    <row r="426" spans="3:3" x14ac:dyDescent="0.25">
      <c r="C426" s="185"/>
    </row>
    <row r="427" spans="3:3" x14ac:dyDescent="0.25">
      <c r="C427" s="185"/>
    </row>
    <row r="428" spans="3:3" x14ac:dyDescent="0.25">
      <c r="C428" s="185"/>
    </row>
    <row r="429" spans="3:3" x14ac:dyDescent="0.25">
      <c r="C429" s="185"/>
    </row>
    <row r="430" spans="3:3" x14ac:dyDescent="0.25">
      <c r="C430" s="185"/>
    </row>
    <row r="431" spans="3:3" x14ac:dyDescent="0.25">
      <c r="C431" s="185"/>
    </row>
    <row r="432" spans="3:3" x14ac:dyDescent="0.25">
      <c r="C432" s="185"/>
    </row>
    <row r="433" spans="3:3" x14ac:dyDescent="0.25">
      <c r="C433" s="185"/>
    </row>
    <row r="434" spans="3:3" x14ac:dyDescent="0.25">
      <c r="C434" s="185"/>
    </row>
    <row r="435" spans="3:3" x14ac:dyDescent="0.25">
      <c r="C435" s="185"/>
    </row>
    <row r="436" spans="3:3" x14ac:dyDescent="0.25">
      <c r="C436" s="185"/>
    </row>
    <row r="437" spans="3:3" x14ac:dyDescent="0.25">
      <c r="C437" s="185"/>
    </row>
    <row r="438" spans="3:3" x14ac:dyDescent="0.25">
      <c r="C438" s="185"/>
    </row>
    <row r="439" spans="3:3" x14ac:dyDescent="0.25">
      <c r="C439" s="185"/>
    </row>
    <row r="440" spans="3:3" x14ac:dyDescent="0.25">
      <c r="C440" s="185"/>
    </row>
    <row r="441" spans="3:3" x14ac:dyDescent="0.25">
      <c r="C441" s="185"/>
    </row>
    <row r="442" spans="3:3" x14ac:dyDescent="0.25">
      <c r="C442" s="185"/>
    </row>
    <row r="443" spans="3:3" x14ac:dyDescent="0.25">
      <c r="C443" s="185"/>
    </row>
    <row r="444" spans="3:3" x14ac:dyDescent="0.25">
      <c r="C444" s="185"/>
    </row>
    <row r="445" spans="3:3" x14ac:dyDescent="0.25">
      <c r="C445" s="185"/>
    </row>
    <row r="446" spans="3:3" x14ac:dyDescent="0.25">
      <c r="C446" s="185"/>
    </row>
    <row r="447" spans="3:3" x14ac:dyDescent="0.25">
      <c r="C447" s="185"/>
    </row>
    <row r="448" spans="3:3" x14ac:dyDescent="0.25">
      <c r="C448" s="185"/>
    </row>
    <row r="449" spans="3:3" x14ac:dyDescent="0.25">
      <c r="C449" s="185"/>
    </row>
    <row r="450" spans="3:3" x14ac:dyDescent="0.25">
      <c r="C450" s="185"/>
    </row>
    <row r="451" spans="3:3" x14ac:dyDescent="0.25">
      <c r="C451" s="185"/>
    </row>
    <row r="452" spans="3:3" x14ac:dyDescent="0.25">
      <c r="C452" s="185"/>
    </row>
    <row r="453" spans="3:3" x14ac:dyDescent="0.25">
      <c r="C453" s="185"/>
    </row>
    <row r="454" spans="3:3" x14ac:dyDescent="0.25">
      <c r="C454" s="185"/>
    </row>
    <row r="455" spans="3:3" x14ac:dyDescent="0.25">
      <c r="C455" s="185"/>
    </row>
    <row r="456" spans="3:3" x14ac:dyDescent="0.25">
      <c r="C456" s="185"/>
    </row>
    <row r="457" spans="3:3" x14ac:dyDescent="0.25">
      <c r="C457" s="185"/>
    </row>
    <row r="458" spans="3:3" x14ac:dyDescent="0.25">
      <c r="C458" s="185"/>
    </row>
    <row r="459" spans="3:3" x14ac:dyDescent="0.25">
      <c r="C459" s="185"/>
    </row>
    <row r="460" spans="3:3" x14ac:dyDescent="0.25">
      <c r="C460" s="185"/>
    </row>
    <row r="461" spans="3:3" x14ac:dyDescent="0.25">
      <c r="C461" s="185"/>
    </row>
    <row r="462" spans="3:3" x14ac:dyDescent="0.25">
      <c r="C462" s="185"/>
    </row>
    <row r="463" spans="3:3" x14ac:dyDescent="0.25">
      <c r="C463" s="185"/>
    </row>
    <row r="464" spans="3:3" x14ac:dyDescent="0.25">
      <c r="C464" s="185"/>
    </row>
    <row r="465" spans="3:3" x14ac:dyDescent="0.25">
      <c r="C465" s="185"/>
    </row>
    <row r="466" spans="3:3" x14ac:dyDescent="0.25">
      <c r="C466" s="185"/>
    </row>
    <row r="467" spans="3:3" x14ac:dyDescent="0.25">
      <c r="C467" s="185"/>
    </row>
    <row r="468" spans="3:3" x14ac:dyDescent="0.25">
      <c r="C468" s="185"/>
    </row>
    <row r="469" spans="3:3" x14ac:dyDescent="0.25">
      <c r="C469" s="185"/>
    </row>
    <row r="470" spans="3:3" x14ac:dyDescent="0.25">
      <c r="C470" s="185"/>
    </row>
    <row r="471" spans="3:3" x14ac:dyDescent="0.25">
      <c r="C471" s="185"/>
    </row>
    <row r="472" spans="3:3" x14ac:dyDescent="0.25">
      <c r="C472" s="185"/>
    </row>
    <row r="473" spans="3:3" x14ac:dyDescent="0.25">
      <c r="C473" s="185"/>
    </row>
    <row r="474" spans="3:3" x14ac:dyDescent="0.25">
      <c r="C474" s="185"/>
    </row>
    <row r="475" spans="3:3" x14ac:dyDescent="0.25">
      <c r="C475" s="185"/>
    </row>
    <row r="476" spans="3:3" x14ac:dyDescent="0.25">
      <c r="C476" s="185"/>
    </row>
    <row r="477" spans="3:3" x14ac:dyDescent="0.25">
      <c r="C477" s="185"/>
    </row>
    <row r="478" spans="3:3" x14ac:dyDescent="0.25">
      <c r="C478" s="185"/>
    </row>
    <row r="479" spans="3:3" x14ac:dyDescent="0.25">
      <c r="C479" s="185"/>
    </row>
    <row r="480" spans="3:3" x14ac:dyDescent="0.25">
      <c r="C480" s="185"/>
    </row>
    <row r="481" spans="3:3" x14ac:dyDescent="0.25">
      <c r="C481" s="185"/>
    </row>
    <row r="482" spans="3:3" x14ac:dyDescent="0.25">
      <c r="C482" s="185"/>
    </row>
    <row r="483" spans="3:3" x14ac:dyDescent="0.25">
      <c r="C483" s="185"/>
    </row>
    <row r="484" spans="3:3" x14ac:dyDescent="0.25">
      <c r="C484" s="185"/>
    </row>
    <row r="485" spans="3:3" x14ac:dyDescent="0.25">
      <c r="C485" s="185"/>
    </row>
    <row r="486" spans="3:3" x14ac:dyDescent="0.25">
      <c r="C486" s="185"/>
    </row>
    <row r="487" spans="3:3" x14ac:dyDescent="0.25">
      <c r="C487" s="185"/>
    </row>
    <row r="488" spans="3:3" x14ac:dyDescent="0.25">
      <c r="C488" s="185"/>
    </row>
    <row r="489" spans="3:3" x14ac:dyDescent="0.25">
      <c r="C489" s="185"/>
    </row>
    <row r="490" spans="3:3" x14ac:dyDescent="0.25">
      <c r="C490" s="185"/>
    </row>
    <row r="491" spans="3:3" x14ac:dyDescent="0.25">
      <c r="C491" s="185"/>
    </row>
    <row r="492" spans="3:3" x14ac:dyDescent="0.25">
      <c r="C492" s="185"/>
    </row>
    <row r="493" spans="3:3" x14ac:dyDescent="0.25">
      <c r="C493" s="185"/>
    </row>
    <row r="494" spans="3:3" x14ac:dyDescent="0.25">
      <c r="C494" s="185"/>
    </row>
    <row r="495" spans="3:3" x14ac:dyDescent="0.25">
      <c r="C495" s="185"/>
    </row>
    <row r="496" spans="3:3" x14ac:dyDescent="0.25">
      <c r="C496" s="185"/>
    </row>
    <row r="497" spans="3:3" x14ac:dyDescent="0.25">
      <c r="C497" s="185"/>
    </row>
    <row r="498" spans="3:3" x14ac:dyDescent="0.25">
      <c r="C498" s="185"/>
    </row>
    <row r="499" spans="3:3" x14ac:dyDescent="0.25">
      <c r="C499" s="185"/>
    </row>
    <row r="500" spans="3:3" x14ac:dyDescent="0.25">
      <c r="C500" s="185"/>
    </row>
    <row r="501" spans="3:3" x14ac:dyDescent="0.25">
      <c r="C501" s="185"/>
    </row>
    <row r="502" spans="3:3" x14ac:dyDescent="0.25">
      <c r="C502" s="185"/>
    </row>
    <row r="503" spans="3:3" x14ac:dyDescent="0.25">
      <c r="C503" s="185"/>
    </row>
    <row r="504" spans="3:3" x14ac:dyDescent="0.25">
      <c r="C504" s="185"/>
    </row>
    <row r="505" spans="3:3" x14ac:dyDescent="0.25">
      <c r="C505" s="185"/>
    </row>
    <row r="506" spans="3:3" x14ac:dyDescent="0.25">
      <c r="C506" s="185"/>
    </row>
    <row r="507" spans="3:3" x14ac:dyDescent="0.25">
      <c r="C507" s="185"/>
    </row>
    <row r="508" spans="3:3" x14ac:dyDescent="0.25">
      <c r="C508" s="185"/>
    </row>
    <row r="509" spans="3:3" x14ac:dyDescent="0.25">
      <c r="C509" s="185"/>
    </row>
    <row r="510" spans="3:3" x14ac:dyDescent="0.25">
      <c r="C510" s="185"/>
    </row>
    <row r="511" spans="3:3" x14ac:dyDescent="0.25">
      <c r="C511" s="185"/>
    </row>
    <row r="512" spans="3:3" x14ac:dyDescent="0.25">
      <c r="C512" s="185"/>
    </row>
    <row r="513" spans="3:3" x14ac:dyDescent="0.25">
      <c r="C513" s="185"/>
    </row>
    <row r="514" spans="3:3" x14ac:dyDescent="0.25">
      <c r="C514" s="185"/>
    </row>
    <row r="515" spans="3:3" x14ac:dyDescent="0.25">
      <c r="C515" s="185"/>
    </row>
    <row r="516" spans="3:3" x14ac:dyDescent="0.25">
      <c r="C516" s="185"/>
    </row>
    <row r="517" spans="3:3" x14ac:dyDescent="0.25">
      <c r="C517" s="185"/>
    </row>
    <row r="518" spans="3:3" x14ac:dyDescent="0.25">
      <c r="C518" s="185"/>
    </row>
    <row r="519" spans="3:3" x14ac:dyDescent="0.25">
      <c r="C519" s="185"/>
    </row>
    <row r="520" spans="3:3" x14ac:dyDescent="0.25">
      <c r="C520" s="185"/>
    </row>
    <row r="521" spans="3:3" x14ac:dyDescent="0.25">
      <c r="C521" s="185"/>
    </row>
    <row r="522" spans="3:3" x14ac:dyDescent="0.25">
      <c r="C522" s="185"/>
    </row>
    <row r="523" spans="3:3" x14ac:dyDescent="0.25">
      <c r="C523" s="185"/>
    </row>
    <row r="524" spans="3:3" x14ac:dyDescent="0.25">
      <c r="C524" s="185"/>
    </row>
    <row r="525" spans="3:3" x14ac:dyDescent="0.25">
      <c r="C525" s="185"/>
    </row>
    <row r="526" spans="3:3" x14ac:dyDescent="0.25">
      <c r="C526" s="185"/>
    </row>
    <row r="527" spans="3:3" x14ac:dyDescent="0.25">
      <c r="C527" s="185"/>
    </row>
    <row r="528" spans="3:3" x14ac:dyDescent="0.25">
      <c r="C528" s="185"/>
    </row>
    <row r="529" spans="3:3" x14ac:dyDescent="0.25">
      <c r="C529" s="185"/>
    </row>
    <row r="530" spans="3:3" x14ac:dyDescent="0.25">
      <c r="C530" s="185"/>
    </row>
    <row r="531" spans="3:3" x14ac:dyDescent="0.25">
      <c r="C531" s="185"/>
    </row>
    <row r="532" spans="3:3" x14ac:dyDescent="0.25">
      <c r="C532" s="185"/>
    </row>
    <row r="533" spans="3:3" x14ac:dyDescent="0.25">
      <c r="C533" s="185"/>
    </row>
    <row r="534" spans="3:3" x14ac:dyDescent="0.25">
      <c r="C534" s="185"/>
    </row>
    <row r="535" spans="3:3" x14ac:dyDescent="0.25">
      <c r="C535" s="185"/>
    </row>
    <row r="536" spans="3:3" x14ac:dyDescent="0.25">
      <c r="C536" s="185"/>
    </row>
    <row r="537" spans="3:3" x14ac:dyDescent="0.25">
      <c r="C537" s="185"/>
    </row>
    <row r="538" spans="3:3" x14ac:dyDescent="0.25">
      <c r="C538" s="185"/>
    </row>
    <row r="539" spans="3:3" x14ac:dyDescent="0.25">
      <c r="C539" s="185"/>
    </row>
    <row r="540" spans="3:3" x14ac:dyDescent="0.25">
      <c r="C540" s="185"/>
    </row>
    <row r="541" spans="3:3" x14ac:dyDescent="0.25">
      <c r="C541" s="185"/>
    </row>
    <row r="542" spans="3:3" x14ac:dyDescent="0.25">
      <c r="C542" s="185"/>
    </row>
    <row r="543" spans="3:3" x14ac:dyDescent="0.25">
      <c r="C543" s="185"/>
    </row>
    <row r="544" spans="3:3" x14ac:dyDescent="0.25">
      <c r="C544" s="185"/>
    </row>
    <row r="545" spans="3:3" x14ac:dyDescent="0.25">
      <c r="C545" s="185"/>
    </row>
    <row r="546" spans="3:3" x14ac:dyDescent="0.25">
      <c r="C546" s="185"/>
    </row>
    <row r="547" spans="3:3" x14ac:dyDescent="0.25">
      <c r="C547" s="185"/>
    </row>
    <row r="548" spans="3:3" x14ac:dyDescent="0.25">
      <c r="C548" s="185"/>
    </row>
    <row r="549" spans="3:3" x14ac:dyDescent="0.25">
      <c r="C549" s="185"/>
    </row>
    <row r="550" spans="3:3" x14ac:dyDescent="0.25">
      <c r="C550" s="185"/>
    </row>
    <row r="551" spans="3:3" x14ac:dyDescent="0.25">
      <c r="C551" s="185"/>
    </row>
    <row r="552" spans="3:3" x14ac:dyDescent="0.25">
      <c r="C552" s="185"/>
    </row>
    <row r="553" spans="3:3" x14ac:dyDescent="0.25">
      <c r="C553" s="185"/>
    </row>
    <row r="554" spans="3:3" x14ac:dyDescent="0.25">
      <c r="C554" s="185"/>
    </row>
    <row r="555" spans="3:3" x14ac:dyDescent="0.25">
      <c r="C555" s="185"/>
    </row>
    <row r="556" spans="3:3" x14ac:dyDescent="0.25">
      <c r="C556" s="185"/>
    </row>
    <row r="557" spans="3:3" x14ac:dyDescent="0.25">
      <c r="C557" s="185"/>
    </row>
    <row r="558" spans="3:3" x14ac:dyDescent="0.25">
      <c r="C558" s="185"/>
    </row>
    <row r="559" spans="3:3" x14ac:dyDescent="0.25">
      <c r="C559" s="185"/>
    </row>
    <row r="560" spans="3:3" x14ac:dyDescent="0.25">
      <c r="C560" s="185"/>
    </row>
    <row r="561" spans="3:3" x14ac:dyDescent="0.25">
      <c r="C561" s="185"/>
    </row>
    <row r="562" spans="3:3" x14ac:dyDescent="0.25">
      <c r="C562" s="185"/>
    </row>
    <row r="563" spans="3:3" x14ac:dyDescent="0.25">
      <c r="C563" s="185"/>
    </row>
    <row r="564" spans="3:3" x14ac:dyDescent="0.25">
      <c r="C564" s="185"/>
    </row>
    <row r="565" spans="3:3" x14ac:dyDescent="0.25">
      <c r="C565" s="185"/>
    </row>
    <row r="566" spans="3:3" x14ac:dyDescent="0.25">
      <c r="C566" s="185"/>
    </row>
    <row r="567" spans="3:3" x14ac:dyDescent="0.25">
      <c r="C567" s="185"/>
    </row>
    <row r="568" spans="3:3" x14ac:dyDescent="0.25">
      <c r="C568" s="185"/>
    </row>
    <row r="569" spans="3:3" x14ac:dyDescent="0.25">
      <c r="C569" s="185"/>
    </row>
    <row r="570" spans="3:3" x14ac:dyDescent="0.25">
      <c r="C570" s="185"/>
    </row>
    <row r="571" spans="3:3" x14ac:dyDescent="0.25">
      <c r="C571" s="185"/>
    </row>
    <row r="572" spans="3:3" x14ac:dyDescent="0.25">
      <c r="C572" s="185"/>
    </row>
    <row r="573" spans="3:3" x14ac:dyDescent="0.25">
      <c r="C573" s="185"/>
    </row>
    <row r="574" spans="3:3" x14ac:dyDescent="0.25">
      <c r="C574" s="185"/>
    </row>
    <row r="575" spans="3:3" x14ac:dyDescent="0.25">
      <c r="C575" s="185"/>
    </row>
    <row r="576" spans="3:3" x14ac:dyDescent="0.25">
      <c r="C576" s="185"/>
    </row>
    <row r="577" spans="3:3" x14ac:dyDescent="0.25">
      <c r="C577" s="185"/>
    </row>
    <row r="578" spans="3:3" x14ac:dyDescent="0.25">
      <c r="C578" s="185"/>
    </row>
    <row r="579" spans="3:3" x14ac:dyDescent="0.25">
      <c r="C579" s="185"/>
    </row>
    <row r="580" spans="3:3" x14ac:dyDescent="0.25">
      <c r="C580" s="185"/>
    </row>
    <row r="581" spans="3:3" x14ac:dyDescent="0.25">
      <c r="C581" s="185"/>
    </row>
    <row r="582" spans="3:3" x14ac:dyDescent="0.25">
      <c r="C582" s="185"/>
    </row>
    <row r="583" spans="3:3" x14ac:dyDescent="0.25">
      <c r="C583" s="185"/>
    </row>
    <row r="584" spans="3:3" x14ac:dyDescent="0.25">
      <c r="C584" s="185"/>
    </row>
    <row r="585" spans="3:3" x14ac:dyDescent="0.25">
      <c r="C585" s="185"/>
    </row>
    <row r="586" spans="3:3" x14ac:dyDescent="0.25">
      <c r="C586" s="185"/>
    </row>
    <row r="587" spans="3:3" x14ac:dyDescent="0.25">
      <c r="C587" s="185"/>
    </row>
    <row r="588" spans="3:3" x14ac:dyDescent="0.25">
      <c r="C588" s="185"/>
    </row>
    <row r="589" spans="3:3" x14ac:dyDescent="0.25">
      <c r="C589" s="185"/>
    </row>
    <row r="590" spans="3:3" x14ac:dyDescent="0.25">
      <c r="C590" s="185"/>
    </row>
    <row r="591" spans="3:3" x14ac:dyDescent="0.25">
      <c r="C591" s="185"/>
    </row>
    <row r="592" spans="3:3" x14ac:dyDescent="0.25">
      <c r="C592" s="185"/>
    </row>
    <row r="593" spans="3:3" x14ac:dyDescent="0.25">
      <c r="C593" s="185"/>
    </row>
    <row r="594" spans="3:3" x14ac:dyDescent="0.25">
      <c r="C594" s="185"/>
    </row>
    <row r="595" spans="3:3" x14ac:dyDescent="0.25">
      <c r="C595" s="185"/>
    </row>
    <row r="596" spans="3:3" x14ac:dyDescent="0.25">
      <c r="C596" s="185"/>
    </row>
    <row r="597" spans="3:3" x14ac:dyDescent="0.25">
      <c r="C597" s="185"/>
    </row>
    <row r="598" spans="3:3" x14ac:dyDescent="0.25">
      <c r="C598" s="185"/>
    </row>
    <row r="599" spans="3:3" x14ac:dyDescent="0.25">
      <c r="C599" s="185"/>
    </row>
    <row r="600" spans="3:3" x14ac:dyDescent="0.25">
      <c r="C600" s="185"/>
    </row>
    <row r="601" spans="3:3" x14ac:dyDescent="0.25">
      <c r="C601" s="185"/>
    </row>
    <row r="602" spans="3:3" x14ac:dyDescent="0.25">
      <c r="C602" s="185"/>
    </row>
    <row r="603" spans="3:3" x14ac:dyDescent="0.25">
      <c r="C603" s="185"/>
    </row>
    <row r="604" spans="3:3" x14ac:dyDescent="0.25">
      <c r="C604" s="185"/>
    </row>
    <row r="605" spans="3:3" x14ac:dyDescent="0.25">
      <c r="C605" s="185"/>
    </row>
    <row r="606" spans="3:3" x14ac:dyDescent="0.25">
      <c r="C606" s="185"/>
    </row>
    <row r="607" spans="3:3" x14ac:dyDescent="0.25">
      <c r="C607" s="185"/>
    </row>
    <row r="608" spans="3:3" x14ac:dyDescent="0.25">
      <c r="C608" s="185"/>
    </row>
    <row r="609" spans="3:3" x14ac:dyDescent="0.25">
      <c r="C609" s="185"/>
    </row>
    <row r="610" spans="3:3" x14ac:dyDescent="0.25">
      <c r="C610" s="185"/>
    </row>
    <row r="611" spans="3:3" x14ac:dyDescent="0.25">
      <c r="C611" s="185"/>
    </row>
    <row r="612" spans="3:3" x14ac:dyDescent="0.25">
      <c r="C612" s="185"/>
    </row>
    <row r="613" spans="3:3" x14ac:dyDescent="0.25">
      <c r="C613" s="185"/>
    </row>
    <row r="614" spans="3:3" x14ac:dyDescent="0.25">
      <c r="C614" s="185"/>
    </row>
    <row r="615" spans="3:3" x14ac:dyDescent="0.25">
      <c r="C615" s="185"/>
    </row>
    <row r="616" spans="3:3" x14ac:dyDescent="0.25">
      <c r="C616" s="185"/>
    </row>
    <row r="617" spans="3:3" x14ac:dyDescent="0.25">
      <c r="C617" s="185"/>
    </row>
    <row r="618" spans="3:3" x14ac:dyDescent="0.25">
      <c r="C618" s="185"/>
    </row>
    <row r="619" spans="3:3" x14ac:dyDescent="0.25">
      <c r="C619" s="185"/>
    </row>
    <row r="620" spans="3:3" x14ac:dyDescent="0.25">
      <c r="C620" s="185"/>
    </row>
    <row r="621" spans="3:3" x14ac:dyDescent="0.25">
      <c r="C621" s="185"/>
    </row>
    <row r="622" spans="3:3" x14ac:dyDescent="0.25">
      <c r="C622" s="185"/>
    </row>
    <row r="623" spans="3:3" x14ac:dyDescent="0.25">
      <c r="C623" s="185"/>
    </row>
    <row r="624" spans="3:3" x14ac:dyDescent="0.25">
      <c r="C624" s="185"/>
    </row>
    <row r="625" spans="3:3" x14ac:dyDescent="0.25">
      <c r="C625" s="185"/>
    </row>
    <row r="626" spans="3:3" x14ac:dyDescent="0.25">
      <c r="C626" s="185"/>
    </row>
    <row r="627" spans="3:3" x14ac:dyDescent="0.25">
      <c r="C627" s="185"/>
    </row>
    <row r="628" spans="3:3" x14ac:dyDescent="0.25">
      <c r="C628" s="185"/>
    </row>
    <row r="629" spans="3:3" x14ac:dyDescent="0.25">
      <c r="C629" s="185"/>
    </row>
    <row r="630" spans="3:3" x14ac:dyDescent="0.25">
      <c r="C630" s="185"/>
    </row>
    <row r="631" spans="3:3" x14ac:dyDescent="0.25">
      <c r="C631" s="185"/>
    </row>
    <row r="632" spans="3:3" x14ac:dyDescent="0.25">
      <c r="C632" s="185"/>
    </row>
    <row r="633" spans="3:3" x14ac:dyDescent="0.25">
      <c r="C633" s="185"/>
    </row>
    <row r="634" spans="3:3" x14ac:dyDescent="0.25">
      <c r="C634" s="185"/>
    </row>
    <row r="635" spans="3:3" x14ac:dyDescent="0.25">
      <c r="C635" s="185"/>
    </row>
    <row r="636" spans="3:3" x14ac:dyDescent="0.25">
      <c r="C636" s="185"/>
    </row>
    <row r="637" spans="3:3" x14ac:dyDescent="0.25">
      <c r="C637" s="185"/>
    </row>
    <row r="638" spans="3:3" x14ac:dyDescent="0.25">
      <c r="C638" s="185"/>
    </row>
    <row r="639" spans="3:3" x14ac:dyDescent="0.25">
      <c r="C639" s="185"/>
    </row>
    <row r="640" spans="3:3" x14ac:dyDescent="0.25">
      <c r="C640" s="185"/>
    </row>
    <row r="641" spans="3:3" x14ac:dyDescent="0.25">
      <c r="C641" s="185"/>
    </row>
    <row r="642" spans="3:3" x14ac:dyDescent="0.25">
      <c r="C642" s="185"/>
    </row>
    <row r="643" spans="3:3" x14ac:dyDescent="0.25">
      <c r="C643" s="185"/>
    </row>
    <row r="644" spans="3:3" x14ac:dyDescent="0.25">
      <c r="C644" s="185"/>
    </row>
    <row r="645" spans="3:3" x14ac:dyDescent="0.25">
      <c r="C645" s="185"/>
    </row>
    <row r="646" spans="3:3" x14ac:dyDescent="0.25">
      <c r="C646" s="185"/>
    </row>
    <row r="647" spans="3:3" x14ac:dyDescent="0.25">
      <c r="C647" s="185"/>
    </row>
    <row r="648" spans="3:3" x14ac:dyDescent="0.25">
      <c r="C648" s="185"/>
    </row>
    <row r="649" spans="3:3" x14ac:dyDescent="0.25">
      <c r="C649" s="185"/>
    </row>
    <row r="650" spans="3:3" x14ac:dyDescent="0.25">
      <c r="C650" s="185"/>
    </row>
    <row r="651" spans="3:3" x14ac:dyDescent="0.25">
      <c r="C651" s="185"/>
    </row>
    <row r="652" spans="3:3" x14ac:dyDescent="0.25">
      <c r="C652" s="185"/>
    </row>
    <row r="653" spans="3:3" x14ac:dyDescent="0.25">
      <c r="C653" s="185"/>
    </row>
    <row r="654" spans="3:3" x14ac:dyDescent="0.25">
      <c r="C654" s="185"/>
    </row>
    <row r="655" spans="3:3" x14ac:dyDescent="0.25">
      <c r="C655" s="185"/>
    </row>
    <row r="656" spans="3:3" x14ac:dyDescent="0.25">
      <c r="C656" s="185"/>
    </row>
    <row r="657" spans="3:3" x14ac:dyDescent="0.25">
      <c r="C657" s="185"/>
    </row>
    <row r="658" spans="3:3" x14ac:dyDescent="0.25">
      <c r="C658" s="185"/>
    </row>
    <row r="659" spans="3:3" x14ac:dyDescent="0.25">
      <c r="C659" s="185"/>
    </row>
    <row r="660" spans="3:3" x14ac:dyDescent="0.25">
      <c r="C660" s="185"/>
    </row>
    <row r="661" spans="3:3" x14ac:dyDescent="0.25">
      <c r="C661" s="185"/>
    </row>
    <row r="662" spans="3:3" x14ac:dyDescent="0.25">
      <c r="C662" s="185"/>
    </row>
    <row r="663" spans="3:3" x14ac:dyDescent="0.25">
      <c r="C663" s="185"/>
    </row>
    <row r="664" spans="3:3" x14ac:dyDescent="0.25">
      <c r="C664" s="185"/>
    </row>
    <row r="665" spans="3:3" x14ac:dyDescent="0.25">
      <c r="C665" s="185"/>
    </row>
    <row r="666" spans="3:3" x14ac:dyDescent="0.25">
      <c r="C666" s="185"/>
    </row>
    <row r="667" spans="3:3" x14ac:dyDescent="0.25">
      <c r="C667" s="185"/>
    </row>
    <row r="668" spans="3:3" x14ac:dyDescent="0.25">
      <c r="C668" s="185"/>
    </row>
    <row r="669" spans="3:3" x14ac:dyDescent="0.25">
      <c r="C669" s="185"/>
    </row>
    <row r="670" spans="3:3" x14ac:dyDescent="0.25">
      <c r="C670" s="185"/>
    </row>
    <row r="671" spans="3:3" x14ac:dyDescent="0.25">
      <c r="C671" s="185"/>
    </row>
    <row r="672" spans="3:3" x14ac:dyDescent="0.25">
      <c r="C672" s="185"/>
    </row>
    <row r="673" spans="3:3" x14ac:dyDescent="0.25">
      <c r="C673" s="185"/>
    </row>
    <row r="674" spans="3:3" x14ac:dyDescent="0.25">
      <c r="C674" s="185"/>
    </row>
    <row r="675" spans="3:3" x14ac:dyDescent="0.25">
      <c r="C675" s="185"/>
    </row>
    <row r="676" spans="3:3" x14ac:dyDescent="0.25">
      <c r="C676" s="185"/>
    </row>
    <row r="677" spans="3:3" x14ac:dyDescent="0.25">
      <c r="C677" s="185"/>
    </row>
    <row r="678" spans="3:3" x14ac:dyDescent="0.25">
      <c r="C678" s="185"/>
    </row>
    <row r="679" spans="3:3" x14ac:dyDescent="0.25">
      <c r="C679" s="185"/>
    </row>
    <row r="680" spans="3:3" x14ac:dyDescent="0.25">
      <c r="C680" s="185"/>
    </row>
    <row r="681" spans="3:3" x14ac:dyDescent="0.25">
      <c r="C681" s="185"/>
    </row>
    <row r="682" spans="3:3" x14ac:dyDescent="0.25">
      <c r="C682" s="185"/>
    </row>
    <row r="683" spans="3:3" x14ac:dyDescent="0.25">
      <c r="C683" s="185"/>
    </row>
    <row r="684" spans="3:3" x14ac:dyDescent="0.25">
      <c r="C684" s="185"/>
    </row>
    <row r="685" spans="3:3" x14ac:dyDescent="0.25">
      <c r="C685" s="185"/>
    </row>
    <row r="686" spans="3:3" x14ac:dyDescent="0.25">
      <c r="C686" s="185"/>
    </row>
    <row r="687" spans="3:3" x14ac:dyDescent="0.25">
      <c r="C687" s="185"/>
    </row>
    <row r="688" spans="3:3" x14ac:dyDescent="0.25">
      <c r="C688" s="185"/>
    </row>
    <row r="689" spans="3:3" x14ac:dyDescent="0.25">
      <c r="C689" s="185"/>
    </row>
    <row r="690" spans="3:3" x14ac:dyDescent="0.25">
      <c r="C690" s="185"/>
    </row>
    <row r="691" spans="3:3" x14ac:dyDescent="0.25">
      <c r="C691" s="185"/>
    </row>
    <row r="692" spans="3:3" x14ac:dyDescent="0.25">
      <c r="C692" s="185"/>
    </row>
    <row r="693" spans="3:3" x14ac:dyDescent="0.25">
      <c r="C693" s="185"/>
    </row>
    <row r="694" spans="3:3" x14ac:dyDescent="0.25">
      <c r="C694" s="185"/>
    </row>
    <row r="695" spans="3:3" x14ac:dyDescent="0.25">
      <c r="C695" s="185"/>
    </row>
    <row r="696" spans="3:3" x14ac:dyDescent="0.25">
      <c r="C696" s="185"/>
    </row>
    <row r="697" spans="3:3" x14ac:dyDescent="0.25">
      <c r="C697" s="185"/>
    </row>
    <row r="698" spans="3:3" x14ac:dyDescent="0.25">
      <c r="C698" s="185"/>
    </row>
    <row r="699" spans="3:3" x14ac:dyDescent="0.25">
      <c r="C699" s="185"/>
    </row>
    <row r="700" spans="3:3" x14ac:dyDescent="0.25">
      <c r="C700" s="185"/>
    </row>
    <row r="701" spans="3:3" x14ac:dyDescent="0.25">
      <c r="C701" s="185"/>
    </row>
    <row r="702" spans="3:3" x14ac:dyDescent="0.25">
      <c r="C702" s="185"/>
    </row>
    <row r="703" spans="3:3" x14ac:dyDescent="0.25">
      <c r="C703" s="185"/>
    </row>
    <row r="704" spans="3:3" x14ac:dyDescent="0.25">
      <c r="C704" s="185"/>
    </row>
    <row r="705" spans="3:3" x14ac:dyDescent="0.25">
      <c r="C705" s="185"/>
    </row>
    <row r="706" spans="3:3" x14ac:dyDescent="0.25">
      <c r="C706" s="185"/>
    </row>
    <row r="707" spans="3:3" x14ac:dyDescent="0.25">
      <c r="C707" s="185"/>
    </row>
    <row r="708" spans="3:3" x14ac:dyDescent="0.25">
      <c r="C708" s="185"/>
    </row>
    <row r="709" spans="3:3" x14ac:dyDescent="0.25">
      <c r="C709" s="185"/>
    </row>
    <row r="710" spans="3:3" x14ac:dyDescent="0.25">
      <c r="C710" s="185"/>
    </row>
    <row r="711" spans="3:3" x14ac:dyDescent="0.25">
      <c r="C711" s="185"/>
    </row>
    <row r="712" spans="3:3" x14ac:dyDescent="0.25">
      <c r="C712" s="185"/>
    </row>
    <row r="713" spans="3:3" x14ac:dyDescent="0.25">
      <c r="C713" s="185"/>
    </row>
    <row r="714" spans="3:3" x14ac:dyDescent="0.25">
      <c r="C714" s="185"/>
    </row>
    <row r="715" spans="3:3" x14ac:dyDescent="0.25">
      <c r="C715" s="185"/>
    </row>
    <row r="716" spans="3:3" x14ac:dyDescent="0.25">
      <c r="C716" s="185"/>
    </row>
    <row r="717" spans="3:3" x14ac:dyDescent="0.25">
      <c r="C717" s="185"/>
    </row>
    <row r="718" spans="3:3" x14ac:dyDescent="0.25">
      <c r="C718" s="185"/>
    </row>
    <row r="719" spans="3:3" x14ac:dyDescent="0.25">
      <c r="C719" s="185"/>
    </row>
    <row r="720" spans="3:3" x14ac:dyDescent="0.25">
      <c r="C720" s="185"/>
    </row>
    <row r="721" spans="3:3" x14ac:dyDescent="0.25">
      <c r="C721" s="185"/>
    </row>
    <row r="722" spans="3:3" x14ac:dyDescent="0.25">
      <c r="C722" s="185"/>
    </row>
    <row r="723" spans="3:3" x14ac:dyDescent="0.25">
      <c r="C723" s="185"/>
    </row>
    <row r="724" spans="3:3" x14ac:dyDescent="0.25">
      <c r="C724" s="185"/>
    </row>
    <row r="725" spans="3:3" x14ac:dyDescent="0.25">
      <c r="C725" s="185"/>
    </row>
    <row r="726" spans="3:3" x14ac:dyDescent="0.25">
      <c r="C726" s="185"/>
    </row>
    <row r="727" spans="3:3" x14ac:dyDescent="0.25">
      <c r="C727" s="185"/>
    </row>
    <row r="728" spans="3:3" x14ac:dyDescent="0.25">
      <c r="C728" s="185"/>
    </row>
    <row r="729" spans="3:3" x14ac:dyDescent="0.25">
      <c r="C729" s="185"/>
    </row>
    <row r="730" spans="3:3" x14ac:dyDescent="0.25">
      <c r="C730" s="185"/>
    </row>
    <row r="731" spans="3:3" x14ac:dyDescent="0.25">
      <c r="C731" s="185"/>
    </row>
    <row r="732" spans="3:3" x14ac:dyDescent="0.25">
      <c r="C732" s="185"/>
    </row>
    <row r="733" spans="3:3" x14ac:dyDescent="0.25">
      <c r="C733" s="185"/>
    </row>
    <row r="734" spans="3:3" x14ac:dyDescent="0.25">
      <c r="C734" s="185"/>
    </row>
    <row r="735" spans="3:3" x14ac:dyDescent="0.25">
      <c r="C735" s="185"/>
    </row>
    <row r="736" spans="3:3" x14ac:dyDescent="0.25">
      <c r="C736" s="185"/>
    </row>
    <row r="737" spans="3:3" x14ac:dyDescent="0.25">
      <c r="C737" s="185"/>
    </row>
    <row r="738" spans="3:3" x14ac:dyDescent="0.25">
      <c r="C738" s="185"/>
    </row>
    <row r="739" spans="3:3" x14ac:dyDescent="0.25">
      <c r="C739" s="185"/>
    </row>
    <row r="740" spans="3:3" x14ac:dyDescent="0.25">
      <c r="C740" s="185"/>
    </row>
    <row r="741" spans="3:3" x14ac:dyDescent="0.25">
      <c r="C741" s="185"/>
    </row>
    <row r="742" spans="3:3" x14ac:dyDescent="0.25">
      <c r="C742" s="185"/>
    </row>
    <row r="743" spans="3:3" x14ac:dyDescent="0.25">
      <c r="C743" s="185"/>
    </row>
    <row r="744" spans="3:3" x14ac:dyDescent="0.25">
      <c r="C744" s="185"/>
    </row>
    <row r="745" spans="3:3" x14ac:dyDescent="0.25">
      <c r="C745" s="185"/>
    </row>
    <row r="746" spans="3:3" x14ac:dyDescent="0.25">
      <c r="C746" s="185"/>
    </row>
    <row r="747" spans="3:3" x14ac:dyDescent="0.25">
      <c r="C747" s="185"/>
    </row>
    <row r="748" spans="3:3" x14ac:dyDescent="0.25">
      <c r="C748" s="185"/>
    </row>
    <row r="749" spans="3:3" x14ac:dyDescent="0.25">
      <c r="C749" s="185"/>
    </row>
    <row r="750" spans="3:3" x14ac:dyDescent="0.25">
      <c r="C750" s="185"/>
    </row>
    <row r="751" spans="3:3" x14ac:dyDescent="0.25">
      <c r="C751" s="185"/>
    </row>
    <row r="752" spans="3:3" x14ac:dyDescent="0.25">
      <c r="C752" s="185"/>
    </row>
    <row r="753" spans="3:3" x14ac:dyDescent="0.25">
      <c r="C753" s="185"/>
    </row>
    <row r="754" spans="3:3" x14ac:dyDescent="0.25">
      <c r="C754" s="185"/>
    </row>
    <row r="755" spans="3:3" x14ac:dyDescent="0.25">
      <c r="C755" s="185"/>
    </row>
    <row r="756" spans="3:3" x14ac:dyDescent="0.25">
      <c r="C756" s="185"/>
    </row>
    <row r="757" spans="3:3" x14ac:dyDescent="0.25">
      <c r="C757" s="185"/>
    </row>
    <row r="758" spans="3:3" x14ac:dyDescent="0.25">
      <c r="C758" s="185"/>
    </row>
    <row r="759" spans="3:3" x14ac:dyDescent="0.25">
      <c r="C759" s="185"/>
    </row>
    <row r="760" spans="3:3" x14ac:dyDescent="0.25">
      <c r="C760" s="185"/>
    </row>
    <row r="761" spans="3:3" x14ac:dyDescent="0.25">
      <c r="C761" s="185"/>
    </row>
    <row r="762" spans="3:3" x14ac:dyDescent="0.25">
      <c r="C762" s="185"/>
    </row>
    <row r="763" spans="3:3" x14ac:dyDescent="0.25">
      <c r="C763" s="185"/>
    </row>
    <row r="764" spans="3:3" x14ac:dyDescent="0.25">
      <c r="C764" s="185"/>
    </row>
    <row r="765" spans="3:3" x14ac:dyDescent="0.25">
      <c r="C765" s="185"/>
    </row>
    <row r="766" spans="3:3" x14ac:dyDescent="0.25">
      <c r="C766" s="185"/>
    </row>
    <row r="767" spans="3:3" x14ac:dyDescent="0.25">
      <c r="C767" s="185"/>
    </row>
    <row r="768" spans="3:3" x14ac:dyDescent="0.25">
      <c r="C768" s="185"/>
    </row>
    <row r="769" spans="3:3" x14ac:dyDescent="0.25">
      <c r="C769" s="185"/>
    </row>
    <row r="770" spans="3:3" x14ac:dyDescent="0.25">
      <c r="C770" s="185"/>
    </row>
    <row r="771" spans="3:3" x14ac:dyDescent="0.25">
      <c r="C771" s="185"/>
    </row>
    <row r="772" spans="3:3" x14ac:dyDescent="0.25">
      <c r="C772" s="185"/>
    </row>
    <row r="773" spans="3:3" x14ac:dyDescent="0.25">
      <c r="C773" s="185"/>
    </row>
    <row r="774" spans="3:3" x14ac:dyDescent="0.25">
      <c r="C774" s="185"/>
    </row>
    <row r="775" spans="3:3" x14ac:dyDescent="0.25">
      <c r="C775" s="185"/>
    </row>
    <row r="776" spans="3:3" x14ac:dyDescent="0.25">
      <c r="C776" s="185"/>
    </row>
    <row r="777" spans="3:3" x14ac:dyDescent="0.25">
      <c r="C777" s="185"/>
    </row>
    <row r="778" spans="3:3" x14ac:dyDescent="0.25">
      <c r="C778" s="185"/>
    </row>
    <row r="779" spans="3:3" x14ac:dyDescent="0.25">
      <c r="C779" s="185"/>
    </row>
    <row r="780" spans="3:3" x14ac:dyDescent="0.25">
      <c r="C780" s="185"/>
    </row>
    <row r="781" spans="3:3" x14ac:dyDescent="0.25">
      <c r="C781" s="185"/>
    </row>
    <row r="782" spans="3:3" x14ac:dyDescent="0.25">
      <c r="C782" s="185"/>
    </row>
    <row r="783" spans="3:3" x14ac:dyDescent="0.25">
      <c r="C783" s="185"/>
    </row>
    <row r="784" spans="3:3" x14ac:dyDescent="0.25">
      <c r="C784" s="185"/>
    </row>
    <row r="785" spans="3:3" x14ac:dyDescent="0.25">
      <c r="C785" s="185"/>
    </row>
    <row r="786" spans="3:3" x14ac:dyDescent="0.25">
      <c r="C786" s="185"/>
    </row>
    <row r="787" spans="3:3" x14ac:dyDescent="0.25">
      <c r="C787" s="185"/>
    </row>
    <row r="788" spans="3:3" x14ac:dyDescent="0.25">
      <c r="C788" s="185"/>
    </row>
    <row r="789" spans="3:3" x14ac:dyDescent="0.25">
      <c r="C789" s="185"/>
    </row>
    <row r="790" spans="3:3" x14ac:dyDescent="0.25">
      <c r="C790" s="185"/>
    </row>
    <row r="791" spans="3:3" x14ac:dyDescent="0.25">
      <c r="C791" s="185"/>
    </row>
    <row r="792" spans="3:3" x14ac:dyDescent="0.25">
      <c r="C792" s="185"/>
    </row>
    <row r="793" spans="3:3" x14ac:dyDescent="0.25">
      <c r="C793" s="185"/>
    </row>
    <row r="794" spans="3:3" x14ac:dyDescent="0.25">
      <c r="C794" s="185"/>
    </row>
    <row r="795" spans="3:3" x14ac:dyDescent="0.25">
      <c r="C795" s="185"/>
    </row>
    <row r="796" spans="3:3" x14ac:dyDescent="0.25">
      <c r="C796" s="185"/>
    </row>
    <row r="797" spans="3:3" x14ac:dyDescent="0.25">
      <c r="C797" s="185"/>
    </row>
    <row r="798" spans="3:3" x14ac:dyDescent="0.25">
      <c r="C798" s="185"/>
    </row>
    <row r="799" spans="3:3" x14ac:dyDescent="0.25">
      <c r="C799" s="185"/>
    </row>
    <row r="800" spans="3:3" x14ac:dyDescent="0.25">
      <c r="C800" s="185"/>
    </row>
    <row r="801" spans="3:3" x14ac:dyDescent="0.25">
      <c r="C801" s="185"/>
    </row>
    <row r="802" spans="3:3" x14ac:dyDescent="0.25">
      <c r="C802" s="185"/>
    </row>
    <row r="803" spans="3:3" x14ac:dyDescent="0.25">
      <c r="C803" s="185"/>
    </row>
    <row r="804" spans="3:3" x14ac:dyDescent="0.25">
      <c r="C804" s="185"/>
    </row>
    <row r="805" spans="3:3" x14ac:dyDescent="0.25">
      <c r="C805" s="185"/>
    </row>
    <row r="806" spans="3:3" x14ac:dyDescent="0.25">
      <c r="C806" s="185"/>
    </row>
    <row r="807" spans="3:3" x14ac:dyDescent="0.25">
      <c r="C807" s="185"/>
    </row>
    <row r="808" spans="3:3" x14ac:dyDescent="0.25">
      <c r="C808" s="185"/>
    </row>
    <row r="809" spans="3:3" x14ac:dyDescent="0.25">
      <c r="C809" s="185"/>
    </row>
    <row r="810" spans="3:3" x14ac:dyDescent="0.25">
      <c r="C810" s="185"/>
    </row>
    <row r="811" spans="3:3" x14ac:dyDescent="0.25">
      <c r="C811" s="185"/>
    </row>
    <row r="812" spans="3:3" x14ac:dyDescent="0.25">
      <c r="C812" s="185"/>
    </row>
    <row r="813" spans="3:3" x14ac:dyDescent="0.25">
      <c r="C813" s="185"/>
    </row>
    <row r="814" spans="3:3" x14ac:dyDescent="0.25">
      <c r="C814" s="185"/>
    </row>
    <row r="815" spans="3:3" x14ac:dyDescent="0.25">
      <c r="C815" s="185"/>
    </row>
    <row r="816" spans="3:3" x14ac:dyDescent="0.25">
      <c r="C816" s="185"/>
    </row>
    <row r="817" spans="3:3" x14ac:dyDescent="0.25">
      <c r="C817" s="185"/>
    </row>
    <row r="818" spans="3:3" x14ac:dyDescent="0.25">
      <c r="C818" s="185"/>
    </row>
    <row r="819" spans="3:3" x14ac:dyDescent="0.25">
      <c r="C819" s="185"/>
    </row>
    <row r="820" spans="3:3" x14ac:dyDescent="0.25">
      <c r="C820" s="185"/>
    </row>
    <row r="821" spans="3:3" x14ac:dyDescent="0.25">
      <c r="C821" s="185"/>
    </row>
    <row r="822" spans="3:3" x14ac:dyDescent="0.25">
      <c r="C822" s="185"/>
    </row>
    <row r="823" spans="3:3" x14ac:dyDescent="0.25">
      <c r="C823" s="185"/>
    </row>
    <row r="824" spans="3:3" x14ac:dyDescent="0.25">
      <c r="C824" s="185"/>
    </row>
    <row r="825" spans="3:3" x14ac:dyDescent="0.25">
      <c r="C825" s="185"/>
    </row>
    <row r="826" spans="3:3" x14ac:dyDescent="0.25">
      <c r="C826" s="185"/>
    </row>
    <row r="827" spans="3:3" x14ac:dyDescent="0.25">
      <c r="C827" s="185"/>
    </row>
    <row r="828" spans="3:3" x14ac:dyDescent="0.25">
      <c r="C828" s="185"/>
    </row>
    <row r="829" spans="3:3" x14ac:dyDescent="0.25">
      <c r="C829" s="185"/>
    </row>
    <row r="830" spans="3:3" x14ac:dyDescent="0.25">
      <c r="C830" s="185"/>
    </row>
    <row r="831" spans="3:3" x14ac:dyDescent="0.25">
      <c r="C831" s="185"/>
    </row>
    <row r="832" spans="3:3" x14ac:dyDescent="0.25">
      <c r="C832" s="185"/>
    </row>
    <row r="833" spans="3:3" x14ac:dyDescent="0.25">
      <c r="C833" s="185"/>
    </row>
    <row r="834" spans="3:3" x14ac:dyDescent="0.25">
      <c r="C834" s="185"/>
    </row>
    <row r="835" spans="3:3" x14ac:dyDescent="0.25">
      <c r="C835" s="185"/>
    </row>
    <row r="836" spans="3:3" x14ac:dyDescent="0.25">
      <c r="C836" s="185"/>
    </row>
    <row r="837" spans="3:3" x14ac:dyDescent="0.25">
      <c r="C837" s="185"/>
    </row>
    <row r="838" spans="3:3" x14ac:dyDescent="0.25">
      <c r="C838" s="185"/>
    </row>
    <row r="839" spans="3:3" x14ac:dyDescent="0.25">
      <c r="C839" s="185"/>
    </row>
    <row r="840" spans="3:3" x14ac:dyDescent="0.25">
      <c r="C840" s="185"/>
    </row>
    <row r="841" spans="3:3" x14ac:dyDescent="0.25">
      <c r="C841" s="185"/>
    </row>
    <row r="842" spans="3:3" x14ac:dyDescent="0.25">
      <c r="C842" s="185"/>
    </row>
    <row r="843" spans="3:3" x14ac:dyDescent="0.25">
      <c r="C843" s="185"/>
    </row>
    <row r="844" spans="3:3" x14ac:dyDescent="0.25">
      <c r="C844" s="185"/>
    </row>
    <row r="845" spans="3:3" x14ac:dyDescent="0.25">
      <c r="C845" s="185"/>
    </row>
    <row r="846" spans="3:3" x14ac:dyDescent="0.25">
      <c r="C846" s="185"/>
    </row>
    <row r="847" spans="3:3" x14ac:dyDescent="0.25">
      <c r="C847" s="185"/>
    </row>
    <row r="848" spans="3:3" x14ac:dyDescent="0.25">
      <c r="C848" s="185"/>
    </row>
    <row r="849" spans="3:3" x14ac:dyDescent="0.25">
      <c r="C849" s="185"/>
    </row>
    <row r="850" spans="3:3" x14ac:dyDescent="0.25">
      <c r="C850" s="185"/>
    </row>
    <row r="851" spans="3:3" x14ac:dyDescent="0.25">
      <c r="C851" s="185"/>
    </row>
    <row r="852" spans="3:3" x14ac:dyDescent="0.25">
      <c r="C852" s="185"/>
    </row>
    <row r="853" spans="3:3" x14ac:dyDescent="0.25">
      <c r="C853" s="185"/>
    </row>
    <row r="854" spans="3:3" x14ac:dyDescent="0.25">
      <c r="C854" s="185"/>
    </row>
    <row r="855" spans="3:3" x14ac:dyDescent="0.25">
      <c r="C855" s="185"/>
    </row>
    <row r="856" spans="3:3" x14ac:dyDescent="0.25">
      <c r="C856" s="185"/>
    </row>
    <row r="857" spans="3:3" x14ac:dyDescent="0.25">
      <c r="C857" s="185"/>
    </row>
    <row r="858" spans="3:3" x14ac:dyDescent="0.25">
      <c r="C858" s="185"/>
    </row>
    <row r="859" spans="3:3" x14ac:dyDescent="0.25">
      <c r="C859" s="185"/>
    </row>
    <row r="860" spans="3:3" x14ac:dyDescent="0.25">
      <c r="C860" s="185"/>
    </row>
    <row r="861" spans="3:3" x14ac:dyDescent="0.25">
      <c r="C861" s="185"/>
    </row>
    <row r="862" spans="3:3" x14ac:dyDescent="0.25">
      <c r="C862" s="185"/>
    </row>
    <row r="863" spans="3:3" x14ac:dyDescent="0.25">
      <c r="C863" s="185"/>
    </row>
    <row r="864" spans="3:3" x14ac:dyDescent="0.25">
      <c r="C864" s="185"/>
    </row>
    <row r="865" spans="3:3" x14ac:dyDescent="0.25">
      <c r="C865" s="185"/>
    </row>
    <row r="866" spans="3:3" x14ac:dyDescent="0.25">
      <c r="C866" s="185"/>
    </row>
    <row r="867" spans="3:3" x14ac:dyDescent="0.25">
      <c r="C867" s="185"/>
    </row>
    <row r="868" spans="3:3" x14ac:dyDescent="0.25">
      <c r="C868" s="185"/>
    </row>
    <row r="869" spans="3:3" x14ac:dyDescent="0.25">
      <c r="C869" s="185"/>
    </row>
    <row r="870" spans="3:3" x14ac:dyDescent="0.25">
      <c r="C870" s="185"/>
    </row>
    <row r="871" spans="3:3" x14ac:dyDescent="0.25">
      <c r="C871" s="185"/>
    </row>
    <row r="872" spans="3:3" x14ac:dyDescent="0.25">
      <c r="C872" s="185"/>
    </row>
    <row r="873" spans="3:3" x14ac:dyDescent="0.25">
      <c r="C873" s="185"/>
    </row>
    <row r="874" spans="3:3" x14ac:dyDescent="0.25">
      <c r="C874" s="185"/>
    </row>
    <row r="875" spans="3:3" x14ac:dyDescent="0.25">
      <c r="C875" s="185"/>
    </row>
    <row r="876" spans="3:3" x14ac:dyDescent="0.25">
      <c r="C876" s="185"/>
    </row>
    <row r="877" spans="3:3" x14ac:dyDescent="0.25">
      <c r="C877" s="185"/>
    </row>
    <row r="878" spans="3:3" x14ac:dyDescent="0.25">
      <c r="C878" s="185"/>
    </row>
    <row r="879" spans="3:3" x14ac:dyDescent="0.25">
      <c r="C879" s="185"/>
    </row>
    <row r="880" spans="3:3" x14ac:dyDescent="0.25">
      <c r="C880" s="185"/>
    </row>
    <row r="881" spans="3:3" x14ac:dyDescent="0.25">
      <c r="C881" s="185"/>
    </row>
    <row r="882" spans="3:3" x14ac:dyDescent="0.25">
      <c r="C882" s="185"/>
    </row>
    <row r="883" spans="3:3" x14ac:dyDescent="0.25">
      <c r="C883" s="185"/>
    </row>
    <row r="884" spans="3:3" x14ac:dyDescent="0.25">
      <c r="C884" s="185"/>
    </row>
    <row r="885" spans="3:3" x14ac:dyDescent="0.25">
      <c r="C885" s="185"/>
    </row>
    <row r="886" spans="3:3" x14ac:dyDescent="0.25">
      <c r="C886" s="185"/>
    </row>
    <row r="887" spans="3:3" x14ac:dyDescent="0.25">
      <c r="C887" s="185"/>
    </row>
    <row r="888" spans="3:3" x14ac:dyDescent="0.25">
      <c r="C888" s="185"/>
    </row>
    <row r="889" spans="3:3" x14ac:dyDescent="0.25">
      <c r="C889" s="185"/>
    </row>
    <row r="890" spans="3:3" x14ac:dyDescent="0.25">
      <c r="C890" s="185"/>
    </row>
    <row r="891" spans="3:3" x14ac:dyDescent="0.25">
      <c r="C891" s="185"/>
    </row>
    <row r="892" spans="3:3" x14ac:dyDescent="0.25">
      <c r="C892" s="185"/>
    </row>
    <row r="893" spans="3:3" x14ac:dyDescent="0.25">
      <c r="C893" s="185"/>
    </row>
    <row r="894" spans="3:3" x14ac:dyDescent="0.25">
      <c r="C894" s="185"/>
    </row>
    <row r="895" spans="3:3" x14ac:dyDescent="0.25">
      <c r="C895" s="185"/>
    </row>
    <row r="896" spans="3:3" x14ac:dyDescent="0.25">
      <c r="C896" s="185"/>
    </row>
    <row r="897" spans="3:3" x14ac:dyDescent="0.25">
      <c r="C897" s="185"/>
    </row>
    <row r="898" spans="3:3" x14ac:dyDescent="0.25">
      <c r="C898" s="185"/>
    </row>
    <row r="899" spans="3:3" x14ac:dyDescent="0.25">
      <c r="C899" s="185"/>
    </row>
    <row r="900" spans="3:3" x14ac:dyDescent="0.25">
      <c r="C900" s="185"/>
    </row>
    <row r="901" spans="3:3" x14ac:dyDescent="0.25">
      <c r="C901" s="185"/>
    </row>
    <row r="902" spans="3:3" x14ac:dyDescent="0.25">
      <c r="C902" s="185"/>
    </row>
    <row r="903" spans="3:3" x14ac:dyDescent="0.25">
      <c r="C903" s="185"/>
    </row>
    <row r="904" spans="3:3" x14ac:dyDescent="0.25">
      <c r="C904" s="185"/>
    </row>
    <row r="905" spans="3:3" x14ac:dyDescent="0.25">
      <c r="C905" s="185"/>
    </row>
    <row r="906" spans="3:3" x14ac:dyDescent="0.25">
      <c r="C906" s="185"/>
    </row>
    <row r="907" spans="3:3" x14ac:dyDescent="0.25">
      <c r="C907" s="185"/>
    </row>
    <row r="908" spans="3:3" x14ac:dyDescent="0.25">
      <c r="C908" s="185"/>
    </row>
    <row r="909" spans="3:3" x14ac:dyDescent="0.25">
      <c r="C909" s="185"/>
    </row>
    <row r="910" spans="3:3" x14ac:dyDescent="0.25">
      <c r="C910" s="185"/>
    </row>
    <row r="911" spans="3:3" x14ac:dyDescent="0.25">
      <c r="C911" s="185"/>
    </row>
    <row r="912" spans="3:3" x14ac:dyDescent="0.25">
      <c r="C912" s="185"/>
    </row>
    <row r="913" spans="3:3" x14ac:dyDescent="0.25">
      <c r="C913" s="185"/>
    </row>
    <row r="914" spans="3:3" x14ac:dyDescent="0.25">
      <c r="C914" s="185"/>
    </row>
    <row r="915" spans="3:3" x14ac:dyDescent="0.25">
      <c r="C915" s="185"/>
    </row>
    <row r="916" spans="3:3" x14ac:dyDescent="0.25">
      <c r="C916" s="185"/>
    </row>
    <row r="917" spans="3:3" x14ac:dyDescent="0.25">
      <c r="C917" s="185"/>
    </row>
    <row r="918" spans="3:3" x14ac:dyDescent="0.25">
      <c r="C918" s="185"/>
    </row>
    <row r="919" spans="3:3" x14ac:dyDescent="0.25">
      <c r="C919" s="185"/>
    </row>
    <row r="920" spans="3:3" x14ac:dyDescent="0.25">
      <c r="C920" s="185"/>
    </row>
    <row r="921" spans="3:3" x14ac:dyDescent="0.25">
      <c r="C921" s="185"/>
    </row>
    <row r="922" spans="3:3" x14ac:dyDescent="0.25">
      <c r="C922" s="185"/>
    </row>
    <row r="923" spans="3:3" x14ac:dyDescent="0.25">
      <c r="C923" s="185"/>
    </row>
    <row r="924" spans="3:3" x14ac:dyDescent="0.25">
      <c r="C924" s="185"/>
    </row>
    <row r="925" spans="3:3" x14ac:dyDescent="0.25">
      <c r="C925" s="185"/>
    </row>
    <row r="926" spans="3:3" x14ac:dyDescent="0.25">
      <c r="C926" s="185"/>
    </row>
    <row r="927" spans="3:3" x14ac:dyDescent="0.25">
      <c r="C927" s="185"/>
    </row>
    <row r="928" spans="3:3" x14ac:dyDescent="0.25">
      <c r="C928" s="185"/>
    </row>
    <row r="929" spans="3:3" x14ac:dyDescent="0.25">
      <c r="C929" s="185"/>
    </row>
    <row r="930" spans="3:3" x14ac:dyDescent="0.25">
      <c r="C930" s="185"/>
    </row>
    <row r="931" spans="3:3" x14ac:dyDescent="0.25">
      <c r="C931" s="185"/>
    </row>
    <row r="932" spans="3:3" x14ac:dyDescent="0.25">
      <c r="C932" s="185"/>
    </row>
    <row r="933" spans="3:3" x14ac:dyDescent="0.25">
      <c r="C933" s="185"/>
    </row>
    <row r="934" spans="3:3" x14ac:dyDescent="0.25">
      <c r="C934" s="185"/>
    </row>
    <row r="935" spans="3:3" x14ac:dyDescent="0.25">
      <c r="C935" s="185"/>
    </row>
    <row r="936" spans="3:3" x14ac:dyDescent="0.25">
      <c r="C936" s="185"/>
    </row>
    <row r="937" spans="3:3" x14ac:dyDescent="0.25">
      <c r="C937" s="185"/>
    </row>
    <row r="938" spans="3:3" x14ac:dyDescent="0.25">
      <c r="C938" s="185"/>
    </row>
    <row r="939" spans="3:3" x14ac:dyDescent="0.25">
      <c r="C939" s="185"/>
    </row>
    <row r="940" spans="3:3" x14ac:dyDescent="0.25">
      <c r="C940" s="185"/>
    </row>
    <row r="941" spans="3:3" x14ac:dyDescent="0.25">
      <c r="C941" s="185"/>
    </row>
    <row r="942" spans="3:3" x14ac:dyDescent="0.25">
      <c r="C942" s="185"/>
    </row>
    <row r="943" spans="3:3" x14ac:dyDescent="0.25">
      <c r="C943" s="185"/>
    </row>
    <row r="944" spans="3:3" x14ac:dyDescent="0.25">
      <c r="C944" s="185"/>
    </row>
    <row r="945" spans="3:3" x14ac:dyDescent="0.25">
      <c r="C945" s="185"/>
    </row>
    <row r="946" spans="3:3" x14ac:dyDescent="0.25">
      <c r="C946" s="185"/>
    </row>
    <row r="947" spans="3:3" x14ac:dyDescent="0.25">
      <c r="C947" s="185"/>
    </row>
    <row r="948" spans="3:3" x14ac:dyDescent="0.25">
      <c r="C948" s="185"/>
    </row>
    <row r="949" spans="3:3" x14ac:dyDescent="0.25">
      <c r="C949" s="185"/>
    </row>
    <row r="950" spans="3:3" x14ac:dyDescent="0.25">
      <c r="C950" s="185"/>
    </row>
    <row r="951" spans="3:3" x14ac:dyDescent="0.25">
      <c r="C951" s="185"/>
    </row>
    <row r="952" spans="3:3" x14ac:dyDescent="0.25">
      <c r="C952" s="185"/>
    </row>
    <row r="953" spans="3:3" x14ac:dyDescent="0.25">
      <c r="C953" s="185"/>
    </row>
    <row r="954" spans="3:3" x14ac:dyDescent="0.25">
      <c r="C954" s="185"/>
    </row>
    <row r="955" spans="3:3" x14ac:dyDescent="0.25">
      <c r="C955" s="185"/>
    </row>
    <row r="956" spans="3:3" x14ac:dyDescent="0.25">
      <c r="C956" s="185"/>
    </row>
    <row r="957" spans="3:3" x14ac:dyDescent="0.25">
      <c r="C957" s="185"/>
    </row>
    <row r="958" spans="3:3" x14ac:dyDescent="0.25">
      <c r="C958" s="185"/>
    </row>
    <row r="959" spans="3:3" x14ac:dyDescent="0.25">
      <c r="C959" s="185"/>
    </row>
    <row r="960" spans="3:3" x14ac:dyDescent="0.25">
      <c r="C960" s="185"/>
    </row>
    <row r="961" spans="3:3" x14ac:dyDescent="0.25">
      <c r="C961" s="185"/>
    </row>
    <row r="962" spans="3:3" x14ac:dyDescent="0.25">
      <c r="C962" s="185"/>
    </row>
    <row r="963" spans="3:3" x14ac:dyDescent="0.25">
      <c r="C963" s="185"/>
    </row>
    <row r="964" spans="3:3" x14ac:dyDescent="0.25">
      <c r="C964" s="185"/>
    </row>
    <row r="965" spans="3:3" x14ac:dyDescent="0.25">
      <c r="C965" s="185"/>
    </row>
    <row r="966" spans="3:3" x14ac:dyDescent="0.25">
      <c r="C966" s="185"/>
    </row>
    <row r="967" spans="3:3" x14ac:dyDescent="0.25">
      <c r="C967" s="185"/>
    </row>
    <row r="968" spans="3:3" x14ac:dyDescent="0.25">
      <c r="C968" s="185"/>
    </row>
    <row r="969" spans="3:3" x14ac:dyDescent="0.25">
      <c r="C969" s="185"/>
    </row>
    <row r="970" spans="3:3" x14ac:dyDescent="0.25">
      <c r="C970" s="185"/>
    </row>
    <row r="971" spans="3:3" x14ac:dyDescent="0.25">
      <c r="C971" s="185"/>
    </row>
    <row r="972" spans="3:3" x14ac:dyDescent="0.25">
      <c r="C972" s="185"/>
    </row>
    <row r="973" spans="3:3" x14ac:dyDescent="0.25">
      <c r="C973" s="185"/>
    </row>
    <row r="974" spans="3:3" x14ac:dyDescent="0.25">
      <c r="C974" s="185"/>
    </row>
    <row r="975" spans="3:3" x14ac:dyDescent="0.25">
      <c r="C975" s="185"/>
    </row>
    <row r="976" spans="3:3" x14ac:dyDescent="0.25">
      <c r="C976" s="185"/>
    </row>
    <row r="977" spans="3:3" x14ac:dyDescent="0.25">
      <c r="C977" s="185"/>
    </row>
    <row r="978" spans="3:3" x14ac:dyDescent="0.25">
      <c r="C978" s="185"/>
    </row>
    <row r="979" spans="3:3" x14ac:dyDescent="0.25">
      <c r="C979" s="185"/>
    </row>
    <row r="980" spans="3:3" x14ac:dyDescent="0.25">
      <c r="C980" s="185"/>
    </row>
    <row r="981" spans="3:3" x14ac:dyDescent="0.25">
      <c r="C981" s="185"/>
    </row>
    <row r="982" spans="3:3" x14ac:dyDescent="0.25">
      <c r="C982" s="185"/>
    </row>
    <row r="983" spans="3:3" x14ac:dyDescent="0.25">
      <c r="C983" s="185"/>
    </row>
    <row r="984" spans="3:3" x14ac:dyDescent="0.25">
      <c r="C984" s="185"/>
    </row>
    <row r="985" spans="3:3" x14ac:dyDescent="0.25">
      <c r="C985" s="185"/>
    </row>
    <row r="986" spans="3:3" x14ac:dyDescent="0.25">
      <c r="C986" s="185"/>
    </row>
    <row r="987" spans="3:3" x14ac:dyDescent="0.25">
      <c r="C987" s="185"/>
    </row>
    <row r="988" spans="3:3" x14ac:dyDescent="0.25">
      <c r="C988" s="185"/>
    </row>
    <row r="989" spans="3:3" x14ac:dyDescent="0.25">
      <c r="C989" s="185"/>
    </row>
    <row r="990" spans="3:3" x14ac:dyDescent="0.25">
      <c r="C990" s="185"/>
    </row>
    <row r="991" spans="3:3" x14ac:dyDescent="0.25">
      <c r="C991" s="185"/>
    </row>
    <row r="992" spans="3:3" x14ac:dyDescent="0.25">
      <c r="C992" s="185"/>
    </row>
    <row r="993" spans="3:3" x14ac:dyDescent="0.25">
      <c r="C993" s="185"/>
    </row>
    <row r="994" spans="3:3" x14ac:dyDescent="0.25">
      <c r="C994" s="185"/>
    </row>
    <row r="995" spans="3:3" x14ac:dyDescent="0.25">
      <c r="C995" s="185"/>
    </row>
    <row r="996" spans="3:3" x14ac:dyDescent="0.25">
      <c r="C996" s="185"/>
    </row>
    <row r="997" spans="3:3" x14ac:dyDescent="0.25">
      <c r="C997" s="185"/>
    </row>
    <row r="998" spans="3:3" x14ac:dyDescent="0.25">
      <c r="C998" s="185"/>
    </row>
    <row r="999" spans="3:3" x14ac:dyDescent="0.25">
      <c r="C999" s="185"/>
    </row>
    <row r="1000" spans="3:3" x14ac:dyDescent="0.25">
      <c r="C1000" s="185"/>
    </row>
  </sheetData>
  <mergeCells count="2">
    <mergeCell ref="D2:X2"/>
    <mergeCell ref="D3:X3"/>
  </mergeCells>
  <conditionalFormatting sqref="A6:A41">
    <cfRule type="cellIs" dxfId="383" priority="70" operator="equal">
      <formula>"Marché terminé"</formula>
    </cfRule>
    <cfRule type="cellIs" dxfId="382" priority="71" operator="equal">
      <formula>"Marché en cours"</formula>
    </cfRule>
  </conditionalFormatting>
  <conditionalFormatting sqref="U6:U1000">
    <cfRule type="expression" dxfId="381" priority="3">
      <formula>$B6="A"</formula>
    </cfRule>
    <cfRule type="expression" dxfId="380" priority="6">
      <formula>$B6="H"</formula>
    </cfRule>
    <cfRule type="expression" dxfId="379" priority="9">
      <formula>$B6="B"</formula>
    </cfRule>
    <cfRule type="expression" dxfId="378" priority="12">
      <formula>$B6="J"</formula>
    </cfRule>
    <cfRule type="expression" dxfId="377" priority="15">
      <formula>$B6="R"</formula>
    </cfRule>
    <cfRule type="expression" dxfId="376" priority="18">
      <formula>$B6="N"</formula>
    </cfRule>
    <cfRule type="expression" dxfId="375" priority="21">
      <formula>$B6="G"</formula>
    </cfRule>
    <cfRule type="expression" dxfId="374" priority="24">
      <formula>$B6="C"</formula>
    </cfRule>
    <cfRule type="expression" dxfId="373" priority="27">
      <formula>$B6="D"</formula>
    </cfRule>
    <cfRule type="expression" dxfId="372" priority="30">
      <formula>$B6="F"</formula>
    </cfRule>
    <cfRule type="expression" dxfId="371" priority="33">
      <formula>$B6="E"</formula>
    </cfRule>
    <cfRule type="expression" dxfId="370" priority="36">
      <formula>$B6="I"</formula>
    </cfRule>
    <cfRule type="expression" dxfId="369" priority="39">
      <formula>$B6="M"</formula>
    </cfRule>
    <cfRule type="expression" dxfId="368" priority="42">
      <formula>$B6="O"</formula>
    </cfRule>
    <cfRule type="expression" dxfId="367" priority="45">
      <formula>$B6="P"</formula>
    </cfRule>
    <cfRule type="expression" dxfId="366" priority="48">
      <formula>$B6="S"</formula>
    </cfRule>
    <cfRule type="expression" dxfId="365" priority="51">
      <formula>$B6="T"</formula>
    </cfRule>
    <cfRule type="expression" dxfId="364" priority="54">
      <formula>$B6="U"</formula>
    </cfRule>
    <cfRule type="expression" dxfId="363" priority="57">
      <formula>$B6="V"</formula>
    </cfRule>
    <cfRule type="expression" dxfId="362" priority="60">
      <formula>$B6="W"</formula>
    </cfRule>
    <cfRule type="expression" dxfId="361" priority="63">
      <formula>$B6="K"</formula>
    </cfRule>
    <cfRule type="expression" dxfId="360" priority="66">
      <formula>$B6="Q"</formula>
    </cfRule>
    <cfRule type="expression" dxfId="359" priority="69">
      <formula>$B6="L"</formula>
    </cfRule>
  </conditionalFormatting>
  <conditionalFormatting sqref="V6:X1000">
    <cfRule type="expression" dxfId="358" priority="2">
      <formula>$B6="A"</formula>
    </cfRule>
    <cfRule type="expression" dxfId="357" priority="5">
      <formula>$B6="H"</formula>
    </cfRule>
    <cfRule type="expression" dxfId="356" priority="8">
      <formula>$B6="B"</formula>
    </cfRule>
    <cfRule type="expression" dxfId="355" priority="11">
      <formula>$B6="J"</formula>
    </cfRule>
    <cfRule type="expression" dxfId="354" priority="14">
      <formula>$B6="R"</formula>
    </cfRule>
    <cfRule type="expression" dxfId="353" priority="17">
      <formula>$B6="N"</formula>
    </cfRule>
    <cfRule type="expression" dxfId="352" priority="20">
      <formula>$B6="G"</formula>
    </cfRule>
    <cfRule type="expression" dxfId="351" priority="23">
      <formula>$B6="C"</formula>
    </cfRule>
    <cfRule type="expression" dxfId="350" priority="26">
      <formula>$B6="D"</formula>
    </cfRule>
    <cfRule type="expression" dxfId="349" priority="29">
      <formula>$B6="F"</formula>
    </cfRule>
    <cfRule type="expression" dxfId="348" priority="32">
      <formula>$B6="E"</formula>
    </cfRule>
    <cfRule type="expression" dxfId="347" priority="35">
      <formula>$B6="I"</formula>
    </cfRule>
    <cfRule type="expression" dxfId="346" priority="38">
      <formula>$B6="M"</formula>
    </cfRule>
    <cfRule type="expression" dxfId="345" priority="41">
      <formula>$B6="O"</formula>
    </cfRule>
    <cfRule type="expression" dxfId="344" priority="44">
      <formula>$B6="P"</formula>
    </cfRule>
    <cfRule type="expression" dxfId="343" priority="47">
      <formula>$B6="S"</formula>
    </cfRule>
    <cfRule type="expression" dxfId="342" priority="50">
      <formula>$B6="T"</formula>
    </cfRule>
    <cfRule type="expression" dxfId="341" priority="53">
      <formula>$B6="U"</formula>
    </cfRule>
    <cfRule type="expression" dxfId="340" priority="56">
      <formula>$B6="V"</formula>
    </cfRule>
    <cfRule type="expression" dxfId="339" priority="59">
      <formula>$B6="W"</formula>
    </cfRule>
    <cfRule type="expression" dxfId="338" priority="62">
      <formula>$B6="K"</formula>
    </cfRule>
    <cfRule type="expression" dxfId="337" priority="65">
      <formula>$B6="Q"</formula>
    </cfRule>
    <cfRule type="expression" dxfId="336" priority="68">
      <formula>$B6="L"</formula>
    </cfRule>
  </conditionalFormatting>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EF78A9-7C88-4F94-A826-3AC10C4FFB63}">
  <sheetPr>
    <tabColor rgb="FF00838F"/>
  </sheetPr>
  <dimension ref="A1:X1000"/>
  <sheetViews>
    <sheetView workbookViewId="0">
      <pane ySplit="5" topLeftCell="A6" activePane="bottomLeft" state="frozen"/>
      <selection pane="bottomLeft" activeCell="B1" sqref="B1:C1048576"/>
    </sheetView>
  </sheetViews>
  <sheetFormatPr baseColWidth="10" defaultRowHeight="15" x14ac:dyDescent="0.25"/>
  <cols>
    <col min="1" max="1" width="30.42578125" style="99" customWidth="1"/>
    <col min="2" max="2" width="17.140625" hidden="1" customWidth="1"/>
    <col min="3" max="3" width="30.42578125" hidden="1" customWidth="1"/>
    <col min="4" max="4" width="17.140625" customWidth="1"/>
    <col min="5" max="5" width="21.85546875" customWidth="1"/>
    <col min="6" max="6" width="34.28515625" customWidth="1"/>
    <col min="7" max="7" width="21.85546875" customWidth="1"/>
    <col min="8" max="8" width="30.42578125" customWidth="1"/>
    <col min="9" max="9" width="21.85546875" customWidth="1"/>
    <col min="10" max="11" width="21" customWidth="1"/>
    <col min="12" max="13" width="17.140625" style="2" customWidth="1"/>
    <col min="14" max="14" width="18.140625" customWidth="1"/>
    <col min="15" max="15" width="18.140625" style="1" customWidth="1"/>
    <col min="16" max="16" width="30.42578125" customWidth="1"/>
    <col min="17" max="17" width="15.28515625" customWidth="1"/>
    <col min="18" max="18" width="32.42578125" customWidth="1"/>
    <col min="19" max="19" width="34.28515625" customWidth="1"/>
    <col min="20" max="20" width="8.5703125" customWidth="1"/>
    <col min="21" max="21" width="19" customWidth="1"/>
    <col min="22" max="22" width="34.28515625" customWidth="1"/>
    <col min="23" max="23" width="16.140625" customWidth="1"/>
    <col min="24" max="24" width="34.28515625" customWidth="1"/>
  </cols>
  <sheetData>
    <row r="1" spans="1:24" ht="5.0999999999999996" customHeight="1" x14ac:dyDescent="0.25">
      <c r="D1" s="3"/>
      <c r="E1" s="3"/>
      <c r="F1" s="3"/>
      <c r="G1" s="3"/>
      <c r="H1" s="3"/>
      <c r="I1" s="3"/>
      <c r="J1" s="3"/>
      <c r="K1" s="3"/>
      <c r="L1" s="4"/>
      <c r="M1" s="4"/>
      <c r="N1" s="3"/>
      <c r="O1" s="5"/>
      <c r="P1" s="3"/>
      <c r="Q1" s="3"/>
      <c r="R1" s="3"/>
      <c r="S1" s="3"/>
      <c r="T1" s="3"/>
      <c r="U1" s="3"/>
      <c r="V1" s="3"/>
      <c r="W1" s="3"/>
      <c r="X1" s="3"/>
    </row>
    <row r="2" spans="1:24" ht="30" customHeight="1" x14ac:dyDescent="0.25">
      <c r="D2" s="767" t="s">
        <v>26</v>
      </c>
      <c r="E2" s="768"/>
      <c r="F2" s="768"/>
      <c r="G2" s="768"/>
      <c r="H2" s="768"/>
      <c r="I2" s="768"/>
      <c r="J2" s="768"/>
      <c r="K2" s="768"/>
      <c r="L2" s="768"/>
      <c r="M2" s="768"/>
      <c r="N2" s="768"/>
      <c r="O2" s="768"/>
      <c r="P2" s="768"/>
      <c r="Q2" s="768"/>
      <c r="R2" s="768"/>
      <c r="S2" s="768"/>
      <c r="T2" s="768"/>
      <c r="U2" s="768"/>
      <c r="V2" s="768"/>
      <c r="W2" s="768"/>
      <c r="X2" s="769"/>
    </row>
    <row r="3" spans="1:24" ht="20.100000000000001" customHeight="1" x14ac:dyDescent="0.25">
      <c r="D3" s="770" t="s">
        <v>21</v>
      </c>
      <c r="E3" s="770"/>
      <c r="F3" s="770"/>
      <c r="G3" s="770"/>
      <c r="H3" s="770"/>
      <c r="I3" s="770"/>
      <c r="J3" s="770"/>
      <c r="K3" s="770"/>
      <c r="L3" s="770"/>
      <c r="M3" s="770"/>
      <c r="N3" s="770"/>
      <c r="O3" s="770"/>
      <c r="P3" s="770"/>
      <c r="Q3" s="770"/>
      <c r="R3" s="770"/>
      <c r="S3" s="770"/>
      <c r="T3" s="770"/>
      <c r="U3" s="770"/>
      <c r="V3" s="770"/>
      <c r="W3" s="770"/>
      <c r="X3" s="770"/>
    </row>
    <row r="4" spans="1:24" ht="5.0999999999999996" customHeight="1" x14ac:dyDescent="0.25"/>
    <row r="5" spans="1:24" ht="45" customHeight="1" x14ac:dyDescent="0.25">
      <c r="A5" s="609" t="s">
        <v>1771</v>
      </c>
      <c r="B5" s="610" t="s">
        <v>2529</v>
      </c>
      <c r="C5" s="610" t="s">
        <v>1147</v>
      </c>
      <c r="D5" s="219" t="s">
        <v>0</v>
      </c>
      <c r="E5" s="220" t="s">
        <v>1</v>
      </c>
      <c r="F5" s="220" t="s">
        <v>2</v>
      </c>
      <c r="G5" s="220" t="s">
        <v>242</v>
      </c>
      <c r="H5" s="220" t="s">
        <v>3</v>
      </c>
      <c r="I5" s="220" t="s">
        <v>4</v>
      </c>
      <c r="J5" s="220" t="s">
        <v>5</v>
      </c>
      <c r="K5" s="220" t="s">
        <v>6</v>
      </c>
      <c r="L5" s="221" t="s">
        <v>7</v>
      </c>
      <c r="M5" s="221" t="s">
        <v>8</v>
      </c>
      <c r="N5" s="220" t="s">
        <v>9</v>
      </c>
      <c r="O5" s="222" t="s">
        <v>10</v>
      </c>
      <c r="P5" s="220" t="s">
        <v>11</v>
      </c>
      <c r="Q5" s="220" t="s">
        <v>12</v>
      </c>
      <c r="R5" s="220" t="s">
        <v>13</v>
      </c>
      <c r="S5" s="220" t="s">
        <v>14</v>
      </c>
      <c r="T5" s="220" t="s">
        <v>15</v>
      </c>
      <c r="U5" s="220" t="s">
        <v>16</v>
      </c>
      <c r="V5" s="220" t="s">
        <v>17</v>
      </c>
      <c r="W5" s="220" t="s">
        <v>18</v>
      </c>
      <c r="X5" s="223" t="s">
        <v>19</v>
      </c>
    </row>
    <row r="6" spans="1:24" ht="50.1" customHeight="1" x14ac:dyDescent="0.25">
      <c r="A6" s="196" t="str">
        <f ca="1">IF(M6&lt;TODAY(),"Marché terminé","Marché en cours")</f>
        <v>Marché terminé</v>
      </c>
      <c r="B6" s="368" t="s">
        <v>1730</v>
      </c>
      <c r="C6" s="369" t="s">
        <v>2590</v>
      </c>
      <c r="D6" s="370" t="s">
        <v>777</v>
      </c>
      <c r="E6" s="371" t="s">
        <v>33</v>
      </c>
      <c r="F6" s="370" t="s">
        <v>1693</v>
      </c>
      <c r="G6" s="371" t="s">
        <v>33</v>
      </c>
      <c r="H6" s="370" t="s">
        <v>1693</v>
      </c>
      <c r="I6" s="372" t="s">
        <v>1095</v>
      </c>
      <c r="J6" s="372" t="s">
        <v>798</v>
      </c>
      <c r="K6" s="372" t="s">
        <v>799</v>
      </c>
      <c r="L6" s="373">
        <v>43525</v>
      </c>
      <c r="M6" s="373">
        <v>44985</v>
      </c>
      <c r="N6" s="371">
        <v>4600002940</v>
      </c>
      <c r="O6" s="374">
        <v>2000000</v>
      </c>
      <c r="P6" s="370" t="s">
        <v>800</v>
      </c>
      <c r="Q6" s="371">
        <v>56</v>
      </c>
      <c r="R6" s="375" t="s">
        <v>1928</v>
      </c>
      <c r="S6" s="370" t="s">
        <v>1694</v>
      </c>
      <c r="T6" s="371" t="s">
        <v>54</v>
      </c>
      <c r="U6" s="371" t="s">
        <v>2531</v>
      </c>
      <c r="V6" s="370" t="s">
        <v>1103</v>
      </c>
      <c r="W6" s="371" t="s">
        <v>299</v>
      </c>
      <c r="X6" s="376" t="s">
        <v>599</v>
      </c>
    </row>
    <row r="7" spans="1:24" ht="50.1" customHeight="1" x14ac:dyDescent="0.25">
      <c r="A7" s="197" t="str">
        <f ca="1">IF(M7&lt;TODAY(),"Marché terminé","Marché en cours")</f>
        <v>Marché terminé</v>
      </c>
      <c r="B7" s="377" t="s">
        <v>1733</v>
      </c>
      <c r="C7" s="378" t="s">
        <v>2590</v>
      </c>
      <c r="D7" s="379" t="s">
        <v>777</v>
      </c>
      <c r="E7" s="380" t="s">
        <v>304</v>
      </c>
      <c r="F7" s="379" t="s">
        <v>1026</v>
      </c>
      <c r="G7" s="380" t="s">
        <v>304</v>
      </c>
      <c r="H7" s="379" t="s">
        <v>1026</v>
      </c>
      <c r="I7" s="381" t="s">
        <v>1095</v>
      </c>
      <c r="J7" s="381" t="s">
        <v>2191</v>
      </c>
      <c r="K7" s="381" t="s">
        <v>2191</v>
      </c>
      <c r="L7" s="382">
        <v>43586</v>
      </c>
      <c r="M7" s="382">
        <v>45382</v>
      </c>
      <c r="N7" s="380">
        <v>4600002975</v>
      </c>
      <c r="O7" s="383">
        <v>2500000</v>
      </c>
      <c r="P7" s="379" t="s">
        <v>801</v>
      </c>
      <c r="Q7" s="380">
        <v>12837</v>
      </c>
      <c r="R7" s="384" t="s">
        <v>2091</v>
      </c>
      <c r="S7" s="379" t="s">
        <v>1078</v>
      </c>
      <c r="T7" s="380" t="s">
        <v>54</v>
      </c>
      <c r="U7" s="385" t="s">
        <v>2532</v>
      </c>
      <c r="V7" s="379" t="s">
        <v>1103</v>
      </c>
      <c r="W7" s="380" t="s">
        <v>300</v>
      </c>
      <c r="X7" s="386" t="s">
        <v>600</v>
      </c>
    </row>
    <row r="8" spans="1:24" ht="50.1" customHeight="1" x14ac:dyDescent="0.25">
      <c r="A8" s="197" t="str">
        <f ca="1">IF(M8&lt;TODAY(),"Marché terminé","Marché en cours")</f>
        <v>Marché terminé</v>
      </c>
      <c r="B8" s="377" t="s">
        <v>1733</v>
      </c>
      <c r="C8" s="378" t="s">
        <v>2590</v>
      </c>
      <c r="D8" s="379" t="s">
        <v>777</v>
      </c>
      <c r="E8" s="380" t="s">
        <v>38</v>
      </c>
      <c r="F8" s="379" t="s">
        <v>1014</v>
      </c>
      <c r="G8" s="380" t="s">
        <v>38</v>
      </c>
      <c r="H8" s="379" t="s">
        <v>1014</v>
      </c>
      <c r="I8" s="381" t="s">
        <v>853</v>
      </c>
      <c r="J8" s="381" t="s">
        <v>853</v>
      </c>
      <c r="K8" s="381" t="s">
        <v>853</v>
      </c>
      <c r="L8" s="382">
        <v>44136</v>
      </c>
      <c r="M8" s="382">
        <v>45657</v>
      </c>
      <c r="N8" s="380">
        <v>4600003484</v>
      </c>
      <c r="O8" s="383">
        <v>40000</v>
      </c>
      <c r="P8" s="379" t="s">
        <v>801</v>
      </c>
      <c r="Q8" s="380">
        <v>14219</v>
      </c>
      <c r="R8" s="384" t="s">
        <v>2092</v>
      </c>
      <c r="S8" s="379" t="s">
        <v>1071</v>
      </c>
      <c r="T8" s="380" t="s">
        <v>54</v>
      </c>
      <c r="U8" s="385" t="s">
        <v>1892</v>
      </c>
      <c r="V8" s="379" t="s">
        <v>1103</v>
      </c>
      <c r="W8" s="380" t="s">
        <v>301</v>
      </c>
      <c r="X8" s="386" t="s">
        <v>601</v>
      </c>
    </row>
    <row r="9" spans="1:24" ht="50.1" customHeight="1" x14ac:dyDescent="0.25">
      <c r="A9" s="197" t="str">
        <f ca="1">IF(M9&lt;TODAY(),"Marché terminé","Marché en cours")</f>
        <v>Marché en cours</v>
      </c>
      <c r="B9" s="377" t="s">
        <v>1733</v>
      </c>
      <c r="C9" s="378" t="s">
        <v>2590</v>
      </c>
      <c r="D9" s="379" t="s">
        <v>777</v>
      </c>
      <c r="E9" s="380" t="s">
        <v>43</v>
      </c>
      <c r="F9" s="379" t="s">
        <v>990</v>
      </c>
      <c r="G9" s="380" t="s">
        <v>43</v>
      </c>
      <c r="H9" s="379" t="s">
        <v>990</v>
      </c>
      <c r="I9" s="381" t="s">
        <v>798</v>
      </c>
      <c r="J9" s="381" t="s">
        <v>2191</v>
      </c>
      <c r="K9" s="381" t="s">
        <v>2191</v>
      </c>
      <c r="L9" s="382">
        <v>44631</v>
      </c>
      <c r="M9" s="382">
        <v>47574</v>
      </c>
      <c r="N9" s="380">
        <v>4600004205</v>
      </c>
      <c r="O9" s="383">
        <v>8620000</v>
      </c>
      <c r="P9" s="379" t="s">
        <v>801</v>
      </c>
      <c r="Q9" s="380">
        <v>1588</v>
      </c>
      <c r="R9" s="384" t="s">
        <v>1943</v>
      </c>
      <c r="S9" s="379" t="s">
        <v>1067</v>
      </c>
      <c r="T9" s="380" t="s">
        <v>54</v>
      </c>
      <c r="U9" s="385" t="s">
        <v>2271</v>
      </c>
      <c r="V9" s="379" t="s">
        <v>1103</v>
      </c>
      <c r="W9" s="380" t="s">
        <v>302</v>
      </c>
      <c r="X9" s="386" t="s">
        <v>602</v>
      </c>
    </row>
    <row r="10" spans="1:24" ht="50.1" customHeight="1" x14ac:dyDescent="0.25">
      <c r="A10" s="197" t="str">
        <f ca="1">IF(M10&lt;TODAY(),"Marché terminé","Marché en cours")</f>
        <v>Marché en cours</v>
      </c>
      <c r="B10" s="377" t="s">
        <v>1733</v>
      </c>
      <c r="C10" s="378" t="s">
        <v>2590</v>
      </c>
      <c r="D10" s="379" t="s">
        <v>777</v>
      </c>
      <c r="E10" s="380" t="s">
        <v>305</v>
      </c>
      <c r="F10" s="379" t="s">
        <v>1027</v>
      </c>
      <c r="G10" s="380" t="s">
        <v>305</v>
      </c>
      <c r="H10" s="379" t="s">
        <v>1027</v>
      </c>
      <c r="I10" s="381" t="s">
        <v>853</v>
      </c>
      <c r="J10" s="381" t="s">
        <v>853</v>
      </c>
      <c r="K10" s="381" t="s">
        <v>853</v>
      </c>
      <c r="L10" s="382">
        <v>45292</v>
      </c>
      <c r="M10" s="382">
        <v>47136</v>
      </c>
      <c r="N10" s="380">
        <v>4600004238</v>
      </c>
      <c r="O10" s="383">
        <v>4964750</v>
      </c>
      <c r="P10" s="379" t="s">
        <v>860</v>
      </c>
      <c r="Q10" s="380">
        <v>17577</v>
      </c>
      <c r="R10" s="384" t="s">
        <v>2093</v>
      </c>
      <c r="S10" s="379" t="s">
        <v>1079</v>
      </c>
      <c r="T10" s="380" t="s">
        <v>54</v>
      </c>
      <c r="U10" s="385" t="s">
        <v>1911</v>
      </c>
      <c r="V10" s="379" t="s">
        <v>1103</v>
      </c>
      <c r="W10" s="380" t="s">
        <v>303</v>
      </c>
      <c r="X10" s="386" t="s">
        <v>600</v>
      </c>
    </row>
    <row r="11" spans="1:24" ht="50.1" customHeight="1" x14ac:dyDescent="0.25">
      <c r="A11" s="197" t="str">
        <f ca="1">IF(M11&lt;TODAY(),"Marché terminé","Marché en cours")</f>
        <v>Marché en cours</v>
      </c>
      <c r="B11" s="377" t="s">
        <v>1730</v>
      </c>
      <c r="C11" s="378" t="s">
        <v>2590</v>
      </c>
      <c r="D11" s="379" t="s">
        <v>806</v>
      </c>
      <c r="E11" s="380" t="s">
        <v>306</v>
      </c>
      <c r="F11" s="379" t="s">
        <v>904</v>
      </c>
      <c r="G11" s="380" t="s">
        <v>306</v>
      </c>
      <c r="H11" s="379" t="s">
        <v>904</v>
      </c>
      <c r="I11" s="381" t="s">
        <v>797</v>
      </c>
      <c r="J11" s="381" t="s">
        <v>798</v>
      </c>
      <c r="K11" s="381" t="s">
        <v>799</v>
      </c>
      <c r="L11" s="382">
        <v>45188</v>
      </c>
      <c r="M11" s="382">
        <v>46650</v>
      </c>
      <c r="N11" s="380">
        <v>4600004268</v>
      </c>
      <c r="O11" s="383">
        <v>520000</v>
      </c>
      <c r="P11" s="379" t="s">
        <v>800</v>
      </c>
      <c r="Q11" s="380">
        <v>18001</v>
      </c>
      <c r="R11" s="384" t="s">
        <v>2094</v>
      </c>
      <c r="S11" s="379" t="s">
        <v>746</v>
      </c>
      <c r="T11" s="380" t="s">
        <v>54</v>
      </c>
      <c r="U11" s="385" t="s">
        <v>2286</v>
      </c>
      <c r="V11" s="379" t="s">
        <v>1103</v>
      </c>
      <c r="W11" s="380" t="s">
        <v>299</v>
      </c>
      <c r="X11" s="386" t="s">
        <v>599</v>
      </c>
    </row>
    <row r="12" spans="1:24" ht="50.1" customHeight="1" x14ac:dyDescent="0.25">
      <c r="A12" s="198" t="str">
        <f ca="1">IF(M12&lt;TODAY(),"Marché terminé","Marché en cours")</f>
        <v>Marché en cours</v>
      </c>
      <c r="B12" s="387" t="s">
        <v>1733</v>
      </c>
      <c r="C12" s="388" t="s">
        <v>2590</v>
      </c>
      <c r="D12" s="389" t="s">
        <v>777</v>
      </c>
      <c r="E12" s="390" t="s">
        <v>307</v>
      </c>
      <c r="F12" s="389" t="s">
        <v>1819</v>
      </c>
      <c r="G12" s="390" t="s">
        <v>307</v>
      </c>
      <c r="H12" s="389" t="s">
        <v>1819</v>
      </c>
      <c r="I12" s="391" t="s">
        <v>1098</v>
      </c>
      <c r="J12" s="391" t="s">
        <v>855</v>
      </c>
      <c r="K12" s="391" t="s">
        <v>799</v>
      </c>
      <c r="L12" s="392">
        <v>45707</v>
      </c>
      <c r="M12" s="392">
        <v>47167</v>
      </c>
      <c r="N12" s="390">
        <v>4600004426</v>
      </c>
      <c r="O12" s="393">
        <v>1000000</v>
      </c>
      <c r="P12" s="389" t="s">
        <v>801</v>
      </c>
      <c r="Q12" s="390">
        <v>10242</v>
      </c>
      <c r="R12" s="394" t="s">
        <v>2095</v>
      </c>
      <c r="S12" s="389" t="s">
        <v>765</v>
      </c>
      <c r="T12" s="390" t="s">
        <v>54</v>
      </c>
      <c r="U12" s="395" t="s">
        <v>2252</v>
      </c>
      <c r="V12" s="389" t="s">
        <v>1103</v>
      </c>
      <c r="W12" s="390" t="s">
        <v>301</v>
      </c>
      <c r="X12" s="396" t="s">
        <v>601</v>
      </c>
    </row>
    <row r="13" spans="1:24" x14ac:dyDescent="0.25">
      <c r="C13" s="185"/>
      <c r="U13" s="181"/>
    </row>
    <row r="14" spans="1:24" x14ac:dyDescent="0.25">
      <c r="C14" s="185"/>
      <c r="U14" s="181"/>
    </row>
    <row r="15" spans="1:24" x14ac:dyDescent="0.25">
      <c r="C15" s="185"/>
      <c r="U15" s="181"/>
    </row>
    <row r="16" spans="1:24" x14ac:dyDescent="0.25">
      <c r="C16" s="185"/>
      <c r="U16" s="181"/>
    </row>
    <row r="17" spans="3:21" x14ac:dyDescent="0.25">
      <c r="C17" s="185"/>
      <c r="U17" s="181"/>
    </row>
    <row r="18" spans="3:21" x14ac:dyDescent="0.25">
      <c r="C18" s="185"/>
      <c r="U18" s="181"/>
    </row>
    <row r="19" spans="3:21" x14ac:dyDescent="0.25">
      <c r="C19" s="185"/>
      <c r="U19" s="181"/>
    </row>
    <row r="20" spans="3:21" x14ac:dyDescent="0.25">
      <c r="C20" s="185"/>
      <c r="U20" s="181"/>
    </row>
    <row r="21" spans="3:21" x14ac:dyDescent="0.25">
      <c r="C21" s="185"/>
      <c r="U21" s="181"/>
    </row>
    <row r="22" spans="3:21" x14ac:dyDescent="0.25">
      <c r="C22" s="185"/>
      <c r="U22" s="181"/>
    </row>
    <row r="23" spans="3:21" x14ac:dyDescent="0.25">
      <c r="C23" s="185"/>
      <c r="U23" s="181"/>
    </row>
    <row r="24" spans="3:21" x14ac:dyDescent="0.25">
      <c r="C24" s="185"/>
      <c r="U24" s="181"/>
    </row>
    <row r="25" spans="3:21" x14ac:dyDescent="0.25">
      <c r="C25" s="185"/>
      <c r="U25" s="181"/>
    </row>
    <row r="26" spans="3:21" x14ac:dyDescent="0.25">
      <c r="C26" s="185"/>
      <c r="U26" s="181"/>
    </row>
    <row r="27" spans="3:21" x14ac:dyDescent="0.25">
      <c r="C27" s="185"/>
      <c r="U27" s="181"/>
    </row>
    <row r="28" spans="3:21" x14ac:dyDescent="0.25">
      <c r="C28" s="185"/>
      <c r="U28" s="181"/>
    </row>
    <row r="29" spans="3:21" x14ac:dyDescent="0.25">
      <c r="C29" s="185"/>
      <c r="U29" s="181"/>
    </row>
    <row r="30" spans="3:21" x14ac:dyDescent="0.25">
      <c r="C30" s="185"/>
      <c r="U30" s="181"/>
    </row>
    <row r="31" spans="3:21" x14ac:dyDescent="0.25">
      <c r="C31" s="185"/>
      <c r="U31" s="181"/>
    </row>
    <row r="32" spans="3:21" x14ac:dyDescent="0.25">
      <c r="C32" s="185"/>
      <c r="U32" s="181"/>
    </row>
    <row r="33" spans="3:21" x14ac:dyDescent="0.25">
      <c r="C33" s="185"/>
      <c r="U33" s="181"/>
    </row>
    <row r="34" spans="3:21" x14ac:dyDescent="0.25">
      <c r="C34" s="185"/>
      <c r="U34" s="181"/>
    </row>
    <row r="35" spans="3:21" x14ac:dyDescent="0.25">
      <c r="C35" s="185"/>
      <c r="U35" s="181"/>
    </row>
    <row r="36" spans="3:21" x14ac:dyDescent="0.25">
      <c r="C36" s="185"/>
      <c r="U36" s="181"/>
    </row>
    <row r="37" spans="3:21" x14ac:dyDescent="0.25">
      <c r="C37" s="185"/>
      <c r="U37" s="181"/>
    </row>
    <row r="38" spans="3:21" x14ac:dyDescent="0.25">
      <c r="C38" s="185"/>
      <c r="U38" s="181"/>
    </row>
    <row r="39" spans="3:21" x14ac:dyDescent="0.25">
      <c r="C39" s="185"/>
      <c r="U39" s="181"/>
    </row>
    <row r="40" spans="3:21" x14ac:dyDescent="0.25">
      <c r="C40" s="185"/>
      <c r="U40" s="181"/>
    </row>
    <row r="41" spans="3:21" x14ac:dyDescent="0.25">
      <c r="C41" s="185"/>
      <c r="U41" s="181"/>
    </row>
    <row r="42" spans="3:21" x14ac:dyDescent="0.25">
      <c r="C42" s="185"/>
      <c r="U42" s="181"/>
    </row>
    <row r="43" spans="3:21" x14ac:dyDescent="0.25">
      <c r="C43" s="185"/>
      <c r="U43" s="181"/>
    </row>
    <row r="44" spans="3:21" x14ac:dyDescent="0.25">
      <c r="C44" s="185"/>
      <c r="U44" s="181"/>
    </row>
    <row r="45" spans="3:21" x14ac:dyDescent="0.25">
      <c r="C45" s="185"/>
      <c r="U45" s="181"/>
    </row>
    <row r="46" spans="3:21" x14ac:dyDescent="0.25">
      <c r="C46" s="185"/>
      <c r="U46" s="181"/>
    </row>
    <row r="47" spans="3:21" x14ac:dyDescent="0.25">
      <c r="C47" s="185"/>
      <c r="U47" s="181"/>
    </row>
    <row r="48" spans="3:21" x14ac:dyDescent="0.25">
      <c r="C48" s="185"/>
      <c r="U48" s="181"/>
    </row>
    <row r="49" spans="3:21" x14ac:dyDescent="0.25">
      <c r="C49" s="185"/>
      <c r="U49" s="181"/>
    </row>
    <row r="50" spans="3:21" x14ac:dyDescent="0.25">
      <c r="C50" s="185"/>
      <c r="U50" s="181"/>
    </row>
    <row r="51" spans="3:21" x14ac:dyDescent="0.25">
      <c r="C51" s="185"/>
      <c r="U51" s="181"/>
    </row>
    <row r="52" spans="3:21" x14ac:dyDescent="0.25">
      <c r="C52" s="185"/>
      <c r="U52" s="181"/>
    </row>
    <row r="53" spans="3:21" x14ac:dyDescent="0.25">
      <c r="C53" s="185"/>
      <c r="U53" s="181"/>
    </row>
    <row r="54" spans="3:21" x14ac:dyDescent="0.25">
      <c r="C54" s="185"/>
      <c r="U54" s="181"/>
    </row>
    <row r="55" spans="3:21" x14ac:dyDescent="0.25">
      <c r="C55" s="185"/>
      <c r="U55" s="181"/>
    </row>
    <row r="56" spans="3:21" x14ac:dyDescent="0.25">
      <c r="C56" s="185"/>
      <c r="U56" s="181"/>
    </row>
    <row r="57" spans="3:21" x14ac:dyDescent="0.25">
      <c r="C57" s="185"/>
      <c r="U57" s="181"/>
    </row>
    <row r="58" spans="3:21" x14ac:dyDescent="0.25">
      <c r="C58" s="185"/>
      <c r="U58" s="181"/>
    </row>
    <row r="59" spans="3:21" x14ac:dyDescent="0.25">
      <c r="C59" s="185"/>
      <c r="U59" s="181"/>
    </row>
    <row r="60" spans="3:21" x14ac:dyDescent="0.25">
      <c r="C60" s="185"/>
      <c r="U60" s="181"/>
    </row>
    <row r="61" spans="3:21" x14ac:dyDescent="0.25">
      <c r="C61" s="185"/>
      <c r="U61" s="181"/>
    </row>
    <row r="62" spans="3:21" x14ac:dyDescent="0.25">
      <c r="C62" s="185"/>
      <c r="U62" s="181"/>
    </row>
    <row r="63" spans="3:21" x14ac:dyDescent="0.25">
      <c r="C63" s="185"/>
      <c r="U63" s="181"/>
    </row>
    <row r="64" spans="3:21" x14ac:dyDescent="0.25">
      <c r="C64" s="185"/>
      <c r="U64" s="181"/>
    </row>
    <row r="65" spans="3:21" x14ac:dyDescent="0.25">
      <c r="C65" s="185"/>
      <c r="U65" s="181"/>
    </row>
    <row r="66" spans="3:21" x14ac:dyDescent="0.25">
      <c r="C66" s="185"/>
      <c r="U66" s="181"/>
    </row>
    <row r="67" spans="3:21" x14ac:dyDescent="0.25">
      <c r="C67" s="185"/>
      <c r="U67" s="181"/>
    </row>
    <row r="68" spans="3:21" x14ac:dyDescent="0.25">
      <c r="C68" s="185"/>
      <c r="U68" s="181"/>
    </row>
    <row r="69" spans="3:21" x14ac:dyDescent="0.25">
      <c r="C69" s="185"/>
      <c r="U69" s="181"/>
    </row>
    <row r="70" spans="3:21" x14ac:dyDescent="0.25">
      <c r="C70" s="185"/>
      <c r="U70" s="181"/>
    </row>
    <row r="71" spans="3:21" x14ac:dyDescent="0.25">
      <c r="C71" s="185"/>
      <c r="U71" s="181"/>
    </row>
    <row r="72" spans="3:21" x14ac:dyDescent="0.25">
      <c r="C72" s="185"/>
      <c r="U72" s="181"/>
    </row>
    <row r="73" spans="3:21" x14ac:dyDescent="0.25">
      <c r="C73" s="185"/>
      <c r="U73" s="181"/>
    </row>
    <row r="74" spans="3:21" x14ac:dyDescent="0.25">
      <c r="C74" s="185"/>
      <c r="U74" s="181"/>
    </row>
    <row r="75" spans="3:21" x14ac:dyDescent="0.25">
      <c r="C75" s="185"/>
      <c r="U75" s="181"/>
    </row>
    <row r="76" spans="3:21" x14ac:dyDescent="0.25">
      <c r="C76" s="185"/>
      <c r="U76" s="181"/>
    </row>
    <row r="77" spans="3:21" x14ac:dyDescent="0.25">
      <c r="C77" s="185"/>
      <c r="U77" s="181"/>
    </row>
    <row r="78" spans="3:21" x14ac:dyDescent="0.25">
      <c r="C78" s="185"/>
      <c r="U78" s="181"/>
    </row>
    <row r="79" spans="3:21" x14ac:dyDescent="0.25">
      <c r="C79" s="185"/>
      <c r="U79" s="181"/>
    </row>
    <row r="80" spans="3:21" x14ac:dyDescent="0.25">
      <c r="C80" s="185"/>
      <c r="U80" s="181"/>
    </row>
    <row r="81" spans="3:21" x14ac:dyDescent="0.25">
      <c r="C81" s="185"/>
      <c r="U81" s="181"/>
    </row>
    <row r="82" spans="3:21" x14ac:dyDescent="0.25">
      <c r="C82" s="185"/>
      <c r="U82" s="181"/>
    </row>
    <row r="83" spans="3:21" x14ac:dyDescent="0.25">
      <c r="C83" s="185"/>
      <c r="U83" s="181"/>
    </row>
    <row r="84" spans="3:21" x14ac:dyDescent="0.25">
      <c r="C84" s="185"/>
      <c r="U84" s="181"/>
    </row>
    <row r="85" spans="3:21" x14ac:dyDescent="0.25">
      <c r="C85" s="185"/>
      <c r="U85" s="181"/>
    </row>
    <row r="86" spans="3:21" x14ac:dyDescent="0.25">
      <c r="C86" s="185"/>
      <c r="U86" s="181"/>
    </row>
    <row r="87" spans="3:21" x14ac:dyDescent="0.25">
      <c r="C87" s="185"/>
      <c r="U87" s="181"/>
    </row>
    <row r="88" spans="3:21" x14ac:dyDescent="0.25">
      <c r="C88" s="185"/>
      <c r="U88" s="181"/>
    </row>
    <row r="89" spans="3:21" x14ac:dyDescent="0.25">
      <c r="C89" s="185"/>
      <c r="U89" s="181"/>
    </row>
    <row r="90" spans="3:21" x14ac:dyDescent="0.25">
      <c r="C90" s="185"/>
      <c r="U90" s="181"/>
    </row>
    <row r="91" spans="3:21" x14ac:dyDescent="0.25">
      <c r="C91" s="185"/>
      <c r="U91" s="181"/>
    </row>
    <row r="92" spans="3:21" x14ac:dyDescent="0.25">
      <c r="C92" s="185"/>
      <c r="U92" s="181"/>
    </row>
    <row r="93" spans="3:21" x14ac:dyDescent="0.25">
      <c r="C93" s="185"/>
      <c r="U93" s="181"/>
    </row>
    <row r="94" spans="3:21" x14ac:dyDescent="0.25">
      <c r="C94" s="185"/>
      <c r="U94" s="181"/>
    </row>
    <row r="95" spans="3:21" x14ac:dyDescent="0.25">
      <c r="C95" s="185"/>
      <c r="U95" s="181"/>
    </row>
    <row r="96" spans="3:21" x14ac:dyDescent="0.25">
      <c r="C96" s="185"/>
      <c r="U96" s="181"/>
    </row>
    <row r="97" spans="3:21" x14ac:dyDescent="0.25">
      <c r="C97" s="185"/>
      <c r="U97" s="181"/>
    </row>
    <row r="98" spans="3:21" x14ac:dyDescent="0.25">
      <c r="C98" s="185"/>
      <c r="U98" s="181"/>
    </row>
    <row r="99" spans="3:21" x14ac:dyDescent="0.25">
      <c r="C99" s="185"/>
      <c r="U99" s="181"/>
    </row>
    <row r="100" spans="3:21" x14ac:dyDescent="0.25">
      <c r="C100" s="185"/>
      <c r="U100" s="181"/>
    </row>
    <row r="101" spans="3:21" x14ac:dyDescent="0.25">
      <c r="C101" s="185"/>
      <c r="U101" s="181"/>
    </row>
    <row r="102" spans="3:21" x14ac:dyDescent="0.25">
      <c r="C102" s="185"/>
      <c r="U102" s="181"/>
    </row>
    <row r="103" spans="3:21" x14ac:dyDescent="0.25">
      <c r="C103" s="185"/>
      <c r="U103" s="181"/>
    </row>
    <row r="104" spans="3:21" x14ac:dyDescent="0.25">
      <c r="C104" s="185"/>
      <c r="U104" s="181"/>
    </row>
    <row r="105" spans="3:21" x14ac:dyDescent="0.25">
      <c r="C105" s="185"/>
      <c r="U105" s="181"/>
    </row>
    <row r="106" spans="3:21" x14ac:dyDescent="0.25">
      <c r="C106" s="185"/>
      <c r="U106" s="181"/>
    </row>
    <row r="107" spans="3:21" x14ac:dyDescent="0.25">
      <c r="C107" s="185"/>
      <c r="U107" s="181"/>
    </row>
    <row r="108" spans="3:21" x14ac:dyDescent="0.25">
      <c r="C108" s="185"/>
      <c r="U108" s="181"/>
    </row>
    <row r="109" spans="3:21" x14ac:dyDescent="0.25">
      <c r="C109" s="185"/>
      <c r="U109" s="181"/>
    </row>
    <row r="110" spans="3:21" x14ac:dyDescent="0.25">
      <c r="C110" s="185"/>
      <c r="U110" s="181"/>
    </row>
    <row r="111" spans="3:21" x14ac:dyDescent="0.25">
      <c r="C111" s="185"/>
      <c r="U111" s="181"/>
    </row>
    <row r="112" spans="3:21" x14ac:dyDescent="0.25">
      <c r="C112" s="185"/>
      <c r="U112" s="181"/>
    </row>
    <row r="113" spans="3:21" x14ac:dyDescent="0.25">
      <c r="C113" s="185"/>
      <c r="U113" s="181"/>
    </row>
    <row r="114" spans="3:21" x14ac:dyDescent="0.25">
      <c r="C114" s="185"/>
      <c r="U114" s="181"/>
    </row>
    <row r="115" spans="3:21" x14ac:dyDescent="0.25">
      <c r="C115" s="185"/>
      <c r="U115" s="181"/>
    </row>
    <row r="116" spans="3:21" x14ac:dyDescent="0.25">
      <c r="C116" s="185"/>
      <c r="U116" s="181"/>
    </row>
    <row r="117" spans="3:21" x14ac:dyDescent="0.25">
      <c r="C117" s="185"/>
      <c r="U117" s="181"/>
    </row>
    <row r="118" spans="3:21" x14ac:dyDescent="0.25">
      <c r="C118" s="185"/>
      <c r="U118" s="181"/>
    </row>
    <row r="119" spans="3:21" x14ac:dyDescent="0.25">
      <c r="C119" s="185"/>
      <c r="U119" s="181"/>
    </row>
    <row r="120" spans="3:21" x14ac:dyDescent="0.25">
      <c r="C120" s="185"/>
      <c r="U120" s="181"/>
    </row>
    <row r="121" spans="3:21" x14ac:dyDescent="0.25">
      <c r="C121" s="185"/>
      <c r="U121" s="181"/>
    </row>
    <row r="122" spans="3:21" x14ac:dyDescent="0.25">
      <c r="C122" s="185"/>
      <c r="U122" s="181"/>
    </row>
    <row r="123" spans="3:21" x14ac:dyDescent="0.25">
      <c r="C123" s="185"/>
      <c r="U123" s="181"/>
    </row>
    <row r="124" spans="3:21" x14ac:dyDescent="0.25">
      <c r="C124" s="185"/>
      <c r="U124" s="181"/>
    </row>
    <row r="125" spans="3:21" x14ac:dyDescent="0.25">
      <c r="C125" s="185"/>
      <c r="U125" s="181"/>
    </row>
    <row r="126" spans="3:21" x14ac:dyDescent="0.25">
      <c r="C126" s="185"/>
      <c r="U126" s="181"/>
    </row>
    <row r="127" spans="3:21" x14ac:dyDescent="0.25">
      <c r="C127" s="185"/>
      <c r="U127" s="181"/>
    </row>
    <row r="128" spans="3:21" x14ac:dyDescent="0.25">
      <c r="C128" s="185"/>
      <c r="U128" s="181"/>
    </row>
    <row r="129" spans="3:21" x14ac:dyDescent="0.25">
      <c r="C129" s="185"/>
      <c r="U129" s="181"/>
    </row>
    <row r="130" spans="3:21" x14ac:dyDescent="0.25">
      <c r="C130" s="185"/>
      <c r="U130" s="181"/>
    </row>
    <row r="131" spans="3:21" x14ac:dyDescent="0.25">
      <c r="C131" s="185"/>
      <c r="U131" s="181"/>
    </row>
    <row r="132" spans="3:21" x14ac:dyDescent="0.25">
      <c r="C132" s="185"/>
      <c r="U132" s="181"/>
    </row>
    <row r="133" spans="3:21" x14ac:dyDescent="0.25">
      <c r="C133" s="185"/>
      <c r="U133" s="181"/>
    </row>
    <row r="134" spans="3:21" x14ac:dyDescent="0.25">
      <c r="C134" s="185"/>
      <c r="U134" s="181"/>
    </row>
    <row r="135" spans="3:21" x14ac:dyDescent="0.25">
      <c r="C135" s="185"/>
      <c r="U135" s="181"/>
    </row>
    <row r="136" spans="3:21" x14ac:dyDescent="0.25">
      <c r="C136" s="185"/>
      <c r="U136" s="181"/>
    </row>
    <row r="137" spans="3:21" x14ac:dyDescent="0.25">
      <c r="C137" s="185"/>
      <c r="U137" s="181"/>
    </row>
    <row r="138" spans="3:21" x14ac:dyDescent="0.25">
      <c r="C138" s="185"/>
      <c r="U138" s="181"/>
    </row>
    <row r="139" spans="3:21" x14ac:dyDescent="0.25">
      <c r="C139" s="185"/>
      <c r="U139" s="181"/>
    </row>
    <row r="140" spans="3:21" x14ac:dyDescent="0.25">
      <c r="C140" s="185"/>
      <c r="U140" s="181"/>
    </row>
    <row r="141" spans="3:21" x14ac:dyDescent="0.25">
      <c r="C141" s="185"/>
      <c r="U141" s="181"/>
    </row>
    <row r="142" spans="3:21" x14ac:dyDescent="0.25">
      <c r="C142" s="185"/>
      <c r="U142" s="181"/>
    </row>
    <row r="143" spans="3:21" x14ac:dyDescent="0.25">
      <c r="C143" s="185"/>
      <c r="U143" s="181"/>
    </row>
    <row r="144" spans="3:21" x14ac:dyDescent="0.25">
      <c r="C144" s="185"/>
      <c r="U144" s="181"/>
    </row>
    <row r="145" spans="3:21" x14ac:dyDescent="0.25">
      <c r="C145" s="185"/>
      <c r="U145" s="181"/>
    </row>
    <row r="146" spans="3:21" x14ac:dyDescent="0.25">
      <c r="C146" s="185"/>
      <c r="U146" s="181"/>
    </row>
    <row r="147" spans="3:21" x14ac:dyDescent="0.25">
      <c r="C147" s="185"/>
      <c r="U147" s="181"/>
    </row>
    <row r="148" spans="3:21" x14ac:dyDescent="0.25">
      <c r="C148" s="185"/>
      <c r="U148" s="181"/>
    </row>
    <row r="149" spans="3:21" x14ac:dyDescent="0.25">
      <c r="C149" s="185"/>
      <c r="U149" s="181"/>
    </row>
    <row r="150" spans="3:21" x14ac:dyDescent="0.25">
      <c r="C150" s="185"/>
      <c r="U150" s="181"/>
    </row>
    <row r="151" spans="3:21" x14ac:dyDescent="0.25">
      <c r="C151" s="185"/>
      <c r="U151" s="181"/>
    </row>
    <row r="152" spans="3:21" x14ac:dyDescent="0.25">
      <c r="C152" s="185"/>
      <c r="U152" s="181"/>
    </row>
    <row r="153" spans="3:21" x14ac:dyDescent="0.25">
      <c r="C153" s="185"/>
      <c r="U153" s="181"/>
    </row>
    <row r="154" spans="3:21" x14ac:dyDescent="0.25">
      <c r="C154" s="185"/>
      <c r="U154" s="181"/>
    </row>
    <row r="155" spans="3:21" x14ac:dyDescent="0.25">
      <c r="C155" s="185"/>
      <c r="U155" s="181"/>
    </row>
    <row r="156" spans="3:21" x14ac:dyDescent="0.25">
      <c r="C156" s="185"/>
      <c r="U156" s="181"/>
    </row>
    <row r="157" spans="3:21" x14ac:dyDescent="0.25">
      <c r="C157" s="185"/>
      <c r="U157" s="181"/>
    </row>
    <row r="158" spans="3:21" x14ac:dyDescent="0.25">
      <c r="C158" s="185"/>
      <c r="U158" s="181"/>
    </row>
    <row r="159" spans="3:21" x14ac:dyDescent="0.25">
      <c r="C159" s="185"/>
      <c r="U159" s="181"/>
    </row>
    <row r="160" spans="3:21" x14ac:dyDescent="0.25">
      <c r="C160" s="185"/>
      <c r="U160" s="181"/>
    </row>
    <row r="161" spans="3:21" x14ac:dyDescent="0.25">
      <c r="C161" s="185"/>
      <c r="U161" s="181"/>
    </row>
    <row r="162" spans="3:21" x14ac:dyDescent="0.25">
      <c r="C162" s="185"/>
      <c r="U162" s="181"/>
    </row>
    <row r="163" spans="3:21" x14ac:dyDescent="0.25">
      <c r="C163" s="185"/>
      <c r="U163" s="181"/>
    </row>
    <row r="164" spans="3:21" x14ac:dyDescent="0.25">
      <c r="C164" s="185"/>
      <c r="U164" s="181"/>
    </row>
    <row r="165" spans="3:21" x14ac:dyDescent="0.25">
      <c r="C165" s="185"/>
      <c r="U165" s="181"/>
    </row>
    <row r="166" spans="3:21" x14ac:dyDescent="0.25">
      <c r="C166" s="185"/>
      <c r="U166" s="181"/>
    </row>
    <row r="167" spans="3:21" x14ac:dyDescent="0.25">
      <c r="C167" s="185"/>
      <c r="U167" s="181"/>
    </row>
    <row r="168" spans="3:21" x14ac:dyDescent="0.25">
      <c r="C168" s="185"/>
      <c r="U168" s="181"/>
    </row>
    <row r="169" spans="3:21" x14ac:dyDescent="0.25">
      <c r="C169" s="185"/>
      <c r="U169" s="181"/>
    </row>
    <row r="170" spans="3:21" x14ac:dyDescent="0.25">
      <c r="C170" s="185"/>
      <c r="U170" s="181"/>
    </row>
    <row r="171" spans="3:21" x14ac:dyDescent="0.25">
      <c r="C171" s="185"/>
      <c r="U171" s="181"/>
    </row>
    <row r="172" spans="3:21" x14ac:dyDescent="0.25">
      <c r="C172" s="185"/>
      <c r="U172" s="181"/>
    </row>
    <row r="173" spans="3:21" x14ac:dyDescent="0.25">
      <c r="C173" s="185"/>
      <c r="U173" s="181"/>
    </row>
    <row r="174" spans="3:21" x14ac:dyDescent="0.25">
      <c r="C174" s="185"/>
      <c r="U174" s="181"/>
    </row>
    <row r="175" spans="3:21" x14ac:dyDescent="0.25">
      <c r="C175" s="185"/>
      <c r="U175" s="181"/>
    </row>
    <row r="176" spans="3:21" x14ac:dyDescent="0.25">
      <c r="C176" s="185"/>
      <c r="U176" s="181"/>
    </row>
    <row r="177" spans="3:21" x14ac:dyDescent="0.25">
      <c r="C177" s="185"/>
      <c r="U177" s="181"/>
    </row>
    <row r="178" spans="3:21" x14ac:dyDescent="0.25">
      <c r="C178" s="185"/>
      <c r="U178" s="181"/>
    </row>
    <row r="179" spans="3:21" x14ac:dyDescent="0.25">
      <c r="C179" s="185"/>
      <c r="U179" s="181"/>
    </row>
    <row r="180" spans="3:21" x14ac:dyDescent="0.25">
      <c r="C180" s="185"/>
      <c r="U180" s="181"/>
    </row>
    <row r="181" spans="3:21" x14ac:dyDescent="0.25">
      <c r="C181" s="185"/>
      <c r="U181" s="181"/>
    </row>
    <row r="182" spans="3:21" x14ac:dyDescent="0.25">
      <c r="C182" s="185"/>
      <c r="U182" s="181"/>
    </row>
    <row r="183" spans="3:21" x14ac:dyDescent="0.25">
      <c r="C183" s="185"/>
      <c r="U183" s="181"/>
    </row>
    <row r="184" spans="3:21" x14ac:dyDescent="0.25">
      <c r="C184" s="185"/>
      <c r="U184" s="181"/>
    </row>
    <row r="185" spans="3:21" x14ac:dyDescent="0.25">
      <c r="C185" s="185"/>
      <c r="U185" s="181"/>
    </row>
    <row r="186" spans="3:21" x14ac:dyDescent="0.25">
      <c r="C186" s="185"/>
      <c r="U186" s="181"/>
    </row>
    <row r="187" spans="3:21" x14ac:dyDescent="0.25">
      <c r="C187" s="185"/>
      <c r="U187" s="181"/>
    </row>
    <row r="188" spans="3:21" x14ac:dyDescent="0.25">
      <c r="C188" s="185"/>
      <c r="U188" s="181"/>
    </row>
    <row r="189" spans="3:21" x14ac:dyDescent="0.25">
      <c r="C189" s="185"/>
      <c r="U189" s="181"/>
    </row>
    <row r="190" spans="3:21" x14ac:dyDescent="0.25">
      <c r="C190" s="185"/>
      <c r="U190" s="181"/>
    </row>
    <row r="191" spans="3:21" x14ac:dyDescent="0.25">
      <c r="C191" s="185"/>
      <c r="U191" s="181"/>
    </row>
    <row r="192" spans="3:21" x14ac:dyDescent="0.25">
      <c r="C192" s="185"/>
      <c r="U192" s="181"/>
    </row>
    <row r="193" spans="3:21" x14ac:dyDescent="0.25">
      <c r="C193" s="185"/>
      <c r="U193" s="181"/>
    </row>
    <row r="194" spans="3:21" x14ac:dyDescent="0.25">
      <c r="C194" s="185"/>
      <c r="U194" s="181"/>
    </row>
    <row r="195" spans="3:21" x14ac:dyDescent="0.25">
      <c r="C195" s="185"/>
      <c r="U195" s="181"/>
    </row>
    <row r="196" spans="3:21" x14ac:dyDescent="0.25">
      <c r="C196" s="185"/>
      <c r="U196" s="181"/>
    </row>
    <row r="197" spans="3:21" x14ac:dyDescent="0.25">
      <c r="C197" s="185"/>
      <c r="U197" s="181"/>
    </row>
    <row r="198" spans="3:21" x14ac:dyDescent="0.25">
      <c r="C198" s="185"/>
      <c r="U198" s="181"/>
    </row>
    <row r="199" spans="3:21" x14ac:dyDescent="0.25">
      <c r="C199" s="185"/>
      <c r="U199" s="181"/>
    </row>
    <row r="200" spans="3:21" x14ac:dyDescent="0.25">
      <c r="C200" s="185"/>
      <c r="U200" s="181"/>
    </row>
    <row r="201" spans="3:21" x14ac:dyDescent="0.25">
      <c r="C201" s="185"/>
    </row>
    <row r="202" spans="3:21" x14ac:dyDescent="0.25">
      <c r="C202" s="185"/>
    </row>
    <row r="203" spans="3:21" x14ac:dyDescent="0.25">
      <c r="C203" s="185"/>
    </row>
    <row r="204" spans="3:21" x14ac:dyDescent="0.25">
      <c r="C204" s="185"/>
    </row>
    <row r="205" spans="3:21" x14ac:dyDescent="0.25">
      <c r="C205" s="185"/>
    </row>
    <row r="206" spans="3:21" x14ac:dyDescent="0.25">
      <c r="C206" s="185"/>
    </row>
    <row r="207" spans="3:21" x14ac:dyDescent="0.25">
      <c r="C207" s="185"/>
    </row>
    <row r="208" spans="3:21" x14ac:dyDescent="0.25">
      <c r="C208" s="185"/>
    </row>
    <row r="209" spans="3:3" x14ac:dyDescent="0.25">
      <c r="C209" s="185"/>
    </row>
    <row r="210" spans="3:3" x14ac:dyDescent="0.25">
      <c r="C210" s="185"/>
    </row>
    <row r="211" spans="3:3" x14ac:dyDescent="0.25">
      <c r="C211" s="185"/>
    </row>
    <row r="212" spans="3:3" x14ac:dyDescent="0.25">
      <c r="C212" s="185"/>
    </row>
    <row r="213" spans="3:3" x14ac:dyDescent="0.25">
      <c r="C213" s="185"/>
    </row>
    <row r="214" spans="3:3" x14ac:dyDescent="0.25">
      <c r="C214" s="185"/>
    </row>
    <row r="215" spans="3:3" x14ac:dyDescent="0.25">
      <c r="C215" s="185"/>
    </row>
    <row r="216" spans="3:3" x14ac:dyDescent="0.25">
      <c r="C216" s="185"/>
    </row>
    <row r="217" spans="3:3" x14ac:dyDescent="0.25">
      <c r="C217" s="185"/>
    </row>
    <row r="218" spans="3:3" x14ac:dyDescent="0.25">
      <c r="C218" s="185"/>
    </row>
    <row r="219" spans="3:3" x14ac:dyDescent="0.25">
      <c r="C219" s="185"/>
    </row>
    <row r="220" spans="3:3" x14ac:dyDescent="0.25">
      <c r="C220" s="185"/>
    </row>
    <row r="221" spans="3:3" x14ac:dyDescent="0.25">
      <c r="C221" s="185"/>
    </row>
    <row r="222" spans="3:3" x14ac:dyDescent="0.25">
      <c r="C222" s="185"/>
    </row>
    <row r="223" spans="3:3" x14ac:dyDescent="0.25">
      <c r="C223" s="185"/>
    </row>
    <row r="224" spans="3:3" x14ac:dyDescent="0.25">
      <c r="C224" s="185"/>
    </row>
    <row r="225" spans="3:3" x14ac:dyDescent="0.25">
      <c r="C225" s="185"/>
    </row>
    <row r="226" spans="3:3" x14ac:dyDescent="0.25">
      <c r="C226" s="185"/>
    </row>
    <row r="227" spans="3:3" x14ac:dyDescent="0.25">
      <c r="C227" s="185"/>
    </row>
    <row r="228" spans="3:3" x14ac:dyDescent="0.25">
      <c r="C228" s="185"/>
    </row>
    <row r="229" spans="3:3" x14ac:dyDescent="0.25">
      <c r="C229" s="185"/>
    </row>
    <row r="230" spans="3:3" x14ac:dyDescent="0.25">
      <c r="C230" s="185"/>
    </row>
    <row r="231" spans="3:3" x14ac:dyDescent="0.25">
      <c r="C231" s="185"/>
    </row>
    <row r="232" spans="3:3" x14ac:dyDescent="0.25">
      <c r="C232" s="185"/>
    </row>
    <row r="233" spans="3:3" x14ac:dyDescent="0.25">
      <c r="C233" s="185"/>
    </row>
    <row r="234" spans="3:3" x14ac:dyDescent="0.25">
      <c r="C234" s="185"/>
    </row>
    <row r="235" spans="3:3" x14ac:dyDescent="0.25">
      <c r="C235" s="185"/>
    </row>
    <row r="236" spans="3:3" x14ac:dyDescent="0.25">
      <c r="C236" s="185"/>
    </row>
    <row r="237" spans="3:3" x14ac:dyDescent="0.25">
      <c r="C237" s="185"/>
    </row>
    <row r="238" spans="3:3" x14ac:dyDescent="0.25">
      <c r="C238" s="185"/>
    </row>
    <row r="239" spans="3:3" x14ac:dyDescent="0.25">
      <c r="C239" s="185"/>
    </row>
    <row r="240" spans="3:3" x14ac:dyDescent="0.25">
      <c r="C240" s="185"/>
    </row>
    <row r="241" spans="3:3" x14ac:dyDescent="0.25">
      <c r="C241" s="185"/>
    </row>
    <row r="242" spans="3:3" x14ac:dyDescent="0.25">
      <c r="C242" s="185"/>
    </row>
    <row r="243" spans="3:3" x14ac:dyDescent="0.25">
      <c r="C243" s="185"/>
    </row>
    <row r="244" spans="3:3" x14ac:dyDescent="0.25">
      <c r="C244" s="185"/>
    </row>
    <row r="245" spans="3:3" x14ac:dyDescent="0.25">
      <c r="C245" s="185"/>
    </row>
    <row r="246" spans="3:3" x14ac:dyDescent="0.25">
      <c r="C246" s="185"/>
    </row>
    <row r="247" spans="3:3" x14ac:dyDescent="0.25">
      <c r="C247" s="185"/>
    </row>
    <row r="248" spans="3:3" x14ac:dyDescent="0.25">
      <c r="C248" s="185"/>
    </row>
    <row r="249" spans="3:3" x14ac:dyDescent="0.25">
      <c r="C249" s="185"/>
    </row>
    <row r="250" spans="3:3" x14ac:dyDescent="0.25">
      <c r="C250" s="185"/>
    </row>
    <row r="251" spans="3:3" x14ac:dyDescent="0.25">
      <c r="C251" s="185"/>
    </row>
    <row r="252" spans="3:3" x14ac:dyDescent="0.25">
      <c r="C252" s="185"/>
    </row>
    <row r="253" spans="3:3" x14ac:dyDescent="0.25">
      <c r="C253" s="185"/>
    </row>
    <row r="254" spans="3:3" x14ac:dyDescent="0.25">
      <c r="C254" s="185"/>
    </row>
    <row r="255" spans="3:3" x14ac:dyDescent="0.25">
      <c r="C255" s="185"/>
    </row>
    <row r="256" spans="3:3" x14ac:dyDescent="0.25">
      <c r="C256" s="185"/>
    </row>
    <row r="257" spans="3:3" x14ac:dyDescent="0.25">
      <c r="C257" s="185"/>
    </row>
    <row r="258" spans="3:3" x14ac:dyDescent="0.25">
      <c r="C258" s="185"/>
    </row>
    <row r="259" spans="3:3" x14ac:dyDescent="0.25">
      <c r="C259" s="185"/>
    </row>
    <row r="260" spans="3:3" x14ac:dyDescent="0.25">
      <c r="C260" s="185"/>
    </row>
    <row r="261" spans="3:3" x14ac:dyDescent="0.25">
      <c r="C261" s="185"/>
    </row>
    <row r="262" spans="3:3" x14ac:dyDescent="0.25">
      <c r="C262" s="185"/>
    </row>
    <row r="263" spans="3:3" x14ac:dyDescent="0.25">
      <c r="C263" s="185"/>
    </row>
    <row r="264" spans="3:3" x14ac:dyDescent="0.25">
      <c r="C264" s="185"/>
    </row>
    <row r="265" spans="3:3" x14ac:dyDescent="0.25">
      <c r="C265" s="185"/>
    </row>
    <row r="266" spans="3:3" x14ac:dyDescent="0.25">
      <c r="C266" s="185"/>
    </row>
    <row r="267" spans="3:3" x14ac:dyDescent="0.25">
      <c r="C267" s="185"/>
    </row>
    <row r="268" spans="3:3" x14ac:dyDescent="0.25">
      <c r="C268" s="185"/>
    </row>
    <row r="269" spans="3:3" x14ac:dyDescent="0.25">
      <c r="C269" s="185"/>
    </row>
    <row r="270" spans="3:3" x14ac:dyDescent="0.25">
      <c r="C270" s="185"/>
    </row>
    <row r="271" spans="3:3" x14ac:dyDescent="0.25">
      <c r="C271" s="185"/>
    </row>
    <row r="272" spans="3:3" x14ac:dyDescent="0.25">
      <c r="C272" s="185"/>
    </row>
    <row r="273" spans="3:3" x14ac:dyDescent="0.25">
      <c r="C273" s="185"/>
    </row>
    <row r="274" spans="3:3" x14ac:dyDescent="0.25">
      <c r="C274" s="185"/>
    </row>
    <row r="275" spans="3:3" x14ac:dyDescent="0.25">
      <c r="C275" s="185"/>
    </row>
    <row r="276" spans="3:3" x14ac:dyDescent="0.25">
      <c r="C276" s="185"/>
    </row>
    <row r="277" spans="3:3" x14ac:dyDescent="0.25">
      <c r="C277" s="185"/>
    </row>
    <row r="278" spans="3:3" x14ac:dyDescent="0.25">
      <c r="C278" s="185"/>
    </row>
    <row r="279" spans="3:3" x14ac:dyDescent="0.25">
      <c r="C279" s="185"/>
    </row>
    <row r="280" spans="3:3" x14ac:dyDescent="0.25">
      <c r="C280" s="185"/>
    </row>
    <row r="281" spans="3:3" x14ac:dyDescent="0.25">
      <c r="C281" s="185"/>
    </row>
    <row r="282" spans="3:3" x14ac:dyDescent="0.25">
      <c r="C282" s="185"/>
    </row>
    <row r="283" spans="3:3" x14ac:dyDescent="0.25">
      <c r="C283" s="185"/>
    </row>
    <row r="284" spans="3:3" x14ac:dyDescent="0.25">
      <c r="C284" s="185"/>
    </row>
    <row r="285" spans="3:3" x14ac:dyDescent="0.25">
      <c r="C285" s="185"/>
    </row>
    <row r="286" spans="3:3" x14ac:dyDescent="0.25">
      <c r="C286" s="185"/>
    </row>
    <row r="287" spans="3:3" x14ac:dyDescent="0.25">
      <c r="C287" s="185"/>
    </row>
    <row r="288" spans="3:3" x14ac:dyDescent="0.25">
      <c r="C288" s="185"/>
    </row>
    <row r="289" spans="3:3" x14ac:dyDescent="0.25">
      <c r="C289" s="185"/>
    </row>
    <row r="290" spans="3:3" x14ac:dyDescent="0.25">
      <c r="C290" s="185"/>
    </row>
    <row r="291" spans="3:3" x14ac:dyDescent="0.25">
      <c r="C291" s="185"/>
    </row>
    <row r="292" spans="3:3" x14ac:dyDescent="0.25">
      <c r="C292" s="185"/>
    </row>
    <row r="293" spans="3:3" x14ac:dyDescent="0.25">
      <c r="C293" s="185"/>
    </row>
    <row r="294" spans="3:3" x14ac:dyDescent="0.25">
      <c r="C294" s="185"/>
    </row>
    <row r="295" spans="3:3" x14ac:dyDescent="0.25">
      <c r="C295" s="185"/>
    </row>
    <row r="296" spans="3:3" x14ac:dyDescent="0.25">
      <c r="C296" s="185"/>
    </row>
    <row r="297" spans="3:3" x14ac:dyDescent="0.25">
      <c r="C297" s="185"/>
    </row>
    <row r="298" spans="3:3" x14ac:dyDescent="0.25">
      <c r="C298" s="185"/>
    </row>
    <row r="299" spans="3:3" x14ac:dyDescent="0.25">
      <c r="C299" s="185"/>
    </row>
    <row r="300" spans="3:3" x14ac:dyDescent="0.25">
      <c r="C300" s="185"/>
    </row>
    <row r="301" spans="3:3" x14ac:dyDescent="0.25">
      <c r="C301" s="185"/>
    </row>
    <row r="302" spans="3:3" x14ac:dyDescent="0.25">
      <c r="C302" s="185"/>
    </row>
    <row r="303" spans="3:3" x14ac:dyDescent="0.25">
      <c r="C303" s="185"/>
    </row>
    <row r="304" spans="3:3" x14ac:dyDescent="0.25">
      <c r="C304" s="185"/>
    </row>
    <row r="305" spans="3:3" x14ac:dyDescent="0.25">
      <c r="C305" s="185"/>
    </row>
    <row r="306" spans="3:3" x14ac:dyDescent="0.25">
      <c r="C306" s="185"/>
    </row>
    <row r="307" spans="3:3" x14ac:dyDescent="0.25">
      <c r="C307" s="185"/>
    </row>
    <row r="308" spans="3:3" x14ac:dyDescent="0.25">
      <c r="C308" s="185"/>
    </row>
    <row r="309" spans="3:3" x14ac:dyDescent="0.25">
      <c r="C309" s="185"/>
    </row>
    <row r="310" spans="3:3" x14ac:dyDescent="0.25">
      <c r="C310" s="185"/>
    </row>
    <row r="311" spans="3:3" x14ac:dyDescent="0.25">
      <c r="C311" s="185"/>
    </row>
    <row r="312" spans="3:3" x14ac:dyDescent="0.25">
      <c r="C312" s="185"/>
    </row>
    <row r="313" spans="3:3" x14ac:dyDescent="0.25">
      <c r="C313" s="185"/>
    </row>
    <row r="314" spans="3:3" x14ac:dyDescent="0.25">
      <c r="C314" s="185"/>
    </row>
    <row r="315" spans="3:3" x14ac:dyDescent="0.25">
      <c r="C315" s="185"/>
    </row>
    <row r="316" spans="3:3" x14ac:dyDescent="0.25">
      <c r="C316" s="185"/>
    </row>
    <row r="317" spans="3:3" x14ac:dyDescent="0.25">
      <c r="C317" s="185"/>
    </row>
    <row r="318" spans="3:3" x14ac:dyDescent="0.25">
      <c r="C318" s="185"/>
    </row>
    <row r="319" spans="3:3" x14ac:dyDescent="0.25">
      <c r="C319" s="185"/>
    </row>
    <row r="320" spans="3:3" x14ac:dyDescent="0.25">
      <c r="C320" s="185"/>
    </row>
    <row r="321" spans="3:3" x14ac:dyDescent="0.25">
      <c r="C321" s="185"/>
    </row>
    <row r="322" spans="3:3" x14ac:dyDescent="0.25">
      <c r="C322" s="185"/>
    </row>
    <row r="323" spans="3:3" x14ac:dyDescent="0.25">
      <c r="C323" s="185"/>
    </row>
    <row r="324" spans="3:3" x14ac:dyDescent="0.25">
      <c r="C324" s="185"/>
    </row>
    <row r="325" spans="3:3" x14ac:dyDescent="0.25">
      <c r="C325" s="185"/>
    </row>
    <row r="326" spans="3:3" x14ac:dyDescent="0.25">
      <c r="C326" s="185"/>
    </row>
    <row r="327" spans="3:3" x14ac:dyDescent="0.25">
      <c r="C327" s="185"/>
    </row>
    <row r="328" spans="3:3" x14ac:dyDescent="0.25">
      <c r="C328" s="185"/>
    </row>
    <row r="329" spans="3:3" x14ac:dyDescent="0.25">
      <c r="C329" s="185"/>
    </row>
    <row r="330" spans="3:3" x14ac:dyDescent="0.25">
      <c r="C330" s="185"/>
    </row>
    <row r="331" spans="3:3" x14ac:dyDescent="0.25">
      <c r="C331" s="185"/>
    </row>
    <row r="332" spans="3:3" x14ac:dyDescent="0.25">
      <c r="C332" s="185"/>
    </row>
    <row r="333" spans="3:3" x14ac:dyDescent="0.25">
      <c r="C333" s="185"/>
    </row>
    <row r="334" spans="3:3" x14ac:dyDescent="0.25">
      <c r="C334" s="185"/>
    </row>
    <row r="335" spans="3:3" x14ac:dyDescent="0.25">
      <c r="C335" s="185"/>
    </row>
    <row r="336" spans="3:3" x14ac:dyDescent="0.25">
      <c r="C336" s="185"/>
    </row>
    <row r="337" spans="3:3" x14ac:dyDescent="0.25">
      <c r="C337" s="185"/>
    </row>
    <row r="338" spans="3:3" x14ac:dyDescent="0.25">
      <c r="C338" s="185"/>
    </row>
    <row r="339" spans="3:3" x14ac:dyDescent="0.25">
      <c r="C339" s="185"/>
    </row>
    <row r="340" spans="3:3" x14ac:dyDescent="0.25">
      <c r="C340" s="185"/>
    </row>
    <row r="341" spans="3:3" x14ac:dyDescent="0.25">
      <c r="C341" s="185"/>
    </row>
    <row r="342" spans="3:3" x14ac:dyDescent="0.25">
      <c r="C342" s="185"/>
    </row>
    <row r="343" spans="3:3" x14ac:dyDescent="0.25">
      <c r="C343" s="185"/>
    </row>
    <row r="344" spans="3:3" x14ac:dyDescent="0.25">
      <c r="C344" s="185"/>
    </row>
    <row r="345" spans="3:3" x14ac:dyDescent="0.25">
      <c r="C345" s="185"/>
    </row>
    <row r="346" spans="3:3" x14ac:dyDescent="0.25">
      <c r="C346" s="185"/>
    </row>
    <row r="347" spans="3:3" x14ac:dyDescent="0.25">
      <c r="C347" s="185"/>
    </row>
    <row r="348" spans="3:3" x14ac:dyDescent="0.25">
      <c r="C348" s="185"/>
    </row>
    <row r="349" spans="3:3" x14ac:dyDescent="0.25">
      <c r="C349" s="185"/>
    </row>
    <row r="350" spans="3:3" x14ac:dyDescent="0.25">
      <c r="C350" s="185"/>
    </row>
    <row r="351" spans="3:3" x14ac:dyDescent="0.25">
      <c r="C351" s="185"/>
    </row>
    <row r="352" spans="3:3" x14ac:dyDescent="0.25">
      <c r="C352" s="185"/>
    </row>
    <row r="353" spans="3:3" x14ac:dyDescent="0.25">
      <c r="C353" s="185"/>
    </row>
    <row r="354" spans="3:3" x14ac:dyDescent="0.25">
      <c r="C354" s="185"/>
    </row>
    <row r="355" spans="3:3" x14ac:dyDescent="0.25">
      <c r="C355" s="185"/>
    </row>
    <row r="356" spans="3:3" x14ac:dyDescent="0.25">
      <c r="C356" s="185"/>
    </row>
    <row r="357" spans="3:3" x14ac:dyDescent="0.25">
      <c r="C357" s="185"/>
    </row>
    <row r="358" spans="3:3" x14ac:dyDescent="0.25">
      <c r="C358" s="185"/>
    </row>
    <row r="359" spans="3:3" x14ac:dyDescent="0.25">
      <c r="C359" s="185"/>
    </row>
    <row r="360" spans="3:3" x14ac:dyDescent="0.25">
      <c r="C360" s="185"/>
    </row>
    <row r="361" spans="3:3" x14ac:dyDescent="0.25">
      <c r="C361" s="185"/>
    </row>
    <row r="362" spans="3:3" x14ac:dyDescent="0.25">
      <c r="C362" s="185"/>
    </row>
    <row r="363" spans="3:3" x14ac:dyDescent="0.25">
      <c r="C363" s="185"/>
    </row>
    <row r="364" spans="3:3" x14ac:dyDescent="0.25">
      <c r="C364" s="185"/>
    </row>
    <row r="365" spans="3:3" x14ac:dyDescent="0.25">
      <c r="C365" s="185"/>
    </row>
    <row r="366" spans="3:3" x14ac:dyDescent="0.25">
      <c r="C366" s="185"/>
    </row>
    <row r="367" spans="3:3" x14ac:dyDescent="0.25">
      <c r="C367" s="185"/>
    </row>
    <row r="368" spans="3:3" x14ac:dyDescent="0.25">
      <c r="C368" s="185"/>
    </row>
    <row r="369" spans="3:3" x14ac:dyDescent="0.25">
      <c r="C369" s="185"/>
    </row>
    <row r="370" spans="3:3" x14ac:dyDescent="0.25">
      <c r="C370" s="185"/>
    </row>
    <row r="371" spans="3:3" x14ac:dyDescent="0.25">
      <c r="C371" s="185"/>
    </row>
    <row r="372" spans="3:3" x14ac:dyDescent="0.25">
      <c r="C372" s="185"/>
    </row>
    <row r="373" spans="3:3" x14ac:dyDescent="0.25">
      <c r="C373" s="185"/>
    </row>
    <row r="374" spans="3:3" x14ac:dyDescent="0.25">
      <c r="C374" s="185"/>
    </row>
    <row r="375" spans="3:3" x14ac:dyDescent="0.25">
      <c r="C375" s="185"/>
    </row>
    <row r="376" spans="3:3" x14ac:dyDescent="0.25">
      <c r="C376" s="185"/>
    </row>
    <row r="377" spans="3:3" x14ac:dyDescent="0.25">
      <c r="C377" s="185"/>
    </row>
    <row r="378" spans="3:3" x14ac:dyDescent="0.25">
      <c r="C378" s="185"/>
    </row>
    <row r="379" spans="3:3" x14ac:dyDescent="0.25">
      <c r="C379" s="185"/>
    </row>
    <row r="380" spans="3:3" x14ac:dyDescent="0.25">
      <c r="C380" s="185"/>
    </row>
    <row r="381" spans="3:3" x14ac:dyDescent="0.25">
      <c r="C381" s="185"/>
    </row>
    <row r="382" spans="3:3" x14ac:dyDescent="0.25">
      <c r="C382" s="185"/>
    </row>
    <row r="383" spans="3:3" x14ac:dyDescent="0.25">
      <c r="C383" s="185"/>
    </row>
    <row r="384" spans="3:3" x14ac:dyDescent="0.25">
      <c r="C384" s="185"/>
    </row>
    <row r="385" spans="3:3" x14ac:dyDescent="0.25">
      <c r="C385" s="185"/>
    </row>
    <row r="386" spans="3:3" x14ac:dyDescent="0.25">
      <c r="C386" s="185"/>
    </row>
    <row r="387" spans="3:3" x14ac:dyDescent="0.25">
      <c r="C387" s="185"/>
    </row>
    <row r="388" spans="3:3" x14ac:dyDescent="0.25">
      <c r="C388" s="185"/>
    </row>
    <row r="389" spans="3:3" x14ac:dyDescent="0.25">
      <c r="C389" s="185"/>
    </row>
    <row r="390" spans="3:3" x14ac:dyDescent="0.25">
      <c r="C390" s="185"/>
    </row>
    <row r="391" spans="3:3" x14ac:dyDescent="0.25">
      <c r="C391" s="185"/>
    </row>
    <row r="392" spans="3:3" x14ac:dyDescent="0.25">
      <c r="C392" s="185"/>
    </row>
    <row r="393" spans="3:3" x14ac:dyDescent="0.25">
      <c r="C393" s="185"/>
    </row>
    <row r="394" spans="3:3" x14ac:dyDescent="0.25">
      <c r="C394" s="185"/>
    </row>
    <row r="395" spans="3:3" x14ac:dyDescent="0.25">
      <c r="C395" s="185"/>
    </row>
    <row r="396" spans="3:3" x14ac:dyDescent="0.25">
      <c r="C396" s="185"/>
    </row>
    <row r="397" spans="3:3" x14ac:dyDescent="0.25">
      <c r="C397" s="185"/>
    </row>
    <row r="398" spans="3:3" x14ac:dyDescent="0.25">
      <c r="C398" s="185"/>
    </row>
    <row r="399" spans="3:3" x14ac:dyDescent="0.25">
      <c r="C399" s="185"/>
    </row>
    <row r="400" spans="3:3" x14ac:dyDescent="0.25">
      <c r="C400" s="185"/>
    </row>
    <row r="401" spans="3:3" x14ac:dyDescent="0.25">
      <c r="C401" s="185"/>
    </row>
    <row r="402" spans="3:3" x14ac:dyDescent="0.25">
      <c r="C402" s="185"/>
    </row>
    <row r="403" spans="3:3" x14ac:dyDescent="0.25">
      <c r="C403" s="185"/>
    </row>
    <row r="404" spans="3:3" x14ac:dyDescent="0.25">
      <c r="C404" s="185"/>
    </row>
    <row r="405" spans="3:3" x14ac:dyDescent="0.25">
      <c r="C405" s="185"/>
    </row>
    <row r="406" spans="3:3" x14ac:dyDescent="0.25">
      <c r="C406" s="185"/>
    </row>
    <row r="407" spans="3:3" x14ac:dyDescent="0.25">
      <c r="C407" s="185"/>
    </row>
    <row r="408" spans="3:3" x14ac:dyDescent="0.25">
      <c r="C408" s="185"/>
    </row>
    <row r="409" spans="3:3" x14ac:dyDescent="0.25">
      <c r="C409" s="185"/>
    </row>
    <row r="410" spans="3:3" x14ac:dyDescent="0.25">
      <c r="C410" s="185"/>
    </row>
    <row r="411" spans="3:3" x14ac:dyDescent="0.25">
      <c r="C411" s="185"/>
    </row>
    <row r="412" spans="3:3" x14ac:dyDescent="0.25">
      <c r="C412" s="185"/>
    </row>
    <row r="413" spans="3:3" x14ac:dyDescent="0.25">
      <c r="C413" s="185"/>
    </row>
    <row r="414" spans="3:3" x14ac:dyDescent="0.25">
      <c r="C414" s="185"/>
    </row>
    <row r="415" spans="3:3" x14ac:dyDescent="0.25">
      <c r="C415" s="185"/>
    </row>
    <row r="416" spans="3:3" x14ac:dyDescent="0.25">
      <c r="C416" s="185"/>
    </row>
    <row r="417" spans="3:3" x14ac:dyDescent="0.25">
      <c r="C417" s="185"/>
    </row>
    <row r="418" spans="3:3" x14ac:dyDescent="0.25">
      <c r="C418" s="185"/>
    </row>
    <row r="419" spans="3:3" x14ac:dyDescent="0.25">
      <c r="C419" s="185"/>
    </row>
    <row r="420" spans="3:3" x14ac:dyDescent="0.25">
      <c r="C420" s="185"/>
    </row>
    <row r="421" spans="3:3" x14ac:dyDescent="0.25">
      <c r="C421" s="185"/>
    </row>
    <row r="422" spans="3:3" x14ac:dyDescent="0.25">
      <c r="C422" s="185"/>
    </row>
    <row r="423" spans="3:3" x14ac:dyDescent="0.25">
      <c r="C423" s="185"/>
    </row>
    <row r="424" spans="3:3" x14ac:dyDescent="0.25">
      <c r="C424" s="185"/>
    </row>
    <row r="425" spans="3:3" x14ac:dyDescent="0.25">
      <c r="C425" s="185"/>
    </row>
    <row r="426" spans="3:3" x14ac:dyDescent="0.25">
      <c r="C426" s="185"/>
    </row>
    <row r="427" spans="3:3" x14ac:dyDescent="0.25">
      <c r="C427" s="185"/>
    </row>
    <row r="428" spans="3:3" x14ac:dyDescent="0.25">
      <c r="C428" s="185"/>
    </row>
    <row r="429" spans="3:3" x14ac:dyDescent="0.25">
      <c r="C429" s="185"/>
    </row>
    <row r="430" spans="3:3" x14ac:dyDescent="0.25">
      <c r="C430" s="185"/>
    </row>
    <row r="431" spans="3:3" x14ac:dyDescent="0.25">
      <c r="C431" s="185"/>
    </row>
    <row r="432" spans="3:3" x14ac:dyDescent="0.25">
      <c r="C432" s="185"/>
    </row>
    <row r="433" spans="3:3" x14ac:dyDescent="0.25">
      <c r="C433" s="185"/>
    </row>
    <row r="434" spans="3:3" x14ac:dyDescent="0.25">
      <c r="C434" s="185"/>
    </row>
    <row r="435" spans="3:3" x14ac:dyDescent="0.25">
      <c r="C435" s="185"/>
    </row>
    <row r="436" spans="3:3" x14ac:dyDescent="0.25">
      <c r="C436" s="185"/>
    </row>
    <row r="437" spans="3:3" x14ac:dyDescent="0.25">
      <c r="C437" s="185"/>
    </row>
    <row r="438" spans="3:3" x14ac:dyDescent="0.25">
      <c r="C438" s="185"/>
    </row>
    <row r="439" spans="3:3" x14ac:dyDescent="0.25">
      <c r="C439" s="185"/>
    </row>
    <row r="440" spans="3:3" x14ac:dyDescent="0.25">
      <c r="C440" s="185"/>
    </row>
    <row r="441" spans="3:3" x14ac:dyDescent="0.25">
      <c r="C441" s="185"/>
    </row>
    <row r="442" spans="3:3" x14ac:dyDescent="0.25">
      <c r="C442" s="185"/>
    </row>
    <row r="443" spans="3:3" x14ac:dyDescent="0.25">
      <c r="C443" s="185"/>
    </row>
    <row r="444" spans="3:3" x14ac:dyDescent="0.25">
      <c r="C444" s="185"/>
    </row>
    <row r="445" spans="3:3" x14ac:dyDescent="0.25">
      <c r="C445" s="185"/>
    </row>
    <row r="446" spans="3:3" x14ac:dyDescent="0.25">
      <c r="C446" s="185"/>
    </row>
    <row r="447" spans="3:3" x14ac:dyDescent="0.25">
      <c r="C447" s="185"/>
    </row>
    <row r="448" spans="3:3" x14ac:dyDescent="0.25">
      <c r="C448" s="185"/>
    </row>
    <row r="449" spans="3:3" x14ac:dyDescent="0.25">
      <c r="C449" s="185"/>
    </row>
    <row r="450" spans="3:3" x14ac:dyDescent="0.25">
      <c r="C450" s="185"/>
    </row>
    <row r="451" spans="3:3" x14ac:dyDescent="0.25">
      <c r="C451" s="185"/>
    </row>
    <row r="452" spans="3:3" x14ac:dyDescent="0.25">
      <c r="C452" s="185"/>
    </row>
    <row r="453" spans="3:3" x14ac:dyDescent="0.25">
      <c r="C453" s="185"/>
    </row>
    <row r="454" spans="3:3" x14ac:dyDescent="0.25">
      <c r="C454" s="185"/>
    </row>
    <row r="455" spans="3:3" x14ac:dyDescent="0.25">
      <c r="C455" s="185"/>
    </row>
    <row r="456" spans="3:3" x14ac:dyDescent="0.25">
      <c r="C456" s="185"/>
    </row>
    <row r="457" spans="3:3" x14ac:dyDescent="0.25">
      <c r="C457" s="185"/>
    </row>
    <row r="458" spans="3:3" x14ac:dyDescent="0.25">
      <c r="C458" s="185"/>
    </row>
    <row r="459" spans="3:3" x14ac:dyDescent="0.25">
      <c r="C459" s="185"/>
    </row>
    <row r="460" spans="3:3" x14ac:dyDescent="0.25">
      <c r="C460" s="185"/>
    </row>
    <row r="461" spans="3:3" x14ac:dyDescent="0.25">
      <c r="C461" s="185"/>
    </row>
    <row r="462" spans="3:3" x14ac:dyDescent="0.25">
      <c r="C462" s="185"/>
    </row>
    <row r="463" spans="3:3" x14ac:dyDescent="0.25">
      <c r="C463" s="185"/>
    </row>
    <row r="464" spans="3:3" x14ac:dyDescent="0.25">
      <c r="C464" s="185"/>
    </row>
    <row r="465" spans="3:3" x14ac:dyDescent="0.25">
      <c r="C465" s="185"/>
    </row>
    <row r="466" spans="3:3" x14ac:dyDescent="0.25">
      <c r="C466" s="185"/>
    </row>
    <row r="467" spans="3:3" x14ac:dyDescent="0.25">
      <c r="C467" s="185"/>
    </row>
    <row r="468" spans="3:3" x14ac:dyDescent="0.25">
      <c r="C468" s="185"/>
    </row>
    <row r="469" spans="3:3" x14ac:dyDescent="0.25">
      <c r="C469" s="185"/>
    </row>
    <row r="470" spans="3:3" x14ac:dyDescent="0.25">
      <c r="C470" s="185"/>
    </row>
    <row r="471" spans="3:3" x14ac:dyDescent="0.25">
      <c r="C471" s="185"/>
    </row>
    <row r="472" spans="3:3" x14ac:dyDescent="0.25">
      <c r="C472" s="185"/>
    </row>
    <row r="473" spans="3:3" x14ac:dyDescent="0.25">
      <c r="C473" s="185"/>
    </row>
    <row r="474" spans="3:3" x14ac:dyDescent="0.25">
      <c r="C474" s="185"/>
    </row>
    <row r="475" spans="3:3" x14ac:dyDescent="0.25">
      <c r="C475" s="185"/>
    </row>
    <row r="476" spans="3:3" x14ac:dyDescent="0.25">
      <c r="C476" s="185"/>
    </row>
    <row r="477" spans="3:3" x14ac:dyDescent="0.25">
      <c r="C477" s="185"/>
    </row>
    <row r="478" spans="3:3" x14ac:dyDescent="0.25">
      <c r="C478" s="185"/>
    </row>
    <row r="479" spans="3:3" x14ac:dyDescent="0.25">
      <c r="C479" s="185"/>
    </row>
    <row r="480" spans="3:3" x14ac:dyDescent="0.25">
      <c r="C480" s="185"/>
    </row>
    <row r="481" spans="3:3" x14ac:dyDescent="0.25">
      <c r="C481" s="185"/>
    </row>
    <row r="482" spans="3:3" x14ac:dyDescent="0.25">
      <c r="C482" s="185"/>
    </row>
    <row r="483" spans="3:3" x14ac:dyDescent="0.25">
      <c r="C483" s="185"/>
    </row>
    <row r="484" spans="3:3" x14ac:dyDescent="0.25">
      <c r="C484" s="185"/>
    </row>
    <row r="485" spans="3:3" x14ac:dyDescent="0.25">
      <c r="C485" s="185"/>
    </row>
    <row r="486" spans="3:3" x14ac:dyDescent="0.25">
      <c r="C486" s="185"/>
    </row>
    <row r="487" spans="3:3" x14ac:dyDescent="0.25">
      <c r="C487" s="185"/>
    </row>
    <row r="488" spans="3:3" x14ac:dyDescent="0.25">
      <c r="C488" s="185"/>
    </row>
    <row r="489" spans="3:3" x14ac:dyDescent="0.25">
      <c r="C489" s="185"/>
    </row>
    <row r="490" spans="3:3" x14ac:dyDescent="0.25">
      <c r="C490" s="185"/>
    </row>
    <row r="491" spans="3:3" x14ac:dyDescent="0.25">
      <c r="C491" s="185"/>
    </row>
    <row r="492" spans="3:3" x14ac:dyDescent="0.25">
      <c r="C492" s="185"/>
    </row>
    <row r="493" spans="3:3" x14ac:dyDescent="0.25">
      <c r="C493" s="185"/>
    </row>
    <row r="494" spans="3:3" x14ac:dyDescent="0.25">
      <c r="C494" s="185"/>
    </row>
    <row r="495" spans="3:3" x14ac:dyDescent="0.25">
      <c r="C495" s="185"/>
    </row>
    <row r="496" spans="3:3" x14ac:dyDescent="0.25">
      <c r="C496" s="185"/>
    </row>
    <row r="497" spans="3:3" x14ac:dyDescent="0.25">
      <c r="C497" s="185"/>
    </row>
    <row r="498" spans="3:3" x14ac:dyDescent="0.25">
      <c r="C498" s="185"/>
    </row>
    <row r="499" spans="3:3" x14ac:dyDescent="0.25">
      <c r="C499" s="185"/>
    </row>
    <row r="500" spans="3:3" x14ac:dyDescent="0.25">
      <c r="C500" s="185"/>
    </row>
    <row r="501" spans="3:3" x14ac:dyDescent="0.25">
      <c r="C501" s="185"/>
    </row>
    <row r="502" spans="3:3" x14ac:dyDescent="0.25">
      <c r="C502" s="185"/>
    </row>
    <row r="503" spans="3:3" x14ac:dyDescent="0.25">
      <c r="C503" s="185"/>
    </row>
    <row r="504" spans="3:3" x14ac:dyDescent="0.25">
      <c r="C504" s="185"/>
    </row>
    <row r="505" spans="3:3" x14ac:dyDescent="0.25">
      <c r="C505" s="185"/>
    </row>
    <row r="506" spans="3:3" x14ac:dyDescent="0.25">
      <c r="C506" s="185"/>
    </row>
    <row r="507" spans="3:3" x14ac:dyDescent="0.25">
      <c r="C507" s="185"/>
    </row>
    <row r="508" spans="3:3" x14ac:dyDescent="0.25">
      <c r="C508" s="185"/>
    </row>
    <row r="509" spans="3:3" x14ac:dyDescent="0.25">
      <c r="C509" s="185"/>
    </row>
    <row r="510" spans="3:3" x14ac:dyDescent="0.25">
      <c r="C510" s="185"/>
    </row>
    <row r="511" spans="3:3" x14ac:dyDescent="0.25">
      <c r="C511" s="185"/>
    </row>
    <row r="512" spans="3:3" x14ac:dyDescent="0.25">
      <c r="C512" s="185"/>
    </row>
    <row r="513" spans="3:3" x14ac:dyDescent="0.25">
      <c r="C513" s="185"/>
    </row>
    <row r="514" spans="3:3" x14ac:dyDescent="0.25">
      <c r="C514" s="185"/>
    </row>
    <row r="515" spans="3:3" x14ac:dyDescent="0.25">
      <c r="C515" s="185"/>
    </row>
    <row r="516" spans="3:3" x14ac:dyDescent="0.25">
      <c r="C516" s="185"/>
    </row>
    <row r="517" spans="3:3" x14ac:dyDescent="0.25">
      <c r="C517" s="185"/>
    </row>
    <row r="518" spans="3:3" x14ac:dyDescent="0.25">
      <c r="C518" s="185"/>
    </row>
    <row r="519" spans="3:3" x14ac:dyDescent="0.25">
      <c r="C519" s="185"/>
    </row>
    <row r="520" spans="3:3" x14ac:dyDescent="0.25">
      <c r="C520" s="185"/>
    </row>
    <row r="521" spans="3:3" x14ac:dyDescent="0.25">
      <c r="C521" s="185"/>
    </row>
    <row r="522" spans="3:3" x14ac:dyDescent="0.25">
      <c r="C522" s="185"/>
    </row>
    <row r="523" spans="3:3" x14ac:dyDescent="0.25">
      <c r="C523" s="185"/>
    </row>
    <row r="524" spans="3:3" x14ac:dyDescent="0.25">
      <c r="C524" s="185"/>
    </row>
    <row r="525" spans="3:3" x14ac:dyDescent="0.25">
      <c r="C525" s="185"/>
    </row>
    <row r="526" spans="3:3" x14ac:dyDescent="0.25">
      <c r="C526" s="185"/>
    </row>
    <row r="527" spans="3:3" x14ac:dyDescent="0.25">
      <c r="C527" s="185"/>
    </row>
    <row r="528" spans="3:3" x14ac:dyDescent="0.25">
      <c r="C528" s="185"/>
    </row>
    <row r="529" spans="3:3" x14ac:dyDescent="0.25">
      <c r="C529" s="185"/>
    </row>
    <row r="530" spans="3:3" x14ac:dyDescent="0.25">
      <c r="C530" s="185"/>
    </row>
    <row r="531" spans="3:3" x14ac:dyDescent="0.25">
      <c r="C531" s="185"/>
    </row>
    <row r="532" spans="3:3" x14ac:dyDescent="0.25">
      <c r="C532" s="185"/>
    </row>
    <row r="533" spans="3:3" x14ac:dyDescent="0.25">
      <c r="C533" s="185"/>
    </row>
    <row r="534" spans="3:3" x14ac:dyDescent="0.25">
      <c r="C534" s="185"/>
    </row>
    <row r="535" spans="3:3" x14ac:dyDescent="0.25">
      <c r="C535" s="185"/>
    </row>
    <row r="536" spans="3:3" x14ac:dyDescent="0.25">
      <c r="C536" s="185"/>
    </row>
    <row r="537" spans="3:3" x14ac:dyDescent="0.25">
      <c r="C537" s="185"/>
    </row>
    <row r="538" spans="3:3" x14ac:dyDescent="0.25">
      <c r="C538" s="185"/>
    </row>
    <row r="539" spans="3:3" x14ac:dyDescent="0.25">
      <c r="C539" s="185"/>
    </row>
    <row r="540" spans="3:3" x14ac:dyDescent="0.25">
      <c r="C540" s="185"/>
    </row>
    <row r="541" spans="3:3" x14ac:dyDescent="0.25">
      <c r="C541" s="185"/>
    </row>
    <row r="542" spans="3:3" x14ac:dyDescent="0.25">
      <c r="C542" s="185"/>
    </row>
    <row r="543" spans="3:3" x14ac:dyDescent="0.25">
      <c r="C543" s="185"/>
    </row>
    <row r="544" spans="3:3" x14ac:dyDescent="0.25">
      <c r="C544" s="185"/>
    </row>
    <row r="545" spans="3:3" x14ac:dyDescent="0.25">
      <c r="C545" s="185"/>
    </row>
    <row r="546" spans="3:3" x14ac:dyDescent="0.25">
      <c r="C546" s="185"/>
    </row>
    <row r="547" spans="3:3" x14ac:dyDescent="0.25">
      <c r="C547" s="185"/>
    </row>
    <row r="548" spans="3:3" x14ac:dyDescent="0.25">
      <c r="C548" s="185"/>
    </row>
    <row r="549" spans="3:3" x14ac:dyDescent="0.25">
      <c r="C549" s="185"/>
    </row>
    <row r="550" spans="3:3" x14ac:dyDescent="0.25">
      <c r="C550" s="185"/>
    </row>
    <row r="551" spans="3:3" x14ac:dyDescent="0.25">
      <c r="C551" s="185"/>
    </row>
    <row r="552" spans="3:3" x14ac:dyDescent="0.25">
      <c r="C552" s="185"/>
    </row>
    <row r="553" spans="3:3" x14ac:dyDescent="0.25">
      <c r="C553" s="185"/>
    </row>
    <row r="554" spans="3:3" x14ac:dyDescent="0.25">
      <c r="C554" s="185"/>
    </row>
    <row r="555" spans="3:3" x14ac:dyDescent="0.25">
      <c r="C555" s="185"/>
    </row>
    <row r="556" spans="3:3" x14ac:dyDescent="0.25">
      <c r="C556" s="185"/>
    </row>
    <row r="557" spans="3:3" x14ac:dyDescent="0.25">
      <c r="C557" s="185"/>
    </row>
    <row r="558" spans="3:3" x14ac:dyDescent="0.25">
      <c r="C558" s="185"/>
    </row>
    <row r="559" spans="3:3" x14ac:dyDescent="0.25">
      <c r="C559" s="185"/>
    </row>
    <row r="560" spans="3:3" x14ac:dyDescent="0.25">
      <c r="C560" s="185"/>
    </row>
    <row r="561" spans="3:3" x14ac:dyDescent="0.25">
      <c r="C561" s="185"/>
    </row>
    <row r="562" spans="3:3" x14ac:dyDescent="0.25">
      <c r="C562" s="185"/>
    </row>
    <row r="563" spans="3:3" x14ac:dyDescent="0.25">
      <c r="C563" s="185"/>
    </row>
    <row r="564" spans="3:3" x14ac:dyDescent="0.25">
      <c r="C564" s="185"/>
    </row>
    <row r="565" spans="3:3" x14ac:dyDescent="0.25">
      <c r="C565" s="185"/>
    </row>
    <row r="566" spans="3:3" x14ac:dyDescent="0.25">
      <c r="C566" s="185"/>
    </row>
    <row r="567" spans="3:3" x14ac:dyDescent="0.25">
      <c r="C567" s="185"/>
    </row>
    <row r="568" spans="3:3" x14ac:dyDescent="0.25">
      <c r="C568" s="185"/>
    </row>
    <row r="569" spans="3:3" x14ac:dyDescent="0.25">
      <c r="C569" s="185"/>
    </row>
    <row r="570" spans="3:3" x14ac:dyDescent="0.25">
      <c r="C570" s="185"/>
    </row>
    <row r="571" spans="3:3" x14ac:dyDescent="0.25">
      <c r="C571" s="185"/>
    </row>
    <row r="572" spans="3:3" x14ac:dyDescent="0.25">
      <c r="C572" s="185"/>
    </row>
    <row r="573" spans="3:3" x14ac:dyDescent="0.25">
      <c r="C573" s="185"/>
    </row>
    <row r="574" spans="3:3" x14ac:dyDescent="0.25">
      <c r="C574" s="185"/>
    </row>
    <row r="575" spans="3:3" x14ac:dyDescent="0.25">
      <c r="C575" s="185"/>
    </row>
    <row r="576" spans="3:3" x14ac:dyDescent="0.25">
      <c r="C576" s="185"/>
    </row>
    <row r="577" spans="3:3" x14ac:dyDescent="0.25">
      <c r="C577" s="185"/>
    </row>
    <row r="578" spans="3:3" x14ac:dyDescent="0.25">
      <c r="C578" s="185"/>
    </row>
    <row r="579" spans="3:3" x14ac:dyDescent="0.25">
      <c r="C579" s="185"/>
    </row>
    <row r="580" spans="3:3" x14ac:dyDescent="0.25">
      <c r="C580" s="185"/>
    </row>
    <row r="581" spans="3:3" x14ac:dyDescent="0.25">
      <c r="C581" s="185"/>
    </row>
    <row r="582" spans="3:3" x14ac:dyDescent="0.25">
      <c r="C582" s="185"/>
    </row>
    <row r="583" spans="3:3" x14ac:dyDescent="0.25">
      <c r="C583" s="185"/>
    </row>
    <row r="584" spans="3:3" x14ac:dyDescent="0.25">
      <c r="C584" s="185"/>
    </row>
    <row r="585" spans="3:3" x14ac:dyDescent="0.25">
      <c r="C585" s="185"/>
    </row>
    <row r="586" spans="3:3" x14ac:dyDescent="0.25">
      <c r="C586" s="185"/>
    </row>
    <row r="587" spans="3:3" x14ac:dyDescent="0.25">
      <c r="C587" s="185"/>
    </row>
    <row r="588" spans="3:3" x14ac:dyDescent="0.25">
      <c r="C588" s="185"/>
    </row>
    <row r="589" spans="3:3" x14ac:dyDescent="0.25">
      <c r="C589" s="185"/>
    </row>
    <row r="590" spans="3:3" x14ac:dyDescent="0.25">
      <c r="C590" s="185"/>
    </row>
    <row r="591" spans="3:3" x14ac:dyDescent="0.25">
      <c r="C591" s="185"/>
    </row>
    <row r="592" spans="3:3" x14ac:dyDescent="0.25">
      <c r="C592" s="185"/>
    </row>
    <row r="593" spans="3:3" x14ac:dyDescent="0.25">
      <c r="C593" s="185"/>
    </row>
    <row r="594" spans="3:3" x14ac:dyDescent="0.25">
      <c r="C594" s="185"/>
    </row>
    <row r="595" spans="3:3" x14ac:dyDescent="0.25">
      <c r="C595" s="185"/>
    </row>
    <row r="596" spans="3:3" x14ac:dyDescent="0.25">
      <c r="C596" s="185"/>
    </row>
    <row r="597" spans="3:3" x14ac:dyDescent="0.25">
      <c r="C597" s="185"/>
    </row>
    <row r="598" spans="3:3" x14ac:dyDescent="0.25">
      <c r="C598" s="185"/>
    </row>
    <row r="599" spans="3:3" x14ac:dyDescent="0.25">
      <c r="C599" s="185"/>
    </row>
    <row r="600" spans="3:3" x14ac:dyDescent="0.25">
      <c r="C600" s="185"/>
    </row>
    <row r="601" spans="3:3" x14ac:dyDescent="0.25">
      <c r="C601" s="185"/>
    </row>
    <row r="602" spans="3:3" x14ac:dyDescent="0.25">
      <c r="C602" s="185"/>
    </row>
    <row r="603" spans="3:3" x14ac:dyDescent="0.25">
      <c r="C603" s="185"/>
    </row>
    <row r="604" spans="3:3" x14ac:dyDescent="0.25">
      <c r="C604" s="185"/>
    </row>
    <row r="605" spans="3:3" x14ac:dyDescent="0.25">
      <c r="C605" s="185"/>
    </row>
    <row r="606" spans="3:3" x14ac:dyDescent="0.25">
      <c r="C606" s="185"/>
    </row>
    <row r="607" spans="3:3" x14ac:dyDescent="0.25">
      <c r="C607" s="185"/>
    </row>
    <row r="608" spans="3:3" x14ac:dyDescent="0.25">
      <c r="C608" s="185"/>
    </row>
    <row r="609" spans="3:3" x14ac:dyDescent="0.25">
      <c r="C609" s="185"/>
    </row>
    <row r="610" spans="3:3" x14ac:dyDescent="0.25">
      <c r="C610" s="185"/>
    </row>
    <row r="611" spans="3:3" x14ac:dyDescent="0.25">
      <c r="C611" s="185"/>
    </row>
    <row r="612" spans="3:3" x14ac:dyDescent="0.25">
      <c r="C612" s="185"/>
    </row>
    <row r="613" spans="3:3" x14ac:dyDescent="0.25">
      <c r="C613" s="185"/>
    </row>
    <row r="614" spans="3:3" x14ac:dyDescent="0.25">
      <c r="C614" s="185"/>
    </row>
    <row r="615" spans="3:3" x14ac:dyDescent="0.25">
      <c r="C615" s="185"/>
    </row>
    <row r="616" spans="3:3" x14ac:dyDescent="0.25">
      <c r="C616" s="185"/>
    </row>
    <row r="617" spans="3:3" x14ac:dyDescent="0.25">
      <c r="C617" s="185"/>
    </row>
    <row r="618" spans="3:3" x14ac:dyDescent="0.25">
      <c r="C618" s="185"/>
    </row>
    <row r="619" spans="3:3" x14ac:dyDescent="0.25">
      <c r="C619" s="185"/>
    </row>
    <row r="620" spans="3:3" x14ac:dyDescent="0.25">
      <c r="C620" s="185"/>
    </row>
    <row r="621" spans="3:3" x14ac:dyDescent="0.25">
      <c r="C621" s="185"/>
    </row>
    <row r="622" spans="3:3" x14ac:dyDescent="0.25">
      <c r="C622" s="185"/>
    </row>
    <row r="623" spans="3:3" x14ac:dyDescent="0.25">
      <c r="C623" s="185"/>
    </row>
    <row r="624" spans="3:3" x14ac:dyDescent="0.25">
      <c r="C624" s="185"/>
    </row>
    <row r="625" spans="3:3" x14ac:dyDescent="0.25">
      <c r="C625" s="185"/>
    </row>
    <row r="626" spans="3:3" x14ac:dyDescent="0.25">
      <c r="C626" s="185"/>
    </row>
    <row r="627" spans="3:3" x14ac:dyDescent="0.25">
      <c r="C627" s="185"/>
    </row>
    <row r="628" spans="3:3" x14ac:dyDescent="0.25">
      <c r="C628" s="185"/>
    </row>
    <row r="629" spans="3:3" x14ac:dyDescent="0.25">
      <c r="C629" s="185"/>
    </row>
    <row r="630" spans="3:3" x14ac:dyDescent="0.25">
      <c r="C630" s="185"/>
    </row>
    <row r="631" spans="3:3" x14ac:dyDescent="0.25">
      <c r="C631" s="185"/>
    </row>
    <row r="632" spans="3:3" x14ac:dyDescent="0.25">
      <c r="C632" s="185"/>
    </row>
    <row r="633" spans="3:3" x14ac:dyDescent="0.25">
      <c r="C633" s="185"/>
    </row>
    <row r="634" spans="3:3" x14ac:dyDescent="0.25">
      <c r="C634" s="185"/>
    </row>
    <row r="635" spans="3:3" x14ac:dyDescent="0.25">
      <c r="C635" s="185"/>
    </row>
    <row r="636" spans="3:3" x14ac:dyDescent="0.25">
      <c r="C636" s="185"/>
    </row>
    <row r="637" spans="3:3" x14ac:dyDescent="0.25">
      <c r="C637" s="185"/>
    </row>
    <row r="638" spans="3:3" x14ac:dyDescent="0.25">
      <c r="C638" s="185"/>
    </row>
    <row r="639" spans="3:3" x14ac:dyDescent="0.25">
      <c r="C639" s="185"/>
    </row>
    <row r="640" spans="3:3" x14ac:dyDescent="0.25">
      <c r="C640" s="185"/>
    </row>
    <row r="641" spans="3:3" x14ac:dyDescent="0.25">
      <c r="C641" s="185"/>
    </row>
    <row r="642" spans="3:3" x14ac:dyDescent="0.25">
      <c r="C642" s="185"/>
    </row>
    <row r="643" spans="3:3" x14ac:dyDescent="0.25">
      <c r="C643" s="185"/>
    </row>
    <row r="644" spans="3:3" x14ac:dyDescent="0.25">
      <c r="C644" s="185"/>
    </row>
    <row r="645" spans="3:3" x14ac:dyDescent="0.25">
      <c r="C645" s="185"/>
    </row>
    <row r="646" spans="3:3" x14ac:dyDescent="0.25">
      <c r="C646" s="185"/>
    </row>
    <row r="647" spans="3:3" x14ac:dyDescent="0.25">
      <c r="C647" s="185"/>
    </row>
    <row r="648" spans="3:3" x14ac:dyDescent="0.25">
      <c r="C648" s="185"/>
    </row>
    <row r="649" spans="3:3" x14ac:dyDescent="0.25">
      <c r="C649" s="185"/>
    </row>
    <row r="650" spans="3:3" x14ac:dyDescent="0.25">
      <c r="C650" s="185"/>
    </row>
    <row r="651" spans="3:3" x14ac:dyDescent="0.25">
      <c r="C651" s="185"/>
    </row>
    <row r="652" spans="3:3" x14ac:dyDescent="0.25">
      <c r="C652" s="185"/>
    </row>
    <row r="653" spans="3:3" x14ac:dyDescent="0.25">
      <c r="C653" s="185"/>
    </row>
    <row r="654" spans="3:3" x14ac:dyDescent="0.25">
      <c r="C654" s="185"/>
    </row>
    <row r="655" spans="3:3" x14ac:dyDescent="0.25">
      <c r="C655" s="185"/>
    </row>
    <row r="656" spans="3:3" x14ac:dyDescent="0.25">
      <c r="C656" s="185"/>
    </row>
    <row r="657" spans="3:3" x14ac:dyDescent="0.25">
      <c r="C657" s="185"/>
    </row>
    <row r="658" spans="3:3" x14ac:dyDescent="0.25">
      <c r="C658" s="185"/>
    </row>
    <row r="659" spans="3:3" x14ac:dyDescent="0.25">
      <c r="C659" s="185"/>
    </row>
    <row r="660" spans="3:3" x14ac:dyDescent="0.25">
      <c r="C660" s="185"/>
    </row>
    <row r="661" spans="3:3" x14ac:dyDescent="0.25">
      <c r="C661" s="185"/>
    </row>
    <row r="662" spans="3:3" x14ac:dyDescent="0.25">
      <c r="C662" s="185"/>
    </row>
    <row r="663" spans="3:3" x14ac:dyDescent="0.25">
      <c r="C663" s="185"/>
    </row>
    <row r="664" spans="3:3" x14ac:dyDescent="0.25">
      <c r="C664" s="185"/>
    </row>
    <row r="665" spans="3:3" x14ac:dyDescent="0.25">
      <c r="C665" s="185"/>
    </row>
    <row r="666" spans="3:3" x14ac:dyDescent="0.25">
      <c r="C666" s="185"/>
    </row>
    <row r="667" spans="3:3" x14ac:dyDescent="0.25">
      <c r="C667" s="185"/>
    </row>
    <row r="668" spans="3:3" x14ac:dyDescent="0.25">
      <c r="C668" s="185"/>
    </row>
    <row r="669" spans="3:3" x14ac:dyDescent="0.25">
      <c r="C669" s="185"/>
    </row>
    <row r="670" spans="3:3" x14ac:dyDescent="0.25">
      <c r="C670" s="185"/>
    </row>
    <row r="671" spans="3:3" x14ac:dyDescent="0.25">
      <c r="C671" s="185"/>
    </row>
    <row r="672" spans="3:3" x14ac:dyDescent="0.25">
      <c r="C672" s="185"/>
    </row>
    <row r="673" spans="3:3" x14ac:dyDescent="0.25">
      <c r="C673" s="185"/>
    </row>
    <row r="674" spans="3:3" x14ac:dyDescent="0.25">
      <c r="C674" s="185"/>
    </row>
    <row r="675" spans="3:3" x14ac:dyDescent="0.25">
      <c r="C675" s="185"/>
    </row>
    <row r="676" spans="3:3" x14ac:dyDescent="0.25">
      <c r="C676" s="185"/>
    </row>
    <row r="677" spans="3:3" x14ac:dyDescent="0.25">
      <c r="C677" s="185"/>
    </row>
    <row r="678" spans="3:3" x14ac:dyDescent="0.25">
      <c r="C678" s="185"/>
    </row>
    <row r="679" spans="3:3" x14ac:dyDescent="0.25">
      <c r="C679" s="185"/>
    </row>
    <row r="680" spans="3:3" x14ac:dyDescent="0.25">
      <c r="C680" s="185"/>
    </row>
    <row r="681" spans="3:3" x14ac:dyDescent="0.25">
      <c r="C681" s="185"/>
    </row>
    <row r="682" spans="3:3" x14ac:dyDescent="0.25">
      <c r="C682" s="185"/>
    </row>
    <row r="683" spans="3:3" x14ac:dyDescent="0.25">
      <c r="C683" s="185"/>
    </row>
    <row r="684" spans="3:3" x14ac:dyDescent="0.25">
      <c r="C684" s="185"/>
    </row>
    <row r="685" spans="3:3" x14ac:dyDescent="0.25">
      <c r="C685" s="185"/>
    </row>
    <row r="686" spans="3:3" x14ac:dyDescent="0.25">
      <c r="C686" s="185"/>
    </row>
    <row r="687" spans="3:3" x14ac:dyDescent="0.25">
      <c r="C687" s="185"/>
    </row>
    <row r="688" spans="3:3" x14ac:dyDescent="0.25">
      <c r="C688" s="185"/>
    </row>
    <row r="689" spans="3:3" x14ac:dyDescent="0.25">
      <c r="C689" s="185"/>
    </row>
    <row r="690" spans="3:3" x14ac:dyDescent="0.25">
      <c r="C690" s="185"/>
    </row>
    <row r="691" spans="3:3" x14ac:dyDescent="0.25">
      <c r="C691" s="185"/>
    </row>
    <row r="692" spans="3:3" x14ac:dyDescent="0.25">
      <c r="C692" s="185"/>
    </row>
    <row r="693" spans="3:3" x14ac:dyDescent="0.25">
      <c r="C693" s="185"/>
    </row>
    <row r="694" spans="3:3" x14ac:dyDescent="0.25">
      <c r="C694" s="185"/>
    </row>
    <row r="695" spans="3:3" x14ac:dyDescent="0.25">
      <c r="C695" s="185"/>
    </row>
    <row r="696" spans="3:3" x14ac:dyDescent="0.25">
      <c r="C696" s="185"/>
    </row>
    <row r="697" spans="3:3" x14ac:dyDescent="0.25">
      <c r="C697" s="185"/>
    </row>
    <row r="698" spans="3:3" x14ac:dyDescent="0.25">
      <c r="C698" s="185"/>
    </row>
    <row r="699" spans="3:3" x14ac:dyDescent="0.25">
      <c r="C699" s="185"/>
    </row>
    <row r="700" spans="3:3" x14ac:dyDescent="0.25">
      <c r="C700" s="185"/>
    </row>
    <row r="701" spans="3:3" x14ac:dyDescent="0.25">
      <c r="C701" s="185"/>
    </row>
    <row r="702" spans="3:3" x14ac:dyDescent="0.25">
      <c r="C702" s="185"/>
    </row>
    <row r="703" spans="3:3" x14ac:dyDescent="0.25">
      <c r="C703" s="185"/>
    </row>
    <row r="704" spans="3:3" x14ac:dyDescent="0.25">
      <c r="C704" s="185"/>
    </row>
    <row r="705" spans="3:3" x14ac:dyDescent="0.25">
      <c r="C705" s="185"/>
    </row>
    <row r="706" spans="3:3" x14ac:dyDescent="0.25">
      <c r="C706" s="185"/>
    </row>
    <row r="707" spans="3:3" x14ac:dyDescent="0.25">
      <c r="C707" s="185"/>
    </row>
    <row r="708" spans="3:3" x14ac:dyDescent="0.25">
      <c r="C708" s="185"/>
    </row>
    <row r="709" spans="3:3" x14ac:dyDescent="0.25">
      <c r="C709" s="185"/>
    </row>
    <row r="710" spans="3:3" x14ac:dyDescent="0.25">
      <c r="C710" s="185"/>
    </row>
    <row r="711" spans="3:3" x14ac:dyDescent="0.25">
      <c r="C711" s="185"/>
    </row>
    <row r="712" spans="3:3" x14ac:dyDescent="0.25">
      <c r="C712" s="185"/>
    </row>
    <row r="713" spans="3:3" x14ac:dyDescent="0.25">
      <c r="C713" s="185"/>
    </row>
    <row r="714" spans="3:3" x14ac:dyDescent="0.25">
      <c r="C714" s="185"/>
    </row>
    <row r="715" spans="3:3" x14ac:dyDescent="0.25">
      <c r="C715" s="185"/>
    </row>
    <row r="716" spans="3:3" x14ac:dyDescent="0.25">
      <c r="C716" s="185"/>
    </row>
    <row r="717" spans="3:3" x14ac:dyDescent="0.25">
      <c r="C717" s="185"/>
    </row>
    <row r="718" spans="3:3" x14ac:dyDescent="0.25">
      <c r="C718" s="185"/>
    </row>
    <row r="719" spans="3:3" x14ac:dyDescent="0.25">
      <c r="C719" s="185"/>
    </row>
    <row r="720" spans="3:3" x14ac:dyDescent="0.25">
      <c r="C720" s="185"/>
    </row>
    <row r="721" spans="3:3" x14ac:dyDescent="0.25">
      <c r="C721" s="185"/>
    </row>
    <row r="722" spans="3:3" x14ac:dyDescent="0.25">
      <c r="C722" s="185"/>
    </row>
    <row r="723" spans="3:3" x14ac:dyDescent="0.25">
      <c r="C723" s="185"/>
    </row>
    <row r="724" spans="3:3" x14ac:dyDescent="0.25">
      <c r="C724" s="185"/>
    </row>
    <row r="725" spans="3:3" x14ac:dyDescent="0.25">
      <c r="C725" s="185"/>
    </row>
    <row r="726" spans="3:3" x14ac:dyDescent="0.25">
      <c r="C726" s="185"/>
    </row>
    <row r="727" spans="3:3" x14ac:dyDescent="0.25">
      <c r="C727" s="185"/>
    </row>
    <row r="728" spans="3:3" x14ac:dyDescent="0.25">
      <c r="C728" s="185"/>
    </row>
    <row r="729" spans="3:3" x14ac:dyDescent="0.25">
      <c r="C729" s="185"/>
    </row>
    <row r="730" spans="3:3" x14ac:dyDescent="0.25">
      <c r="C730" s="185"/>
    </row>
    <row r="731" spans="3:3" x14ac:dyDescent="0.25">
      <c r="C731" s="185"/>
    </row>
    <row r="732" spans="3:3" x14ac:dyDescent="0.25">
      <c r="C732" s="185"/>
    </row>
    <row r="733" spans="3:3" x14ac:dyDescent="0.25">
      <c r="C733" s="185"/>
    </row>
    <row r="734" spans="3:3" x14ac:dyDescent="0.25">
      <c r="C734" s="185"/>
    </row>
    <row r="735" spans="3:3" x14ac:dyDescent="0.25">
      <c r="C735" s="185"/>
    </row>
    <row r="736" spans="3:3" x14ac:dyDescent="0.25">
      <c r="C736" s="185"/>
    </row>
    <row r="737" spans="3:3" x14ac:dyDescent="0.25">
      <c r="C737" s="185"/>
    </row>
    <row r="738" spans="3:3" x14ac:dyDescent="0.25">
      <c r="C738" s="185"/>
    </row>
    <row r="739" spans="3:3" x14ac:dyDescent="0.25">
      <c r="C739" s="185"/>
    </row>
    <row r="740" spans="3:3" x14ac:dyDescent="0.25">
      <c r="C740" s="185"/>
    </row>
    <row r="741" spans="3:3" x14ac:dyDescent="0.25">
      <c r="C741" s="185"/>
    </row>
    <row r="742" spans="3:3" x14ac:dyDescent="0.25">
      <c r="C742" s="185"/>
    </row>
    <row r="743" spans="3:3" x14ac:dyDescent="0.25">
      <c r="C743" s="185"/>
    </row>
    <row r="744" spans="3:3" x14ac:dyDescent="0.25">
      <c r="C744" s="185"/>
    </row>
    <row r="745" spans="3:3" x14ac:dyDescent="0.25">
      <c r="C745" s="185"/>
    </row>
    <row r="746" spans="3:3" x14ac:dyDescent="0.25">
      <c r="C746" s="185"/>
    </row>
    <row r="747" spans="3:3" x14ac:dyDescent="0.25">
      <c r="C747" s="185"/>
    </row>
    <row r="748" spans="3:3" x14ac:dyDescent="0.25">
      <c r="C748" s="185"/>
    </row>
    <row r="749" spans="3:3" x14ac:dyDescent="0.25">
      <c r="C749" s="185"/>
    </row>
    <row r="750" spans="3:3" x14ac:dyDescent="0.25">
      <c r="C750" s="185"/>
    </row>
    <row r="751" spans="3:3" x14ac:dyDescent="0.25">
      <c r="C751" s="185"/>
    </row>
    <row r="752" spans="3:3" x14ac:dyDescent="0.25">
      <c r="C752" s="185"/>
    </row>
    <row r="753" spans="3:3" x14ac:dyDescent="0.25">
      <c r="C753" s="185"/>
    </row>
    <row r="754" spans="3:3" x14ac:dyDescent="0.25">
      <c r="C754" s="185"/>
    </row>
    <row r="755" spans="3:3" x14ac:dyDescent="0.25">
      <c r="C755" s="185"/>
    </row>
    <row r="756" spans="3:3" x14ac:dyDescent="0.25">
      <c r="C756" s="185"/>
    </row>
    <row r="757" spans="3:3" x14ac:dyDescent="0.25">
      <c r="C757" s="185"/>
    </row>
    <row r="758" spans="3:3" x14ac:dyDescent="0.25">
      <c r="C758" s="185"/>
    </row>
    <row r="759" spans="3:3" x14ac:dyDescent="0.25">
      <c r="C759" s="185"/>
    </row>
    <row r="760" spans="3:3" x14ac:dyDescent="0.25">
      <c r="C760" s="185"/>
    </row>
    <row r="761" spans="3:3" x14ac:dyDescent="0.25">
      <c r="C761" s="185"/>
    </row>
    <row r="762" spans="3:3" x14ac:dyDescent="0.25">
      <c r="C762" s="185"/>
    </row>
    <row r="763" spans="3:3" x14ac:dyDescent="0.25">
      <c r="C763" s="185"/>
    </row>
    <row r="764" spans="3:3" x14ac:dyDescent="0.25">
      <c r="C764" s="185"/>
    </row>
    <row r="765" spans="3:3" x14ac:dyDescent="0.25">
      <c r="C765" s="185"/>
    </row>
    <row r="766" spans="3:3" x14ac:dyDescent="0.25">
      <c r="C766" s="185"/>
    </row>
    <row r="767" spans="3:3" x14ac:dyDescent="0.25">
      <c r="C767" s="185"/>
    </row>
    <row r="768" spans="3:3" x14ac:dyDescent="0.25">
      <c r="C768" s="185"/>
    </row>
    <row r="769" spans="3:3" x14ac:dyDescent="0.25">
      <c r="C769" s="185"/>
    </row>
    <row r="770" spans="3:3" x14ac:dyDescent="0.25">
      <c r="C770" s="185"/>
    </row>
    <row r="771" spans="3:3" x14ac:dyDescent="0.25">
      <c r="C771" s="185"/>
    </row>
    <row r="772" spans="3:3" x14ac:dyDescent="0.25">
      <c r="C772" s="185"/>
    </row>
    <row r="773" spans="3:3" x14ac:dyDescent="0.25">
      <c r="C773" s="185"/>
    </row>
    <row r="774" spans="3:3" x14ac:dyDescent="0.25">
      <c r="C774" s="185"/>
    </row>
    <row r="775" spans="3:3" x14ac:dyDescent="0.25">
      <c r="C775" s="185"/>
    </row>
    <row r="776" spans="3:3" x14ac:dyDescent="0.25">
      <c r="C776" s="185"/>
    </row>
    <row r="777" spans="3:3" x14ac:dyDescent="0.25">
      <c r="C777" s="185"/>
    </row>
    <row r="778" spans="3:3" x14ac:dyDescent="0.25">
      <c r="C778" s="185"/>
    </row>
    <row r="779" spans="3:3" x14ac:dyDescent="0.25">
      <c r="C779" s="185"/>
    </row>
    <row r="780" spans="3:3" x14ac:dyDescent="0.25">
      <c r="C780" s="185"/>
    </row>
    <row r="781" spans="3:3" x14ac:dyDescent="0.25">
      <c r="C781" s="185"/>
    </row>
    <row r="782" spans="3:3" x14ac:dyDescent="0.25">
      <c r="C782" s="185"/>
    </row>
    <row r="783" spans="3:3" x14ac:dyDescent="0.25">
      <c r="C783" s="185"/>
    </row>
    <row r="784" spans="3:3" x14ac:dyDescent="0.25">
      <c r="C784" s="185"/>
    </row>
    <row r="785" spans="3:3" x14ac:dyDescent="0.25">
      <c r="C785" s="185"/>
    </row>
    <row r="786" spans="3:3" x14ac:dyDescent="0.25">
      <c r="C786" s="185"/>
    </row>
    <row r="787" spans="3:3" x14ac:dyDescent="0.25">
      <c r="C787" s="185"/>
    </row>
    <row r="788" spans="3:3" x14ac:dyDescent="0.25">
      <c r="C788" s="185"/>
    </row>
    <row r="789" spans="3:3" x14ac:dyDescent="0.25">
      <c r="C789" s="185"/>
    </row>
    <row r="790" spans="3:3" x14ac:dyDescent="0.25">
      <c r="C790" s="185"/>
    </row>
    <row r="791" spans="3:3" x14ac:dyDescent="0.25">
      <c r="C791" s="185"/>
    </row>
    <row r="792" spans="3:3" x14ac:dyDescent="0.25">
      <c r="C792" s="185"/>
    </row>
    <row r="793" spans="3:3" x14ac:dyDescent="0.25">
      <c r="C793" s="185"/>
    </row>
    <row r="794" spans="3:3" x14ac:dyDescent="0.25">
      <c r="C794" s="185"/>
    </row>
    <row r="795" spans="3:3" x14ac:dyDescent="0.25">
      <c r="C795" s="185"/>
    </row>
    <row r="796" spans="3:3" x14ac:dyDescent="0.25">
      <c r="C796" s="185"/>
    </row>
    <row r="797" spans="3:3" x14ac:dyDescent="0.25">
      <c r="C797" s="185"/>
    </row>
    <row r="798" spans="3:3" x14ac:dyDescent="0.25">
      <c r="C798" s="185"/>
    </row>
    <row r="799" spans="3:3" x14ac:dyDescent="0.25">
      <c r="C799" s="185"/>
    </row>
    <row r="800" spans="3:3" x14ac:dyDescent="0.25">
      <c r="C800" s="185"/>
    </row>
    <row r="801" spans="3:3" x14ac:dyDescent="0.25">
      <c r="C801" s="185"/>
    </row>
    <row r="802" spans="3:3" x14ac:dyDescent="0.25">
      <c r="C802" s="185"/>
    </row>
    <row r="803" spans="3:3" x14ac:dyDescent="0.25">
      <c r="C803" s="185"/>
    </row>
    <row r="804" spans="3:3" x14ac:dyDescent="0.25">
      <c r="C804" s="185"/>
    </row>
    <row r="805" spans="3:3" x14ac:dyDescent="0.25">
      <c r="C805" s="185"/>
    </row>
    <row r="806" spans="3:3" x14ac:dyDescent="0.25">
      <c r="C806" s="185"/>
    </row>
    <row r="807" spans="3:3" x14ac:dyDescent="0.25">
      <c r="C807" s="185"/>
    </row>
    <row r="808" spans="3:3" x14ac:dyDescent="0.25">
      <c r="C808" s="185"/>
    </row>
    <row r="809" spans="3:3" x14ac:dyDescent="0.25">
      <c r="C809" s="185"/>
    </row>
    <row r="810" spans="3:3" x14ac:dyDescent="0.25">
      <c r="C810" s="185"/>
    </row>
    <row r="811" spans="3:3" x14ac:dyDescent="0.25">
      <c r="C811" s="185"/>
    </row>
    <row r="812" spans="3:3" x14ac:dyDescent="0.25">
      <c r="C812" s="185"/>
    </row>
    <row r="813" spans="3:3" x14ac:dyDescent="0.25">
      <c r="C813" s="185"/>
    </row>
    <row r="814" spans="3:3" x14ac:dyDescent="0.25">
      <c r="C814" s="185"/>
    </row>
    <row r="815" spans="3:3" x14ac:dyDescent="0.25">
      <c r="C815" s="185"/>
    </row>
    <row r="816" spans="3:3" x14ac:dyDescent="0.25">
      <c r="C816" s="185"/>
    </row>
    <row r="817" spans="3:3" x14ac:dyDescent="0.25">
      <c r="C817" s="185"/>
    </row>
    <row r="818" spans="3:3" x14ac:dyDescent="0.25">
      <c r="C818" s="185"/>
    </row>
    <row r="819" spans="3:3" x14ac:dyDescent="0.25">
      <c r="C819" s="185"/>
    </row>
    <row r="820" spans="3:3" x14ac:dyDescent="0.25">
      <c r="C820" s="185"/>
    </row>
    <row r="821" spans="3:3" x14ac:dyDescent="0.25">
      <c r="C821" s="185"/>
    </row>
    <row r="822" spans="3:3" x14ac:dyDescent="0.25">
      <c r="C822" s="185"/>
    </row>
    <row r="823" spans="3:3" x14ac:dyDescent="0.25">
      <c r="C823" s="185"/>
    </row>
    <row r="824" spans="3:3" x14ac:dyDescent="0.25">
      <c r="C824" s="185"/>
    </row>
    <row r="825" spans="3:3" x14ac:dyDescent="0.25">
      <c r="C825" s="185"/>
    </row>
    <row r="826" spans="3:3" x14ac:dyDescent="0.25">
      <c r="C826" s="185"/>
    </row>
    <row r="827" spans="3:3" x14ac:dyDescent="0.25">
      <c r="C827" s="185"/>
    </row>
    <row r="828" spans="3:3" x14ac:dyDescent="0.25">
      <c r="C828" s="185"/>
    </row>
    <row r="829" spans="3:3" x14ac:dyDescent="0.25">
      <c r="C829" s="185"/>
    </row>
    <row r="830" spans="3:3" x14ac:dyDescent="0.25">
      <c r="C830" s="185"/>
    </row>
    <row r="831" spans="3:3" x14ac:dyDescent="0.25">
      <c r="C831" s="185"/>
    </row>
    <row r="832" spans="3:3" x14ac:dyDescent="0.25">
      <c r="C832" s="185"/>
    </row>
    <row r="833" spans="3:3" x14ac:dyDescent="0.25">
      <c r="C833" s="185"/>
    </row>
    <row r="834" spans="3:3" x14ac:dyDescent="0.25">
      <c r="C834" s="185"/>
    </row>
    <row r="835" spans="3:3" x14ac:dyDescent="0.25">
      <c r="C835" s="185"/>
    </row>
    <row r="836" spans="3:3" x14ac:dyDescent="0.25">
      <c r="C836" s="185"/>
    </row>
    <row r="837" spans="3:3" x14ac:dyDescent="0.25">
      <c r="C837" s="185"/>
    </row>
    <row r="838" spans="3:3" x14ac:dyDescent="0.25">
      <c r="C838" s="185"/>
    </row>
    <row r="839" spans="3:3" x14ac:dyDescent="0.25">
      <c r="C839" s="185"/>
    </row>
    <row r="840" spans="3:3" x14ac:dyDescent="0.25">
      <c r="C840" s="185"/>
    </row>
    <row r="841" spans="3:3" x14ac:dyDescent="0.25">
      <c r="C841" s="185"/>
    </row>
    <row r="842" spans="3:3" x14ac:dyDescent="0.25">
      <c r="C842" s="185"/>
    </row>
    <row r="843" spans="3:3" x14ac:dyDescent="0.25">
      <c r="C843" s="185"/>
    </row>
    <row r="844" spans="3:3" x14ac:dyDescent="0.25">
      <c r="C844" s="185"/>
    </row>
    <row r="845" spans="3:3" x14ac:dyDescent="0.25">
      <c r="C845" s="185"/>
    </row>
    <row r="846" spans="3:3" x14ac:dyDescent="0.25">
      <c r="C846" s="185"/>
    </row>
    <row r="847" spans="3:3" x14ac:dyDescent="0.25">
      <c r="C847" s="185"/>
    </row>
    <row r="848" spans="3:3" x14ac:dyDescent="0.25">
      <c r="C848" s="185"/>
    </row>
    <row r="849" spans="3:3" x14ac:dyDescent="0.25">
      <c r="C849" s="185"/>
    </row>
    <row r="850" spans="3:3" x14ac:dyDescent="0.25">
      <c r="C850" s="185"/>
    </row>
    <row r="851" spans="3:3" x14ac:dyDescent="0.25">
      <c r="C851" s="185"/>
    </row>
    <row r="852" spans="3:3" x14ac:dyDescent="0.25">
      <c r="C852" s="185"/>
    </row>
    <row r="853" spans="3:3" x14ac:dyDescent="0.25">
      <c r="C853" s="185"/>
    </row>
    <row r="854" spans="3:3" x14ac:dyDescent="0.25">
      <c r="C854" s="185"/>
    </row>
    <row r="855" spans="3:3" x14ac:dyDescent="0.25">
      <c r="C855" s="185"/>
    </row>
    <row r="856" spans="3:3" x14ac:dyDescent="0.25">
      <c r="C856" s="185"/>
    </row>
    <row r="857" spans="3:3" x14ac:dyDescent="0.25">
      <c r="C857" s="185"/>
    </row>
    <row r="858" spans="3:3" x14ac:dyDescent="0.25">
      <c r="C858" s="185"/>
    </row>
    <row r="859" spans="3:3" x14ac:dyDescent="0.25">
      <c r="C859" s="185"/>
    </row>
    <row r="860" spans="3:3" x14ac:dyDescent="0.25">
      <c r="C860" s="185"/>
    </row>
    <row r="861" spans="3:3" x14ac:dyDescent="0.25">
      <c r="C861" s="185"/>
    </row>
    <row r="862" spans="3:3" x14ac:dyDescent="0.25">
      <c r="C862" s="185"/>
    </row>
    <row r="863" spans="3:3" x14ac:dyDescent="0.25">
      <c r="C863" s="185"/>
    </row>
    <row r="864" spans="3:3" x14ac:dyDescent="0.25">
      <c r="C864" s="185"/>
    </row>
    <row r="865" spans="3:3" x14ac:dyDescent="0.25">
      <c r="C865" s="185"/>
    </row>
    <row r="866" spans="3:3" x14ac:dyDescent="0.25">
      <c r="C866" s="185"/>
    </row>
    <row r="867" spans="3:3" x14ac:dyDescent="0.25">
      <c r="C867" s="185"/>
    </row>
    <row r="868" spans="3:3" x14ac:dyDescent="0.25">
      <c r="C868" s="185"/>
    </row>
    <row r="869" spans="3:3" x14ac:dyDescent="0.25">
      <c r="C869" s="185"/>
    </row>
    <row r="870" spans="3:3" x14ac:dyDescent="0.25">
      <c r="C870" s="185"/>
    </row>
    <row r="871" spans="3:3" x14ac:dyDescent="0.25">
      <c r="C871" s="185"/>
    </row>
    <row r="872" spans="3:3" x14ac:dyDescent="0.25">
      <c r="C872" s="185"/>
    </row>
    <row r="873" spans="3:3" x14ac:dyDescent="0.25">
      <c r="C873" s="185"/>
    </row>
    <row r="874" spans="3:3" x14ac:dyDescent="0.25">
      <c r="C874" s="185"/>
    </row>
    <row r="875" spans="3:3" x14ac:dyDescent="0.25">
      <c r="C875" s="185"/>
    </row>
    <row r="876" spans="3:3" x14ac:dyDescent="0.25">
      <c r="C876" s="185"/>
    </row>
    <row r="877" spans="3:3" x14ac:dyDescent="0.25">
      <c r="C877" s="185"/>
    </row>
    <row r="878" spans="3:3" x14ac:dyDescent="0.25">
      <c r="C878" s="185"/>
    </row>
    <row r="879" spans="3:3" x14ac:dyDescent="0.25">
      <c r="C879" s="185"/>
    </row>
    <row r="880" spans="3:3" x14ac:dyDescent="0.25">
      <c r="C880" s="185"/>
    </row>
    <row r="881" spans="3:3" x14ac:dyDescent="0.25">
      <c r="C881" s="185"/>
    </row>
    <row r="882" spans="3:3" x14ac:dyDescent="0.25">
      <c r="C882" s="185"/>
    </row>
    <row r="883" spans="3:3" x14ac:dyDescent="0.25">
      <c r="C883" s="185"/>
    </row>
    <row r="884" spans="3:3" x14ac:dyDescent="0.25">
      <c r="C884" s="185"/>
    </row>
    <row r="885" spans="3:3" x14ac:dyDescent="0.25">
      <c r="C885" s="185"/>
    </row>
    <row r="886" spans="3:3" x14ac:dyDescent="0.25">
      <c r="C886" s="185"/>
    </row>
    <row r="887" spans="3:3" x14ac:dyDescent="0.25">
      <c r="C887" s="185"/>
    </row>
    <row r="888" spans="3:3" x14ac:dyDescent="0.25">
      <c r="C888" s="185"/>
    </row>
    <row r="889" spans="3:3" x14ac:dyDescent="0.25">
      <c r="C889" s="185"/>
    </row>
    <row r="890" spans="3:3" x14ac:dyDescent="0.25">
      <c r="C890" s="185"/>
    </row>
    <row r="891" spans="3:3" x14ac:dyDescent="0.25">
      <c r="C891" s="185"/>
    </row>
    <row r="892" spans="3:3" x14ac:dyDescent="0.25">
      <c r="C892" s="185"/>
    </row>
    <row r="893" spans="3:3" x14ac:dyDescent="0.25">
      <c r="C893" s="185"/>
    </row>
    <row r="894" spans="3:3" x14ac:dyDescent="0.25">
      <c r="C894" s="185"/>
    </row>
    <row r="895" spans="3:3" x14ac:dyDescent="0.25">
      <c r="C895" s="185"/>
    </row>
    <row r="896" spans="3:3" x14ac:dyDescent="0.25">
      <c r="C896" s="185"/>
    </row>
    <row r="897" spans="3:3" x14ac:dyDescent="0.25">
      <c r="C897" s="185"/>
    </row>
    <row r="898" spans="3:3" x14ac:dyDescent="0.25">
      <c r="C898" s="185"/>
    </row>
    <row r="899" spans="3:3" x14ac:dyDescent="0.25">
      <c r="C899" s="185"/>
    </row>
    <row r="900" spans="3:3" x14ac:dyDescent="0.25">
      <c r="C900" s="185"/>
    </row>
    <row r="901" spans="3:3" x14ac:dyDescent="0.25">
      <c r="C901" s="185"/>
    </row>
    <row r="902" spans="3:3" x14ac:dyDescent="0.25">
      <c r="C902" s="185"/>
    </row>
    <row r="903" spans="3:3" x14ac:dyDescent="0.25">
      <c r="C903" s="185"/>
    </row>
    <row r="904" spans="3:3" x14ac:dyDescent="0.25">
      <c r="C904" s="185"/>
    </row>
    <row r="905" spans="3:3" x14ac:dyDescent="0.25">
      <c r="C905" s="185"/>
    </row>
    <row r="906" spans="3:3" x14ac:dyDescent="0.25">
      <c r="C906" s="185"/>
    </row>
    <row r="907" spans="3:3" x14ac:dyDescent="0.25">
      <c r="C907" s="185"/>
    </row>
    <row r="908" spans="3:3" x14ac:dyDescent="0.25">
      <c r="C908" s="185"/>
    </row>
    <row r="909" spans="3:3" x14ac:dyDescent="0.25">
      <c r="C909" s="185"/>
    </row>
    <row r="910" spans="3:3" x14ac:dyDescent="0.25">
      <c r="C910" s="185"/>
    </row>
    <row r="911" spans="3:3" x14ac:dyDescent="0.25">
      <c r="C911" s="185"/>
    </row>
    <row r="912" spans="3:3" x14ac:dyDescent="0.25">
      <c r="C912" s="185"/>
    </row>
    <row r="913" spans="3:3" x14ac:dyDescent="0.25">
      <c r="C913" s="185"/>
    </row>
    <row r="914" spans="3:3" x14ac:dyDescent="0.25">
      <c r="C914" s="185"/>
    </row>
    <row r="915" spans="3:3" x14ac:dyDescent="0.25">
      <c r="C915" s="185"/>
    </row>
    <row r="916" spans="3:3" x14ac:dyDescent="0.25">
      <c r="C916" s="185"/>
    </row>
    <row r="917" spans="3:3" x14ac:dyDescent="0.25">
      <c r="C917" s="185"/>
    </row>
    <row r="918" spans="3:3" x14ac:dyDescent="0.25">
      <c r="C918" s="185"/>
    </row>
    <row r="919" spans="3:3" x14ac:dyDescent="0.25">
      <c r="C919" s="185"/>
    </row>
    <row r="920" spans="3:3" x14ac:dyDescent="0.25">
      <c r="C920" s="185"/>
    </row>
    <row r="921" spans="3:3" x14ac:dyDescent="0.25">
      <c r="C921" s="185"/>
    </row>
    <row r="922" spans="3:3" x14ac:dyDescent="0.25">
      <c r="C922" s="185"/>
    </row>
    <row r="923" spans="3:3" x14ac:dyDescent="0.25">
      <c r="C923" s="185"/>
    </row>
    <row r="924" spans="3:3" x14ac:dyDescent="0.25">
      <c r="C924" s="185"/>
    </row>
    <row r="925" spans="3:3" x14ac:dyDescent="0.25">
      <c r="C925" s="185"/>
    </row>
    <row r="926" spans="3:3" x14ac:dyDescent="0.25">
      <c r="C926" s="185"/>
    </row>
    <row r="927" spans="3:3" x14ac:dyDescent="0.25">
      <c r="C927" s="185"/>
    </row>
    <row r="928" spans="3:3" x14ac:dyDescent="0.25">
      <c r="C928" s="185"/>
    </row>
    <row r="929" spans="3:3" x14ac:dyDescent="0.25">
      <c r="C929" s="185"/>
    </row>
    <row r="930" spans="3:3" x14ac:dyDescent="0.25">
      <c r="C930" s="185"/>
    </row>
    <row r="931" spans="3:3" x14ac:dyDescent="0.25">
      <c r="C931" s="185"/>
    </row>
    <row r="932" spans="3:3" x14ac:dyDescent="0.25">
      <c r="C932" s="185"/>
    </row>
    <row r="933" spans="3:3" x14ac:dyDescent="0.25">
      <c r="C933" s="185"/>
    </row>
    <row r="934" spans="3:3" x14ac:dyDescent="0.25">
      <c r="C934" s="185"/>
    </row>
    <row r="935" spans="3:3" x14ac:dyDescent="0.25">
      <c r="C935" s="185"/>
    </row>
    <row r="936" spans="3:3" x14ac:dyDescent="0.25">
      <c r="C936" s="185"/>
    </row>
    <row r="937" spans="3:3" x14ac:dyDescent="0.25">
      <c r="C937" s="185"/>
    </row>
    <row r="938" spans="3:3" x14ac:dyDescent="0.25">
      <c r="C938" s="185"/>
    </row>
    <row r="939" spans="3:3" x14ac:dyDescent="0.25">
      <c r="C939" s="185"/>
    </row>
    <row r="940" spans="3:3" x14ac:dyDescent="0.25">
      <c r="C940" s="185"/>
    </row>
    <row r="941" spans="3:3" x14ac:dyDescent="0.25">
      <c r="C941" s="185"/>
    </row>
    <row r="942" spans="3:3" x14ac:dyDescent="0.25">
      <c r="C942" s="185"/>
    </row>
    <row r="943" spans="3:3" x14ac:dyDescent="0.25">
      <c r="C943" s="185"/>
    </row>
    <row r="944" spans="3:3" x14ac:dyDescent="0.25">
      <c r="C944" s="185"/>
    </row>
    <row r="945" spans="3:3" x14ac:dyDescent="0.25">
      <c r="C945" s="185"/>
    </row>
    <row r="946" spans="3:3" x14ac:dyDescent="0.25">
      <c r="C946" s="185"/>
    </row>
    <row r="947" spans="3:3" x14ac:dyDescent="0.25">
      <c r="C947" s="185"/>
    </row>
    <row r="948" spans="3:3" x14ac:dyDescent="0.25">
      <c r="C948" s="185"/>
    </row>
    <row r="949" spans="3:3" x14ac:dyDescent="0.25">
      <c r="C949" s="185"/>
    </row>
    <row r="950" spans="3:3" x14ac:dyDescent="0.25">
      <c r="C950" s="185"/>
    </row>
    <row r="951" spans="3:3" x14ac:dyDescent="0.25">
      <c r="C951" s="185"/>
    </row>
    <row r="952" spans="3:3" x14ac:dyDescent="0.25">
      <c r="C952" s="185"/>
    </row>
    <row r="953" spans="3:3" x14ac:dyDescent="0.25">
      <c r="C953" s="185"/>
    </row>
    <row r="954" spans="3:3" x14ac:dyDescent="0.25">
      <c r="C954" s="185"/>
    </row>
    <row r="955" spans="3:3" x14ac:dyDescent="0.25">
      <c r="C955" s="185"/>
    </row>
    <row r="956" spans="3:3" x14ac:dyDescent="0.25">
      <c r="C956" s="185"/>
    </row>
    <row r="957" spans="3:3" x14ac:dyDescent="0.25">
      <c r="C957" s="185"/>
    </row>
    <row r="958" spans="3:3" x14ac:dyDescent="0.25">
      <c r="C958" s="185"/>
    </row>
    <row r="959" spans="3:3" x14ac:dyDescent="0.25">
      <c r="C959" s="185"/>
    </row>
    <row r="960" spans="3:3" x14ac:dyDescent="0.25">
      <c r="C960" s="185"/>
    </row>
    <row r="961" spans="3:3" x14ac:dyDescent="0.25">
      <c r="C961" s="185"/>
    </row>
    <row r="962" spans="3:3" x14ac:dyDescent="0.25">
      <c r="C962" s="185"/>
    </row>
    <row r="963" spans="3:3" x14ac:dyDescent="0.25">
      <c r="C963" s="185"/>
    </row>
    <row r="964" spans="3:3" x14ac:dyDescent="0.25">
      <c r="C964" s="185"/>
    </row>
    <row r="965" spans="3:3" x14ac:dyDescent="0.25">
      <c r="C965" s="185"/>
    </row>
    <row r="966" spans="3:3" x14ac:dyDescent="0.25">
      <c r="C966" s="185"/>
    </row>
    <row r="967" spans="3:3" x14ac:dyDescent="0.25">
      <c r="C967" s="185"/>
    </row>
    <row r="968" spans="3:3" x14ac:dyDescent="0.25">
      <c r="C968" s="185"/>
    </row>
    <row r="969" spans="3:3" x14ac:dyDescent="0.25">
      <c r="C969" s="185"/>
    </row>
    <row r="970" spans="3:3" x14ac:dyDescent="0.25">
      <c r="C970" s="185"/>
    </row>
    <row r="971" spans="3:3" x14ac:dyDescent="0.25">
      <c r="C971" s="185"/>
    </row>
    <row r="972" spans="3:3" x14ac:dyDescent="0.25">
      <c r="C972" s="185"/>
    </row>
    <row r="973" spans="3:3" x14ac:dyDescent="0.25">
      <c r="C973" s="185"/>
    </row>
    <row r="974" spans="3:3" x14ac:dyDescent="0.25">
      <c r="C974" s="185"/>
    </row>
    <row r="975" spans="3:3" x14ac:dyDescent="0.25">
      <c r="C975" s="185"/>
    </row>
    <row r="976" spans="3:3" x14ac:dyDescent="0.25">
      <c r="C976" s="185"/>
    </row>
    <row r="977" spans="3:3" x14ac:dyDescent="0.25">
      <c r="C977" s="185"/>
    </row>
    <row r="978" spans="3:3" x14ac:dyDescent="0.25">
      <c r="C978" s="185"/>
    </row>
    <row r="979" spans="3:3" x14ac:dyDescent="0.25">
      <c r="C979" s="185"/>
    </row>
    <row r="980" spans="3:3" x14ac:dyDescent="0.25">
      <c r="C980" s="185"/>
    </row>
    <row r="981" spans="3:3" x14ac:dyDescent="0.25">
      <c r="C981" s="185"/>
    </row>
    <row r="982" spans="3:3" x14ac:dyDescent="0.25">
      <c r="C982" s="185"/>
    </row>
    <row r="983" spans="3:3" x14ac:dyDescent="0.25">
      <c r="C983" s="185"/>
    </row>
    <row r="984" spans="3:3" x14ac:dyDescent="0.25">
      <c r="C984" s="185"/>
    </row>
    <row r="985" spans="3:3" x14ac:dyDescent="0.25">
      <c r="C985" s="185"/>
    </row>
    <row r="986" spans="3:3" x14ac:dyDescent="0.25">
      <c r="C986" s="185"/>
    </row>
    <row r="987" spans="3:3" x14ac:dyDescent="0.25">
      <c r="C987" s="185"/>
    </row>
    <row r="988" spans="3:3" x14ac:dyDescent="0.25">
      <c r="C988" s="185"/>
    </row>
    <row r="989" spans="3:3" x14ac:dyDescent="0.25">
      <c r="C989" s="185"/>
    </row>
    <row r="990" spans="3:3" x14ac:dyDescent="0.25">
      <c r="C990" s="185"/>
    </row>
    <row r="991" spans="3:3" x14ac:dyDescent="0.25">
      <c r="C991" s="185"/>
    </row>
    <row r="992" spans="3:3" x14ac:dyDescent="0.25">
      <c r="C992" s="185"/>
    </row>
    <row r="993" spans="3:3" x14ac:dyDescent="0.25">
      <c r="C993" s="185"/>
    </row>
    <row r="994" spans="3:3" x14ac:dyDescent="0.25">
      <c r="C994" s="185"/>
    </row>
    <row r="995" spans="3:3" x14ac:dyDescent="0.25">
      <c r="C995" s="185"/>
    </row>
    <row r="996" spans="3:3" x14ac:dyDescent="0.25">
      <c r="C996" s="185"/>
    </row>
    <row r="997" spans="3:3" x14ac:dyDescent="0.25">
      <c r="C997" s="185"/>
    </row>
    <row r="998" spans="3:3" x14ac:dyDescent="0.25">
      <c r="C998" s="185"/>
    </row>
    <row r="999" spans="3:3" x14ac:dyDescent="0.25">
      <c r="C999" s="185"/>
    </row>
    <row r="1000" spans="3:3" x14ac:dyDescent="0.25">
      <c r="C1000" s="185"/>
    </row>
  </sheetData>
  <mergeCells count="2">
    <mergeCell ref="D2:X2"/>
    <mergeCell ref="D3:X3"/>
  </mergeCells>
  <conditionalFormatting sqref="A6:A12">
    <cfRule type="cellIs" dxfId="335" priority="70" operator="equal">
      <formula>"Marché terminé"</formula>
    </cfRule>
    <cfRule type="cellIs" dxfId="334" priority="71" operator="equal">
      <formula>"Marché en cours"</formula>
    </cfRule>
  </conditionalFormatting>
  <conditionalFormatting sqref="U6:U1000">
    <cfRule type="expression" dxfId="333" priority="3">
      <formula>$B6="A"</formula>
    </cfRule>
    <cfRule type="expression" dxfId="332" priority="6">
      <formula>$B6="H"</formula>
    </cfRule>
    <cfRule type="expression" dxfId="331" priority="9">
      <formula>$B6="B"</formula>
    </cfRule>
    <cfRule type="expression" dxfId="330" priority="12">
      <formula>$B6="J"</formula>
    </cfRule>
    <cfRule type="expression" dxfId="329" priority="15">
      <formula>$B6="R"</formula>
    </cfRule>
    <cfRule type="expression" dxfId="328" priority="18">
      <formula>$B6="N"</formula>
    </cfRule>
    <cfRule type="expression" dxfId="327" priority="21">
      <formula>$B6="G"</formula>
    </cfRule>
    <cfRule type="expression" dxfId="326" priority="24">
      <formula>$B6="C"</formula>
    </cfRule>
    <cfRule type="expression" dxfId="325" priority="27">
      <formula>$B6="D"</formula>
    </cfRule>
    <cfRule type="expression" dxfId="324" priority="30">
      <formula>$B6="F"</formula>
    </cfRule>
    <cfRule type="expression" dxfId="323" priority="33">
      <formula>$B6="E"</formula>
    </cfRule>
    <cfRule type="expression" dxfId="322" priority="36">
      <formula>$B6="I"</formula>
    </cfRule>
    <cfRule type="expression" dxfId="321" priority="39">
      <formula>$B6="M"</formula>
    </cfRule>
    <cfRule type="expression" dxfId="320" priority="42">
      <formula>$B6="O"</formula>
    </cfRule>
    <cfRule type="expression" dxfId="319" priority="45">
      <formula>$B6="P"</formula>
    </cfRule>
    <cfRule type="expression" dxfId="318" priority="48">
      <formula>$B6="S"</formula>
    </cfRule>
    <cfRule type="expression" dxfId="317" priority="51">
      <formula>$B6="T"</formula>
    </cfRule>
    <cfRule type="expression" dxfId="316" priority="54">
      <formula>$B6="U"</formula>
    </cfRule>
    <cfRule type="expression" dxfId="315" priority="57">
      <formula>$B6="V"</formula>
    </cfRule>
    <cfRule type="expression" dxfId="314" priority="60">
      <formula>$B6="W"</formula>
    </cfRule>
    <cfRule type="expression" dxfId="313" priority="63">
      <formula>$B6="K"</formula>
    </cfRule>
    <cfRule type="expression" dxfId="312" priority="66">
      <formula>$B6="Q"</formula>
    </cfRule>
    <cfRule type="expression" dxfId="311" priority="69">
      <formula>$B6="L"</formula>
    </cfRule>
  </conditionalFormatting>
  <conditionalFormatting sqref="V6:X1000">
    <cfRule type="expression" dxfId="310" priority="2">
      <formula>$B6="A"</formula>
    </cfRule>
    <cfRule type="expression" dxfId="309" priority="5">
      <formula>$B6="H"</formula>
    </cfRule>
    <cfRule type="expression" dxfId="308" priority="8">
      <formula>$B6="B"</formula>
    </cfRule>
    <cfRule type="expression" dxfId="307" priority="11">
      <formula>$B6="J"</formula>
    </cfRule>
    <cfRule type="expression" dxfId="306" priority="14">
      <formula>$B6="R"</formula>
    </cfRule>
    <cfRule type="expression" dxfId="305" priority="17">
      <formula>$B6="N"</formula>
    </cfRule>
    <cfRule type="expression" dxfId="304" priority="20">
      <formula>$B6="G"</formula>
    </cfRule>
    <cfRule type="expression" dxfId="303" priority="23">
      <formula>$B6="C"</formula>
    </cfRule>
    <cfRule type="expression" dxfId="302" priority="26">
      <formula>$B6="D"</formula>
    </cfRule>
    <cfRule type="expression" dxfId="301" priority="29">
      <formula>$B6="F"</formula>
    </cfRule>
    <cfRule type="expression" dxfId="300" priority="32">
      <formula>$B6="E"</formula>
    </cfRule>
    <cfRule type="expression" dxfId="299" priority="35">
      <formula>$B6="I"</formula>
    </cfRule>
    <cfRule type="expression" dxfId="298" priority="38">
      <formula>$B6="M"</formula>
    </cfRule>
    <cfRule type="expression" dxfId="297" priority="41">
      <formula>$B6="O"</formula>
    </cfRule>
    <cfRule type="expression" dxfId="296" priority="44">
      <formula>$B6="P"</formula>
    </cfRule>
    <cfRule type="expression" dxfId="295" priority="47">
      <formula>$B6="S"</formula>
    </cfRule>
    <cfRule type="expression" dxfId="294" priority="50">
      <formula>$B6="T"</formula>
    </cfRule>
    <cfRule type="expression" dxfId="293" priority="53">
      <formula>$B6="U"</formula>
    </cfRule>
    <cfRule type="expression" dxfId="292" priority="56">
      <formula>$B6="V"</formula>
    </cfRule>
    <cfRule type="expression" dxfId="291" priority="59">
      <formula>$B6="W"</formula>
    </cfRule>
    <cfRule type="expression" dxfId="290" priority="62">
      <formula>$B6="K"</formula>
    </cfRule>
    <cfRule type="expression" dxfId="289" priority="65">
      <formula>$B6="Q"</formula>
    </cfRule>
    <cfRule type="expression" dxfId="288" priority="68">
      <formula>$B6="L"</formula>
    </cfRule>
  </conditionalFormatting>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C61D2B-9F03-4B4F-83A0-56DC4EBE2BA1}">
  <sheetPr>
    <tabColor rgb="FF4E342E"/>
  </sheetPr>
  <dimension ref="A1:X1000"/>
  <sheetViews>
    <sheetView zoomScale="70" zoomScaleNormal="70" workbookViewId="0">
      <pane ySplit="5" topLeftCell="A31" activePane="bottomLeft" state="frozen"/>
      <selection pane="bottomLeft" activeCell="A35" sqref="A35"/>
    </sheetView>
  </sheetViews>
  <sheetFormatPr baseColWidth="10" defaultRowHeight="15" x14ac:dyDescent="0.25"/>
  <cols>
    <col min="1" max="1" width="30.42578125" style="99" customWidth="1"/>
    <col min="2" max="2" width="17.140625" hidden="1" customWidth="1"/>
    <col min="3" max="3" width="30.42578125" hidden="1" customWidth="1"/>
    <col min="4" max="4" width="17.140625" customWidth="1"/>
    <col min="5" max="5" width="21.85546875" customWidth="1"/>
    <col min="6" max="6" width="34.28515625" customWidth="1"/>
    <col min="7" max="7" width="21.85546875" customWidth="1"/>
    <col min="8" max="8" width="30.42578125" customWidth="1"/>
    <col min="9" max="9" width="21.85546875" customWidth="1"/>
    <col min="10" max="11" width="21" customWidth="1"/>
    <col min="12" max="13" width="17.140625" style="2" customWidth="1"/>
    <col min="14" max="14" width="18.140625" customWidth="1"/>
    <col min="15" max="15" width="18.140625" style="1" customWidth="1"/>
    <col min="16" max="16" width="30.42578125" customWidth="1"/>
    <col min="17" max="17" width="15.28515625" customWidth="1"/>
    <col min="18" max="18" width="32.42578125" customWidth="1"/>
    <col min="19" max="19" width="34.28515625" customWidth="1"/>
    <col min="20" max="20" width="8.5703125" customWidth="1"/>
    <col min="21" max="21" width="19" customWidth="1"/>
    <col min="22" max="22" width="34.28515625" customWidth="1"/>
    <col min="23" max="23" width="16.140625" customWidth="1"/>
    <col min="24" max="24" width="34.28515625" customWidth="1"/>
  </cols>
  <sheetData>
    <row r="1" spans="1:24" ht="5.0999999999999996" customHeight="1" x14ac:dyDescent="0.25">
      <c r="D1" s="3"/>
      <c r="E1" s="3"/>
      <c r="F1" s="3"/>
      <c r="G1" s="3"/>
      <c r="H1" s="3"/>
      <c r="I1" s="3"/>
      <c r="J1" s="3"/>
      <c r="K1" s="3"/>
      <c r="L1" s="4"/>
      <c r="M1" s="4"/>
      <c r="N1" s="3"/>
      <c r="O1" s="5"/>
      <c r="P1" s="3"/>
      <c r="Q1" s="3"/>
      <c r="R1" s="3"/>
      <c r="S1" s="3"/>
      <c r="T1" s="3"/>
      <c r="U1" s="3"/>
      <c r="V1" s="3"/>
      <c r="W1" s="3"/>
      <c r="X1" s="3"/>
    </row>
    <row r="2" spans="1:24" ht="30" customHeight="1" x14ac:dyDescent="0.25">
      <c r="D2" s="771" t="s">
        <v>27</v>
      </c>
      <c r="E2" s="772"/>
      <c r="F2" s="772"/>
      <c r="G2" s="772"/>
      <c r="H2" s="772"/>
      <c r="I2" s="772"/>
      <c r="J2" s="772"/>
      <c r="K2" s="772"/>
      <c r="L2" s="772"/>
      <c r="M2" s="772"/>
      <c r="N2" s="772"/>
      <c r="O2" s="772"/>
      <c r="P2" s="772"/>
      <c r="Q2" s="772"/>
      <c r="R2" s="772"/>
      <c r="S2" s="772"/>
      <c r="T2" s="772"/>
      <c r="U2" s="772"/>
      <c r="V2" s="772"/>
      <c r="W2" s="772"/>
      <c r="X2" s="773"/>
    </row>
    <row r="3" spans="1:24" ht="20.100000000000001" customHeight="1" x14ac:dyDescent="0.25">
      <c r="D3" s="774" t="s">
        <v>21</v>
      </c>
      <c r="E3" s="774"/>
      <c r="F3" s="774"/>
      <c r="G3" s="774"/>
      <c r="H3" s="774"/>
      <c r="I3" s="774"/>
      <c r="J3" s="774"/>
      <c r="K3" s="774"/>
      <c r="L3" s="774"/>
      <c r="M3" s="774"/>
      <c r="N3" s="774"/>
      <c r="O3" s="774"/>
      <c r="P3" s="774"/>
      <c r="Q3" s="774"/>
      <c r="R3" s="774"/>
      <c r="S3" s="774"/>
      <c r="T3" s="774"/>
      <c r="U3" s="774"/>
      <c r="V3" s="774"/>
      <c r="W3" s="774"/>
      <c r="X3" s="774"/>
    </row>
    <row r="4" spans="1:24" ht="5.0999999999999996" customHeight="1" x14ac:dyDescent="0.25"/>
    <row r="5" spans="1:24" ht="45" customHeight="1" x14ac:dyDescent="0.25">
      <c r="A5" s="611" t="s">
        <v>1771</v>
      </c>
      <c r="B5" s="612" t="s">
        <v>2529</v>
      </c>
      <c r="C5" s="612" t="s">
        <v>1147</v>
      </c>
      <c r="D5" s="224" t="s">
        <v>0</v>
      </c>
      <c r="E5" s="225" t="s">
        <v>1</v>
      </c>
      <c r="F5" s="225" t="s">
        <v>2</v>
      </c>
      <c r="G5" s="225" t="s">
        <v>242</v>
      </c>
      <c r="H5" s="225" t="s">
        <v>3</v>
      </c>
      <c r="I5" s="225" t="s">
        <v>4</v>
      </c>
      <c r="J5" s="225" t="s">
        <v>5</v>
      </c>
      <c r="K5" s="225" t="s">
        <v>6</v>
      </c>
      <c r="L5" s="226" t="s">
        <v>7</v>
      </c>
      <c r="M5" s="226" t="s">
        <v>8</v>
      </c>
      <c r="N5" s="225" t="s">
        <v>9</v>
      </c>
      <c r="O5" s="227" t="s">
        <v>10</v>
      </c>
      <c r="P5" s="225" t="s">
        <v>11</v>
      </c>
      <c r="Q5" s="225" t="s">
        <v>12</v>
      </c>
      <c r="R5" s="225" t="s">
        <v>13</v>
      </c>
      <c r="S5" s="225" t="s">
        <v>14</v>
      </c>
      <c r="T5" s="225" t="s">
        <v>15</v>
      </c>
      <c r="U5" s="225" t="s">
        <v>16</v>
      </c>
      <c r="V5" s="225" t="s">
        <v>17</v>
      </c>
      <c r="W5" s="225" t="s">
        <v>18</v>
      </c>
      <c r="X5" s="228" t="s">
        <v>19</v>
      </c>
    </row>
    <row r="6" spans="1:24" ht="50.1" customHeight="1" x14ac:dyDescent="0.25">
      <c r="A6" s="196" t="str">
        <f ca="1">IF(M6&lt;TODAY(),"Marché terminé","Marché en cours")</f>
        <v>Marché terminé</v>
      </c>
      <c r="B6" s="397" t="s">
        <v>1728</v>
      </c>
      <c r="C6" s="398" t="s">
        <v>2591</v>
      </c>
      <c r="D6" s="399" t="s">
        <v>777</v>
      </c>
      <c r="E6" s="400" t="s">
        <v>308</v>
      </c>
      <c r="F6" s="399" t="s">
        <v>765</v>
      </c>
      <c r="G6" s="400" t="s">
        <v>308</v>
      </c>
      <c r="H6" s="399" t="s">
        <v>765</v>
      </c>
      <c r="I6" s="401" t="s">
        <v>1102</v>
      </c>
      <c r="J6" s="401" t="s">
        <v>855</v>
      </c>
      <c r="K6" s="401" t="s">
        <v>2191</v>
      </c>
      <c r="L6" s="402">
        <v>43504</v>
      </c>
      <c r="M6" s="402">
        <v>44964</v>
      </c>
      <c r="N6" s="400">
        <v>4600002939</v>
      </c>
      <c r="O6" s="403">
        <v>80000</v>
      </c>
      <c r="P6" s="399" t="s">
        <v>800</v>
      </c>
      <c r="Q6" s="400">
        <v>3156</v>
      </c>
      <c r="R6" s="404" t="s">
        <v>2096</v>
      </c>
      <c r="S6" s="399" t="s">
        <v>747</v>
      </c>
      <c r="T6" s="400" t="s">
        <v>54</v>
      </c>
      <c r="U6" s="400"/>
      <c r="V6" s="399" t="s">
        <v>1103</v>
      </c>
      <c r="W6" s="400" t="s">
        <v>334</v>
      </c>
      <c r="X6" s="405" t="s">
        <v>603</v>
      </c>
    </row>
    <row r="7" spans="1:24" ht="50.1" customHeight="1" x14ac:dyDescent="0.25">
      <c r="A7" s="197" t="str">
        <f ca="1">IF(M7&lt;TODAY(),"Marché terminé","Marché en cours")</f>
        <v>Marché terminé</v>
      </c>
      <c r="B7" s="406" t="s">
        <v>1728</v>
      </c>
      <c r="C7" s="407" t="s">
        <v>2591</v>
      </c>
      <c r="D7" s="408" t="s">
        <v>777</v>
      </c>
      <c r="E7" s="409" t="s">
        <v>309</v>
      </c>
      <c r="F7" s="408" t="s">
        <v>1711</v>
      </c>
      <c r="G7" s="409" t="s">
        <v>309</v>
      </c>
      <c r="H7" s="408" t="s">
        <v>1711</v>
      </c>
      <c r="I7" s="410" t="s">
        <v>1095</v>
      </c>
      <c r="J7" s="410" t="s">
        <v>798</v>
      </c>
      <c r="K7" s="410" t="s">
        <v>799</v>
      </c>
      <c r="L7" s="411">
        <v>43641</v>
      </c>
      <c r="M7" s="411">
        <v>45582</v>
      </c>
      <c r="N7" s="409">
        <v>4600003097</v>
      </c>
      <c r="O7" s="412">
        <v>0</v>
      </c>
      <c r="P7" s="408" t="s">
        <v>800</v>
      </c>
      <c r="Q7" s="409">
        <v>107</v>
      </c>
      <c r="R7" s="413" t="s">
        <v>2097</v>
      </c>
      <c r="S7" s="408" t="s">
        <v>1093</v>
      </c>
      <c r="T7" s="409" t="s">
        <v>54</v>
      </c>
      <c r="U7" s="409" t="s">
        <v>2565</v>
      </c>
      <c r="V7" s="408" t="s">
        <v>1103</v>
      </c>
      <c r="W7" s="409" t="s">
        <v>335</v>
      </c>
      <c r="X7" s="414" t="s">
        <v>604</v>
      </c>
    </row>
    <row r="8" spans="1:24" ht="50.1" customHeight="1" x14ac:dyDescent="0.25">
      <c r="A8" s="197" t="str">
        <f ca="1">IF(M8&lt;TODAY(),"Marché terminé","Marché en cours")</f>
        <v>Marché terminé</v>
      </c>
      <c r="B8" s="406" t="s">
        <v>1728</v>
      </c>
      <c r="C8" s="407" t="s">
        <v>2591</v>
      </c>
      <c r="D8" s="408" t="s">
        <v>777</v>
      </c>
      <c r="E8" s="409" t="s">
        <v>310</v>
      </c>
      <c r="F8" s="408" t="s">
        <v>1712</v>
      </c>
      <c r="G8" s="409" t="s">
        <v>310</v>
      </c>
      <c r="H8" s="408" t="s">
        <v>1712</v>
      </c>
      <c r="I8" s="410" t="s">
        <v>1095</v>
      </c>
      <c r="J8" s="410" t="s">
        <v>798</v>
      </c>
      <c r="K8" s="410" t="s">
        <v>799</v>
      </c>
      <c r="L8" s="411">
        <v>43466</v>
      </c>
      <c r="M8" s="411">
        <v>45657</v>
      </c>
      <c r="N8" s="409">
        <v>4600003351</v>
      </c>
      <c r="O8" s="412">
        <v>35322</v>
      </c>
      <c r="P8" s="408" t="s">
        <v>800</v>
      </c>
      <c r="Q8" s="409">
        <v>732</v>
      </c>
      <c r="R8" s="413" t="s">
        <v>2098</v>
      </c>
      <c r="S8" s="408" t="s">
        <v>769</v>
      </c>
      <c r="T8" s="409" t="s">
        <v>54</v>
      </c>
      <c r="U8" s="415" t="s">
        <v>2253</v>
      </c>
      <c r="V8" s="408" t="s">
        <v>1103</v>
      </c>
      <c r="W8" s="409" t="s">
        <v>336</v>
      </c>
      <c r="X8" s="414" t="s">
        <v>605</v>
      </c>
    </row>
    <row r="9" spans="1:24" ht="50.1" customHeight="1" x14ac:dyDescent="0.25">
      <c r="A9" s="197" t="str">
        <f ca="1">IF(M9&lt;TODAY(),"Marché terminé","Marché en cours")</f>
        <v>Marché terminé</v>
      </c>
      <c r="B9" s="406" t="s">
        <v>1728</v>
      </c>
      <c r="C9" s="407" t="s">
        <v>2591</v>
      </c>
      <c r="D9" s="408" t="s">
        <v>777</v>
      </c>
      <c r="E9" s="409" t="s">
        <v>310</v>
      </c>
      <c r="F9" s="408" t="s">
        <v>1712</v>
      </c>
      <c r="G9" s="409" t="s">
        <v>310</v>
      </c>
      <c r="H9" s="408" t="s">
        <v>1712</v>
      </c>
      <c r="I9" s="410" t="s">
        <v>1095</v>
      </c>
      <c r="J9" s="410" t="s">
        <v>798</v>
      </c>
      <c r="K9" s="410" t="s">
        <v>799</v>
      </c>
      <c r="L9" s="411">
        <v>43466</v>
      </c>
      <c r="M9" s="411">
        <v>45657</v>
      </c>
      <c r="N9" s="409">
        <v>4600003356</v>
      </c>
      <c r="O9" s="412">
        <v>60117.09</v>
      </c>
      <c r="P9" s="408" t="s">
        <v>800</v>
      </c>
      <c r="Q9" s="409">
        <v>732</v>
      </c>
      <c r="R9" s="413" t="s">
        <v>2098</v>
      </c>
      <c r="S9" s="408" t="s">
        <v>769</v>
      </c>
      <c r="T9" s="409" t="s">
        <v>54</v>
      </c>
      <c r="U9" s="415" t="s">
        <v>2253</v>
      </c>
      <c r="V9" s="408" t="s">
        <v>1103</v>
      </c>
      <c r="W9" s="409" t="s">
        <v>337</v>
      </c>
      <c r="X9" s="414" t="s">
        <v>606</v>
      </c>
    </row>
    <row r="10" spans="1:24" ht="50.1" customHeight="1" x14ac:dyDescent="0.25">
      <c r="A10" s="197" t="str">
        <f ca="1">IF(M10&lt;TODAY(),"Marché terminé","Marché en cours")</f>
        <v>Marché terminé</v>
      </c>
      <c r="B10" s="406" t="s">
        <v>1728</v>
      </c>
      <c r="C10" s="407" t="s">
        <v>2591</v>
      </c>
      <c r="D10" s="408" t="s">
        <v>777</v>
      </c>
      <c r="E10" s="409" t="s">
        <v>311</v>
      </c>
      <c r="F10" s="408" t="s">
        <v>1028</v>
      </c>
      <c r="G10" s="409" t="s">
        <v>311</v>
      </c>
      <c r="H10" s="408" t="s">
        <v>1028</v>
      </c>
      <c r="I10" s="410" t="s">
        <v>1095</v>
      </c>
      <c r="J10" s="410" t="s">
        <v>798</v>
      </c>
      <c r="K10" s="410" t="s">
        <v>799</v>
      </c>
      <c r="L10" s="411">
        <v>43831</v>
      </c>
      <c r="M10" s="411">
        <v>45291</v>
      </c>
      <c r="N10" s="409">
        <v>4600003361</v>
      </c>
      <c r="O10" s="412">
        <v>10187.35</v>
      </c>
      <c r="P10" s="408" t="s">
        <v>800</v>
      </c>
      <c r="Q10" s="409">
        <v>1588</v>
      </c>
      <c r="R10" s="413" t="s">
        <v>1943</v>
      </c>
      <c r="S10" s="408" t="s">
        <v>1067</v>
      </c>
      <c r="T10" s="409" t="s">
        <v>54</v>
      </c>
      <c r="U10" s="415" t="s">
        <v>1871</v>
      </c>
      <c r="V10" s="408" t="s">
        <v>1103</v>
      </c>
      <c r="W10" s="409" t="s">
        <v>338</v>
      </c>
      <c r="X10" s="414" t="s">
        <v>607</v>
      </c>
    </row>
    <row r="11" spans="1:24" ht="50.1" customHeight="1" x14ac:dyDescent="0.25">
      <c r="A11" s="197" t="str">
        <f ca="1">IF(M11&lt;TODAY(),"Marché terminé","Marché en cours")</f>
        <v>Marché terminé</v>
      </c>
      <c r="B11" s="406" t="s">
        <v>1728</v>
      </c>
      <c r="C11" s="407" t="s">
        <v>2591</v>
      </c>
      <c r="D11" s="408" t="s">
        <v>777</v>
      </c>
      <c r="E11" s="409" t="s">
        <v>312</v>
      </c>
      <c r="F11" s="408" t="s">
        <v>1817</v>
      </c>
      <c r="G11" s="409" t="s">
        <v>312</v>
      </c>
      <c r="H11" s="408" t="s">
        <v>1817</v>
      </c>
      <c r="I11" s="410" t="s">
        <v>1096</v>
      </c>
      <c r="J11" s="410" t="s">
        <v>2191</v>
      </c>
      <c r="K11" s="410" t="s">
        <v>858</v>
      </c>
      <c r="L11" s="411">
        <v>44603</v>
      </c>
      <c r="M11" s="411">
        <v>46022</v>
      </c>
      <c r="N11" s="409">
        <v>4600004026</v>
      </c>
      <c r="O11" s="412">
        <v>140040</v>
      </c>
      <c r="P11" s="408" t="s">
        <v>860</v>
      </c>
      <c r="Q11" s="409">
        <v>14831</v>
      </c>
      <c r="R11" s="413" t="s">
        <v>2099</v>
      </c>
      <c r="S11" s="408" t="s">
        <v>2222</v>
      </c>
      <c r="T11" s="409" t="s">
        <v>54</v>
      </c>
      <c r="U11" s="409"/>
      <c r="V11" s="408" t="s">
        <v>1103</v>
      </c>
      <c r="W11" s="409" t="s">
        <v>339</v>
      </c>
      <c r="X11" s="414" t="s">
        <v>608</v>
      </c>
    </row>
    <row r="12" spans="1:24" ht="50.1" customHeight="1" x14ac:dyDescent="0.25">
      <c r="A12" s="197" t="str">
        <f ca="1">IF(M12&lt;TODAY(),"Marché terminé","Marché en cours")</f>
        <v>Marché terminé</v>
      </c>
      <c r="B12" s="406" t="s">
        <v>1728</v>
      </c>
      <c r="C12" s="407" t="s">
        <v>2591</v>
      </c>
      <c r="D12" s="408" t="s">
        <v>777</v>
      </c>
      <c r="E12" s="409" t="s">
        <v>313</v>
      </c>
      <c r="F12" s="408" t="s">
        <v>1029</v>
      </c>
      <c r="G12" s="409" t="s">
        <v>313</v>
      </c>
      <c r="H12" s="408" t="s">
        <v>1029</v>
      </c>
      <c r="I12" s="410" t="s">
        <v>1095</v>
      </c>
      <c r="J12" s="410" t="s">
        <v>798</v>
      </c>
      <c r="K12" s="410" t="s">
        <v>799</v>
      </c>
      <c r="L12" s="411">
        <v>44617</v>
      </c>
      <c r="M12" s="411">
        <v>46077</v>
      </c>
      <c r="N12" s="409">
        <v>4600004038</v>
      </c>
      <c r="O12" s="412">
        <v>360003</v>
      </c>
      <c r="P12" s="408" t="s">
        <v>800</v>
      </c>
      <c r="Q12" s="409">
        <v>14821</v>
      </c>
      <c r="R12" s="413" t="s">
        <v>2100</v>
      </c>
      <c r="S12" s="408" t="s">
        <v>2223</v>
      </c>
      <c r="T12" s="409" t="s">
        <v>54</v>
      </c>
      <c r="U12" s="415" t="s">
        <v>1872</v>
      </c>
      <c r="V12" s="408" t="s">
        <v>1103</v>
      </c>
      <c r="W12" s="409" t="s">
        <v>340</v>
      </c>
      <c r="X12" s="414" t="s">
        <v>609</v>
      </c>
    </row>
    <row r="13" spans="1:24" ht="50.1" customHeight="1" x14ac:dyDescent="0.25">
      <c r="A13" s="197" t="str">
        <f ca="1">IF(M13&lt;TODAY(),"Marché terminé","Marché en cours")</f>
        <v>Marché terminé</v>
      </c>
      <c r="B13" s="406" t="s">
        <v>1728</v>
      </c>
      <c r="C13" s="407" t="s">
        <v>2591</v>
      </c>
      <c r="D13" s="408" t="s">
        <v>777</v>
      </c>
      <c r="E13" s="409" t="s">
        <v>256</v>
      </c>
      <c r="F13" s="408" t="s">
        <v>1815</v>
      </c>
      <c r="G13" s="409" t="s">
        <v>256</v>
      </c>
      <c r="H13" s="408" t="s">
        <v>1815</v>
      </c>
      <c r="I13" s="410" t="s">
        <v>1095</v>
      </c>
      <c r="J13" s="410" t="s">
        <v>798</v>
      </c>
      <c r="K13" s="410" t="s">
        <v>799</v>
      </c>
      <c r="L13" s="411">
        <v>44694</v>
      </c>
      <c r="M13" s="411">
        <v>46154</v>
      </c>
      <c r="N13" s="409">
        <v>4600004102</v>
      </c>
      <c r="O13" s="412">
        <v>900000</v>
      </c>
      <c r="P13" s="408" t="s">
        <v>800</v>
      </c>
      <c r="Q13" s="409">
        <v>1933</v>
      </c>
      <c r="R13" s="413" t="s">
        <v>2073</v>
      </c>
      <c r="S13" s="408" t="s">
        <v>2220</v>
      </c>
      <c r="T13" s="409" t="s">
        <v>54</v>
      </c>
      <c r="U13" s="409"/>
      <c r="V13" s="408" t="s">
        <v>1103</v>
      </c>
      <c r="W13" s="409" t="s">
        <v>341</v>
      </c>
      <c r="X13" s="414" t="s">
        <v>610</v>
      </c>
    </row>
    <row r="14" spans="1:24" ht="50.1" customHeight="1" x14ac:dyDescent="0.25">
      <c r="A14" s="197" t="str">
        <f ca="1">IF(M14&lt;TODAY(),"Marché terminé","Marché en cours")</f>
        <v>Marché terminé</v>
      </c>
      <c r="B14" s="406" t="s">
        <v>1728</v>
      </c>
      <c r="C14" s="407" t="s">
        <v>2591</v>
      </c>
      <c r="D14" s="408" t="s">
        <v>777</v>
      </c>
      <c r="E14" s="409" t="s">
        <v>314</v>
      </c>
      <c r="F14" s="408" t="s">
        <v>1030</v>
      </c>
      <c r="G14" s="409" t="s">
        <v>314</v>
      </c>
      <c r="H14" s="408" t="s">
        <v>1030</v>
      </c>
      <c r="I14" s="410" t="s">
        <v>1096</v>
      </c>
      <c r="J14" s="410" t="s">
        <v>855</v>
      </c>
      <c r="K14" s="410" t="s">
        <v>858</v>
      </c>
      <c r="L14" s="411">
        <v>44805</v>
      </c>
      <c r="M14" s="411">
        <v>45535</v>
      </c>
      <c r="N14" s="409">
        <v>4600004140</v>
      </c>
      <c r="O14" s="412">
        <v>57975</v>
      </c>
      <c r="P14" s="408" t="s">
        <v>860</v>
      </c>
      <c r="Q14" s="409">
        <v>16712</v>
      </c>
      <c r="R14" s="413" t="s">
        <v>2101</v>
      </c>
      <c r="S14" s="408" t="s">
        <v>2224</v>
      </c>
      <c r="T14" s="409" t="s">
        <v>54</v>
      </c>
      <c r="U14" s="415" t="s">
        <v>1912</v>
      </c>
      <c r="V14" s="408" t="s">
        <v>1103</v>
      </c>
      <c r="W14" s="409" t="s">
        <v>342</v>
      </c>
      <c r="X14" s="414" t="s">
        <v>611</v>
      </c>
    </row>
    <row r="15" spans="1:24" ht="50.1" customHeight="1" x14ac:dyDescent="0.25">
      <c r="A15" s="197" t="str">
        <f ca="1">IF(M15&lt;TODAY(),"Marché terminé","Marché en cours")</f>
        <v>Marché terminé</v>
      </c>
      <c r="B15" s="406" t="s">
        <v>1728</v>
      </c>
      <c r="C15" s="407" t="s">
        <v>2591</v>
      </c>
      <c r="D15" s="408" t="s">
        <v>777</v>
      </c>
      <c r="E15" s="409" t="s">
        <v>314</v>
      </c>
      <c r="F15" s="408" t="s">
        <v>1030</v>
      </c>
      <c r="G15" s="409" t="s">
        <v>314</v>
      </c>
      <c r="H15" s="408" t="s">
        <v>1030</v>
      </c>
      <c r="I15" s="410" t="s">
        <v>1096</v>
      </c>
      <c r="J15" s="410" t="s">
        <v>855</v>
      </c>
      <c r="K15" s="410" t="s">
        <v>858</v>
      </c>
      <c r="L15" s="411">
        <v>44805</v>
      </c>
      <c r="M15" s="411">
        <v>45535</v>
      </c>
      <c r="N15" s="409">
        <v>4600004141</v>
      </c>
      <c r="O15" s="412">
        <v>40525</v>
      </c>
      <c r="P15" s="408" t="s">
        <v>860</v>
      </c>
      <c r="Q15" s="409">
        <v>16712</v>
      </c>
      <c r="R15" s="413" t="s">
        <v>2101</v>
      </c>
      <c r="S15" s="408" t="s">
        <v>2224</v>
      </c>
      <c r="T15" s="409" t="s">
        <v>54</v>
      </c>
      <c r="U15" s="415" t="s">
        <v>1873</v>
      </c>
      <c r="V15" s="408" t="s">
        <v>1103</v>
      </c>
      <c r="W15" s="409" t="s">
        <v>342</v>
      </c>
      <c r="X15" s="414" t="s">
        <v>611</v>
      </c>
    </row>
    <row r="16" spans="1:24" ht="50.1" customHeight="1" x14ac:dyDescent="0.25">
      <c r="A16" s="197" t="str">
        <f ca="1">IF(M16&lt;TODAY(),"Marché terminé","Marché en cours")</f>
        <v>Marché en cours</v>
      </c>
      <c r="B16" s="406" t="s">
        <v>1728</v>
      </c>
      <c r="C16" s="407" t="s">
        <v>2591</v>
      </c>
      <c r="D16" s="408" t="s">
        <v>777</v>
      </c>
      <c r="E16" s="409" t="s">
        <v>315</v>
      </c>
      <c r="F16" s="408" t="s">
        <v>1031</v>
      </c>
      <c r="G16" s="409" t="s">
        <v>315</v>
      </c>
      <c r="H16" s="408" t="s">
        <v>1031</v>
      </c>
      <c r="I16" s="410" t="s">
        <v>853</v>
      </c>
      <c r="J16" s="410" t="s">
        <v>853</v>
      </c>
      <c r="K16" s="410" t="s">
        <v>853</v>
      </c>
      <c r="L16" s="411">
        <v>44893</v>
      </c>
      <c r="M16" s="411">
        <v>47118</v>
      </c>
      <c r="N16" s="409">
        <v>4600004156</v>
      </c>
      <c r="O16" s="412">
        <v>239400</v>
      </c>
      <c r="P16" s="408" t="s">
        <v>860</v>
      </c>
      <c r="Q16" s="409">
        <v>10110</v>
      </c>
      <c r="R16" s="413" t="s">
        <v>2102</v>
      </c>
      <c r="S16" s="408" t="s">
        <v>2196</v>
      </c>
      <c r="T16" s="409" t="s">
        <v>54</v>
      </c>
      <c r="U16" s="415" t="s">
        <v>1913</v>
      </c>
      <c r="V16" s="408" t="s">
        <v>1103</v>
      </c>
      <c r="W16" s="409" t="s">
        <v>343</v>
      </c>
      <c r="X16" s="414" t="s">
        <v>612</v>
      </c>
    </row>
    <row r="17" spans="1:24" ht="50.1" customHeight="1" x14ac:dyDescent="0.25">
      <c r="A17" s="197" t="str">
        <f ca="1">IF(M17&lt;TODAY(),"Marché terminé","Marché en cours")</f>
        <v>Marché en cours</v>
      </c>
      <c r="B17" s="406" t="s">
        <v>1728</v>
      </c>
      <c r="C17" s="407" t="s">
        <v>2591</v>
      </c>
      <c r="D17" s="408" t="s">
        <v>777</v>
      </c>
      <c r="E17" s="409" t="s">
        <v>43</v>
      </c>
      <c r="F17" s="408" t="s">
        <v>990</v>
      </c>
      <c r="G17" s="409" t="s">
        <v>43</v>
      </c>
      <c r="H17" s="408" t="s">
        <v>990</v>
      </c>
      <c r="I17" s="410" t="s">
        <v>798</v>
      </c>
      <c r="J17" s="410" t="s">
        <v>2191</v>
      </c>
      <c r="K17" s="410" t="s">
        <v>2191</v>
      </c>
      <c r="L17" s="411">
        <v>44631</v>
      </c>
      <c r="M17" s="411">
        <v>47574</v>
      </c>
      <c r="N17" s="409">
        <v>4600004205</v>
      </c>
      <c r="O17" s="412">
        <v>8620000</v>
      </c>
      <c r="P17" s="408" t="s">
        <v>801</v>
      </c>
      <c r="Q17" s="409">
        <v>1588</v>
      </c>
      <c r="R17" s="413" t="s">
        <v>1943</v>
      </c>
      <c r="S17" s="408" t="s">
        <v>1067</v>
      </c>
      <c r="T17" s="409" t="s">
        <v>54</v>
      </c>
      <c r="U17" s="415" t="s">
        <v>2271</v>
      </c>
      <c r="V17" s="408" t="s">
        <v>1103</v>
      </c>
      <c r="W17" s="409" t="s">
        <v>344</v>
      </c>
      <c r="X17" s="414" t="s">
        <v>613</v>
      </c>
    </row>
    <row r="18" spans="1:24" ht="50.1" customHeight="1" x14ac:dyDescent="0.25">
      <c r="A18" s="197" t="str">
        <f ca="1">IF(M18&lt;TODAY(),"Marché terminé","Marché en cours")</f>
        <v>Marché terminé</v>
      </c>
      <c r="B18" s="406" t="s">
        <v>1728</v>
      </c>
      <c r="C18" s="407" t="s">
        <v>2591</v>
      </c>
      <c r="D18" s="408" t="s">
        <v>777</v>
      </c>
      <c r="E18" s="409" t="s">
        <v>316</v>
      </c>
      <c r="F18" s="408" t="s">
        <v>1814</v>
      </c>
      <c r="G18" s="409" t="s">
        <v>316</v>
      </c>
      <c r="H18" s="408" t="s">
        <v>1814</v>
      </c>
      <c r="I18" s="410" t="s">
        <v>1096</v>
      </c>
      <c r="J18" s="410" t="s">
        <v>798</v>
      </c>
      <c r="K18" s="410" t="s">
        <v>799</v>
      </c>
      <c r="L18" s="411">
        <v>45023</v>
      </c>
      <c r="M18" s="411">
        <v>46022</v>
      </c>
      <c r="N18" s="409">
        <v>4600004234</v>
      </c>
      <c r="O18" s="412">
        <v>40000</v>
      </c>
      <c r="P18" s="408" t="s">
        <v>860</v>
      </c>
      <c r="Q18" s="409">
        <v>9321</v>
      </c>
      <c r="R18" s="413" t="s">
        <v>2103</v>
      </c>
      <c r="S18" s="408" t="s">
        <v>765</v>
      </c>
      <c r="T18" s="409" t="s">
        <v>54</v>
      </c>
      <c r="U18" s="409"/>
      <c r="V18" s="408" t="s">
        <v>1103</v>
      </c>
      <c r="W18" s="409" t="s">
        <v>345</v>
      </c>
      <c r="X18" s="414" t="s">
        <v>614</v>
      </c>
    </row>
    <row r="19" spans="1:24" ht="50.1" customHeight="1" x14ac:dyDescent="0.25">
      <c r="A19" s="197" t="str">
        <f ca="1">IF(M19&lt;TODAY(),"Marché terminé","Marché en cours")</f>
        <v>Marché terminé</v>
      </c>
      <c r="B19" s="406" t="s">
        <v>1728</v>
      </c>
      <c r="C19" s="407" t="s">
        <v>2591</v>
      </c>
      <c r="D19" s="408" t="s">
        <v>806</v>
      </c>
      <c r="E19" s="409" t="s">
        <v>317</v>
      </c>
      <c r="F19" s="408" t="s">
        <v>905</v>
      </c>
      <c r="G19" s="409" t="s">
        <v>317</v>
      </c>
      <c r="H19" s="408" t="s">
        <v>905</v>
      </c>
      <c r="I19" s="410" t="s">
        <v>796</v>
      </c>
      <c r="J19" s="410" t="s">
        <v>855</v>
      </c>
      <c r="K19" s="410" t="s">
        <v>858</v>
      </c>
      <c r="L19" s="411">
        <v>45127</v>
      </c>
      <c r="M19" s="411">
        <v>45174</v>
      </c>
      <c r="N19" s="409">
        <v>4600004260</v>
      </c>
      <c r="O19" s="412">
        <v>75945</v>
      </c>
      <c r="P19" s="408" t="s">
        <v>860</v>
      </c>
      <c r="Q19" s="409">
        <v>17867</v>
      </c>
      <c r="R19" s="413" t="s">
        <v>2104</v>
      </c>
      <c r="S19" s="408" t="s">
        <v>748</v>
      </c>
      <c r="T19" s="409" t="s">
        <v>54</v>
      </c>
      <c r="U19" s="415" t="s">
        <v>2254</v>
      </c>
      <c r="V19" s="408" t="s">
        <v>868</v>
      </c>
      <c r="W19" s="409" t="s">
        <v>346</v>
      </c>
      <c r="X19" s="414" t="s">
        <v>615</v>
      </c>
    </row>
    <row r="20" spans="1:24" ht="50.1" customHeight="1" x14ac:dyDescent="0.25">
      <c r="A20" s="197" t="str">
        <f ca="1">IF(M20&lt;TODAY(),"Marché terminé","Marché en cours")</f>
        <v>Marché en cours</v>
      </c>
      <c r="B20" s="406" t="s">
        <v>1728</v>
      </c>
      <c r="C20" s="407" t="s">
        <v>2591</v>
      </c>
      <c r="D20" s="408" t="s">
        <v>806</v>
      </c>
      <c r="E20" s="409" t="s">
        <v>318</v>
      </c>
      <c r="F20" s="408" t="s">
        <v>906</v>
      </c>
      <c r="G20" s="409" t="s">
        <v>318</v>
      </c>
      <c r="H20" s="408" t="s">
        <v>906</v>
      </c>
      <c r="I20" s="410" t="s">
        <v>797</v>
      </c>
      <c r="J20" s="410" t="s">
        <v>798</v>
      </c>
      <c r="K20" s="410" t="s">
        <v>799</v>
      </c>
      <c r="L20" s="411">
        <v>45215</v>
      </c>
      <c r="M20" s="411">
        <v>46676</v>
      </c>
      <c r="N20" s="409">
        <v>4600004274</v>
      </c>
      <c r="O20" s="412">
        <v>175000</v>
      </c>
      <c r="P20" s="408" t="s">
        <v>800</v>
      </c>
      <c r="Q20" s="409">
        <v>6953</v>
      </c>
      <c r="R20" s="413" t="s">
        <v>2105</v>
      </c>
      <c r="S20" s="408" t="s">
        <v>770</v>
      </c>
      <c r="T20" s="409" t="s">
        <v>54</v>
      </c>
      <c r="U20" s="415" t="s">
        <v>2546</v>
      </c>
      <c r="V20" s="408" t="s">
        <v>802</v>
      </c>
      <c r="W20" s="409" t="s">
        <v>347</v>
      </c>
      <c r="X20" s="414" t="s">
        <v>616</v>
      </c>
    </row>
    <row r="21" spans="1:24" ht="50.1" customHeight="1" x14ac:dyDescent="0.25">
      <c r="A21" s="197" t="str">
        <f ca="1">IF(M21&lt;TODAY(),"Marché terminé","Marché en cours")</f>
        <v>Marché terminé</v>
      </c>
      <c r="B21" s="406" t="s">
        <v>1728</v>
      </c>
      <c r="C21" s="407" t="s">
        <v>2591</v>
      </c>
      <c r="D21" s="408" t="s">
        <v>777</v>
      </c>
      <c r="E21" s="409" t="s">
        <v>319</v>
      </c>
      <c r="F21" s="408" t="s">
        <v>1813</v>
      </c>
      <c r="G21" s="409" t="s">
        <v>319</v>
      </c>
      <c r="H21" s="408" t="s">
        <v>1813</v>
      </c>
      <c r="I21" s="410" t="s">
        <v>1097</v>
      </c>
      <c r="J21" s="410" t="s">
        <v>798</v>
      </c>
      <c r="K21" s="410" t="s">
        <v>799</v>
      </c>
      <c r="L21" s="411">
        <v>45219</v>
      </c>
      <c r="M21" s="411">
        <v>46091</v>
      </c>
      <c r="N21" s="409">
        <v>4600004275</v>
      </c>
      <c r="O21" s="412">
        <v>500000</v>
      </c>
      <c r="P21" s="408" t="s">
        <v>860</v>
      </c>
      <c r="Q21" s="409">
        <v>1588</v>
      </c>
      <c r="R21" s="413" t="s">
        <v>1943</v>
      </c>
      <c r="S21" s="408" t="s">
        <v>1067</v>
      </c>
      <c r="T21" s="409" t="s">
        <v>54</v>
      </c>
      <c r="U21" s="409" t="s">
        <v>2577</v>
      </c>
      <c r="V21" s="408" t="s">
        <v>1103</v>
      </c>
      <c r="W21" s="409" t="s">
        <v>348</v>
      </c>
      <c r="X21" s="414" t="s">
        <v>617</v>
      </c>
    </row>
    <row r="22" spans="1:24" ht="50.1" customHeight="1" x14ac:dyDescent="0.25">
      <c r="A22" s="197" t="str">
        <f ca="1">IF(M22&lt;TODAY(),"Marché terminé","Marché en cours")</f>
        <v>Marché terminé</v>
      </c>
      <c r="B22" s="406" t="s">
        <v>1728</v>
      </c>
      <c r="C22" s="407" t="s">
        <v>2591</v>
      </c>
      <c r="D22" s="408" t="s">
        <v>777</v>
      </c>
      <c r="E22" s="409" t="s">
        <v>320</v>
      </c>
      <c r="F22" s="408" t="s">
        <v>1032</v>
      </c>
      <c r="G22" s="409" t="s">
        <v>320</v>
      </c>
      <c r="H22" s="408" t="s">
        <v>1032</v>
      </c>
      <c r="I22" s="410" t="s">
        <v>1096</v>
      </c>
      <c r="J22" s="410" t="s">
        <v>855</v>
      </c>
      <c r="K22" s="410" t="s">
        <v>858</v>
      </c>
      <c r="L22" s="411">
        <v>44870</v>
      </c>
      <c r="M22" s="411">
        <v>45602</v>
      </c>
      <c r="N22" s="409">
        <v>4600004302</v>
      </c>
      <c r="O22" s="412">
        <v>107100</v>
      </c>
      <c r="P22" s="408" t="s">
        <v>860</v>
      </c>
      <c r="Q22" s="409">
        <v>15471</v>
      </c>
      <c r="R22" s="413" t="s">
        <v>2106</v>
      </c>
      <c r="S22" s="408" t="s">
        <v>2196</v>
      </c>
      <c r="T22" s="409" t="s">
        <v>54</v>
      </c>
      <c r="U22" s="415" t="s">
        <v>1914</v>
      </c>
      <c r="V22" s="408" t="s">
        <v>1103</v>
      </c>
      <c r="W22" s="409" t="s">
        <v>348</v>
      </c>
      <c r="X22" s="414" t="s">
        <v>617</v>
      </c>
    </row>
    <row r="23" spans="1:24" ht="50.1" customHeight="1" x14ac:dyDescent="0.25">
      <c r="A23" s="197" t="str">
        <f ca="1">IF(M23&lt;TODAY(),"Marché terminé","Marché en cours")</f>
        <v>Marché en cours</v>
      </c>
      <c r="B23" s="406" t="s">
        <v>1728</v>
      </c>
      <c r="C23" s="407" t="s">
        <v>2591</v>
      </c>
      <c r="D23" s="408" t="s">
        <v>806</v>
      </c>
      <c r="E23" s="409" t="s">
        <v>321</v>
      </c>
      <c r="F23" s="408" t="s">
        <v>907</v>
      </c>
      <c r="G23" s="409" t="s">
        <v>321</v>
      </c>
      <c r="H23" s="408" t="s">
        <v>912</v>
      </c>
      <c r="I23" s="410" t="s">
        <v>797</v>
      </c>
      <c r="J23" s="410" t="s">
        <v>798</v>
      </c>
      <c r="K23" s="410" t="s">
        <v>799</v>
      </c>
      <c r="L23" s="411">
        <v>45261</v>
      </c>
      <c r="M23" s="411">
        <v>46721</v>
      </c>
      <c r="N23" s="409">
        <v>4600004307</v>
      </c>
      <c r="O23" s="412">
        <v>160000</v>
      </c>
      <c r="P23" s="408" t="s">
        <v>800</v>
      </c>
      <c r="Q23" s="409">
        <v>18343</v>
      </c>
      <c r="R23" s="413" t="s">
        <v>2107</v>
      </c>
      <c r="S23" s="408" t="s">
        <v>749</v>
      </c>
      <c r="T23" s="409" t="s">
        <v>54</v>
      </c>
      <c r="U23" s="415" t="s">
        <v>2281</v>
      </c>
      <c r="V23" s="408" t="s">
        <v>802</v>
      </c>
      <c r="W23" s="409" t="s">
        <v>349</v>
      </c>
      <c r="X23" s="414" t="s">
        <v>618</v>
      </c>
    </row>
    <row r="24" spans="1:24" ht="50.1" customHeight="1" x14ac:dyDescent="0.25">
      <c r="A24" s="197" t="str">
        <f ca="1">IF(M24&lt;TODAY(),"Marché terminé","Marché en cours")</f>
        <v>Marché en cours</v>
      </c>
      <c r="B24" s="406" t="s">
        <v>1728</v>
      </c>
      <c r="C24" s="407" t="s">
        <v>2591</v>
      </c>
      <c r="D24" s="408" t="s">
        <v>806</v>
      </c>
      <c r="E24" s="409" t="s">
        <v>322</v>
      </c>
      <c r="F24" s="408" t="s">
        <v>907</v>
      </c>
      <c r="G24" s="409" t="s">
        <v>322</v>
      </c>
      <c r="H24" s="408" t="s">
        <v>913</v>
      </c>
      <c r="I24" s="410" t="s">
        <v>797</v>
      </c>
      <c r="J24" s="410" t="s">
        <v>798</v>
      </c>
      <c r="K24" s="410" t="s">
        <v>799</v>
      </c>
      <c r="L24" s="411">
        <v>45261</v>
      </c>
      <c r="M24" s="411">
        <v>46721</v>
      </c>
      <c r="N24" s="409">
        <v>4600004308</v>
      </c>
      <c r="O24" s="412">
        <v>80000</v>
      </c>
      <c r="P24" s="408" t="s">
        <v>800</v>
      </c>
      <c r="Q24" s="409">
        <v>18344</v>
      </c>
      <c r="R24" s="413" t="s">
        <v>2108</v>
      </c>
      <c r="S24" s="408" t="s">
        <v>765</v>
      </c>
      <c r="T24" s="409" t="s">
        <v>332</v>
      </c>
      <c r="U24" s="415" t="s">
        <v>2281</v>
      </c>
      <c r="V24" s="408" t="s">
        <v>802</v>
      </c>
      <c r="W24" s="409" t="s">
        <v>334</v>
      </c>
      <c r="X24" s="414" t="s">
        <v>603</v>
      </c>
    </row>
    <row r="25" spans="1:24" ht="50.1" customHeight="1" x14ac:dyDescent="0.25">
      <c r="A25" s="197" t="str">
        <f ca="1">IF(M25&lt;TODAY(),"Marché terminé","Marché en cours")</f>
        <v>Marché en cours</v>
      </c>
      <c r="B25" s="406" t="s">
        <v>1728</v>
      </c>
      <c r="C25" s="407" t="s">
        <v>2591</v>
      </c>
      <c r="D25" s="408" t="s">
        <v>777</v>
      </c>
      <c r="E25" s="409" t="s">
        <v>321</v>
      </c>
      <c r="F25" s="408" t="s">
        <v>1033</v>
      </c>
      <c r="G25" s="409" t="s">
        <v>321</v>
      </c>
      <c r="H25" s="408" t="s">
        <v>1033</v>
      </c>
      <c r="I25" s="410" t="s">
        <v>1095</v>
      </c>
      <c r="J25" s="410" t="s">
        <v>2191</v>
      </c>
      <c r="K25" s="410" t="s">
        <v>2191</v>
      </c>
      <c r="L25" s="411">
        <v>45261</v>
      </c>
      <c r="M25" s="411">
        <v>46721</v>
      </c>
      <c r="N25" s="409">
        <v>4600004312</v>
      </c>
      <c r="O25" s="412">
        <v>160002</v>
      </c>
      <c r="P25" s="408" t="s">
        <v>860</v>
      </c>
      <c r="Q25" s="409">
        <v>3156</v>
      </c>
      <c r="R25" s="413" t="s">
        <v>2096</v>
      </c>
      <c r="S25" s="408" t="s">
        <v>747</v>
      </c>
      <c r="T25" s="409" t="s">
        <v>54</v>
      </c>
      <c r="U25" s="415" t="s">
        <v>1889</v>
      </c>
      <c r="V25" s="408" t="s">
        <v>1103</v>
      </c>
      <c r="W25" s="409" t="s">
        <v>350</v>
      </c>
      <c r="X25" s="414" t="s">
        <v>619</v>
      </c>
    </row>
    <row r="26" spans="1:24" ht="50.1" customHeight="1" x14ac:dyDescent="0.25">
      <c r="A26" s="197" t="str">
        <f ca="1">IF(M26&lt;TODAY(),"Marché terminé","Marché en cours")</f>
        <v>Marché en cours</v>
      </c>
      <c r="B26" s="406" t="s">
        <v>1728</v>
      </c>
      <c r="C26" s="407" t="s">
        <v>2591</v>
      </c>
      <c r="D26" s="408" t="s">
        <v>806</v>
      </c>
      <c r="E26" s="409" t="s">
        <v>323</v>
      </c>
      <c r="F26" s="408" t="s">
        <v>908</v>
      </c>
      <c r="G26" s="409" t="s">
        <v>323</v>
      </c>
      <c r="H26" s="408" t="s">
        <v>914</v>
      </c>
      <c r="I26" s="410" t="s">
        <v>852</v>
      </c>
      <c r="J26" s="410" t="s">
        <v>798</v>
      </c>
      <c r="K26" s="410" t="s">
        <v>856</v>
      </c>
      <c r="L26" s="411">
        <v>45320</v>
      </c>
      <c r="M26" s="411">
        <v>46780</v>
      </c>
      <c r="N26" s="409">
        <v>4600004319</v>
      </c>
      <c r="O26" s="412">
        <v>150000</v>
      </c>
      <c r="P26" s="408" t="s">
        <v>800</v>
      </c>
      <c r="Q26" s="409">
        <v>9238</v>
      </c>
      <c r="R26" s="413" t="s">
        <v>2109</v>
      </c>
      <c r="S26" s="408" t="s">
        <v>771</v>
      </c>
      <c r="T26" s="409" t="s">
        <v>54</v>
      </c>
      <c r="U26" s="415" t="s">
        <v>1915</v>
      </c>
      <c r="V26" s="408" t="s">
        <v>802</v>
      </c>
      <c r="W26" s="409" t="s">
        <v>351</v>
      </c>
      <c r="X26" s="414" t="s">
        <v>608</v>
      </c>
    </row>
    <row r="27" spans="1:24" ht="50.1" customHeight="1" x14ac:dyDescent="0.25">
      <c r="A27" s="197" t="str">
        <f ca="1">IF(M27&lt;TODAY(),"Marché terminé","Marché en cours")</f>
        <v>Marché en cours</v>
      </c>
      <c r="B27" s="406" t="s">
        <v>1728</v>
      </c>
      <c r="C27" s="407" t="s">
        <v>2591</v>
      </c>
      <c r="D27" s="408" t="s">
        <v>806</v>
      </c>
      <c r="E27" s="409" t="s">
        <v>323</v>
      </c>
      <c r="F27" s="408" t="s">
        <v>908</v>
      </c>
      <c r="G27" s="409" t="s">
        <v>323</v>
      </c>
      <c r="H27" s="408" t="s">
        <v>915</v>
      </c>
      <c r="I27" s="410" t="s">
        <v>852</v>
      </c>
      <c r="J27" s="410" t="s">
        <v>855</v>
      </c>
      <c r="K27" s="410" t="s">
        <v>856</v>
      </c>
      <c r="L27" s="411">
        <v>45320</v>
      </c>
      <c r="M27" s="411">
        <v>46780</v>
      </c>
      <c r="N27" s="409">
        <v>4600004320</v>
      </c>
      <c r="O27" s="412">
        <v>30000</v>
      </c>
      <c r="P27" s="408" t="s">
        <v>800</v>
      </c>
      <c r="Q27" s="409">
        <v>9238</v>
      </c>
      <c r="R27" s="413" t="s">
        <v>2109</v>
      </c>
      <c r="S27" s="408" t="s">
        <v>771</v>
      </c>
      <c r="T27" s="409" t="s">
        <v>54</v>
      </c>
      <c r="U27" s="415" t="s">
        <v>1915</v>
      </c>
      <c r="V27" s="408" t="s">
        <v>802</v>
      </c>
      <c r="W27" s="409" t="s">
        <v>339</v>
      </c>
      <c r="X27" s="414" t="s">
        <v>608</v>
      </c>
    </row>
    <row r="28" spans="1:24" ht="50.1" customHeight="1" x14ac:dyDescent="0.25">
      <c r="A28" s="197" t="str">
        <f ca="1">IF(M28&lt;TODAY(),"Marché terminé","Marché en cours")</f>
        <v>Marché en cours</v>
      </c>
      <c r="B28" s="406" t="s">
        <v>1728</v>
      </c>
      <c r="C28" s="407" t="s">
        <v>2591</v>
      </c>
      <c r="D28" s="408" t="s">
        <v>806</v>
      </c>
      <c r="E28" s="409" t="s">
        <v>323</v>
      </c>
      <c r="F28" s="408" t="s">
        <v>908</v>
      </c>
      <c r="G28" s="409" t="s">
        <v>323</v>
      </c>
      <c r="H28" s="408" t="s">
        <v>916</v>
      </c>
      <c r="I28" s="410" t="s">
        <v>852</v>
      </c>
      <c r="J28" s="410" t="s">
        <v>798</v>
      </c>
      <c r="K28" s="410" t="s">
        <v>856</v>
      </c>
      <c r="L28" s="411">
        <v>45320</v>
      </c>
      <c r="M28" s="411">
        <v>46780</v>
      </c>
      <c r="N28" s="409">
        <v>4600004321</v>
      </c>
      <c r="O28" s="412">
        <v>30000</v>
      </c>
      <c r="P28" s="408" t="s">
        <v>800</v>
      </c>
      <c r="Q28" s="409">
        <v>9238</v>
      </c>
      <c r="R28" s="413" t="s">
        <v>2109</v>
      </c>
      <c r="S28" s="408" t="s">
        <v>771</v>
      </c>
      <c r="T28" s="409" t="s">
        <v>54</v>
      </c>
      <c r="U28" s="415" t="s">
        <v>1861</v>
      </c>
      <c r="V28" s="408" t="s">
        <v>802</v>
      </c>
      <c r="W28" s="409" t="s">
        <v>339</v>
      </c>
      <c r="X28" s="414" t="s">
        <v>608</v>
      </c>
    </row>
    <row r="29" spans="1:24" ht="50.1" customHeight="1" x14ac:dyDescent="0.25">
      <c r="A29" s="197" t="str">
        <f ca="1">IF(M29&lt;TODAY(),"Marché terminé","Marché en cours")</f>
        <v>Marché en cours</v>
      </c>
      <c r="B29" s="406" t="s">
        <v>1728</v>
      </c>
      <c r="C29" s="407" t="s">
        <v>2591</v>
      </c>
      <c r="D29" s="408" t="s">
        <v>806</v>
      </c>
      <c r="E29" s="409" t="s">
        <v>324</v>
      </c>
      <c r="F29" s="408" t="s">
        <v>909</v>
      </c>
      <c r="G29" s="409" t="s">
        <v>324</v>
      </c>
      <c r="H29" s="408" t="s">
        <v>909</v>
      </c>
      <c r="I29" s="410" t="s">
        <v>796</v>
      </c>
      <c r="J29" s="410" t="s">
        <v>855</v>
      </c>
      <c r="K29" s="410" t="s">
        <v>857</v>
      </c>
      <c r="L29" s="411">
        <v>45475</v>
      </c>
      <c r="M29" s="411">
        <v>46540</v>
      </c>
      <c r="N29" s="409">
        <v>4600004324</v>
      </c>
      <c r="O29" s="412">
        <v>90000</v>
      </c>
      <c r="P29" s="408" t="s">
        <v>860</v>
      </c>
      <c r="Q29" s="409">
        <v>18462</v>
      </c>
      <c r="R29" s="413" t="s">
        <v>2110</v>
      </c>
      <c r="S29" s="408" t="s">
        <v>750</v>
      </c>
      <c r="T29" s="409" t="s">
        <v>54</v>
      </c>
      <c r="U29" s="415" t="s">
        <v>1915</v>
      </c>
      <c r="V29" s="408" t="s">
        <v>920</v>
      </c>
      <c r="W29" s="409" t="s">
        <v>352</v>
      </c>
      <c r="X29" s="414" t="s">
        <v>620</v>
      </c>
    </row>
    <row r="30" spans="1:24" ht="50.1" customHeight="1" x14ac:dyDescent="0.25">
      <c r="A30" s="197" t="str">
        <f ca="1">IF(M30&lt;TODAY(),"Marché terminé","Marché en cours")</f>
        <v>Marché en cours</v>
      </c>
      <c r="B30" s="406" t="s">
        <v>1728</v>
      </c>
      <c r="C30" s="407" t="s">
        <v>2591</v>
      </c>
      <c r="D30" s="408" t="s">
        <v>777</v>
      </c>
      <c r="E30" s="409" t="s">
        <v>325</v>
      </c>
      <c r="F30" s="408" t="s">
        <v>1811</v>
      </c>
      <c r="G30" s="409" t="s">
        <v>325</v>
      </c>
      <c r="H30" s="408" t="s">
        <v>1811</v>
      </c>
      <c r="I30" s="410" t="s">
        <v>1096</v>
      </c>
      <c r="J30" s="410" t="s">
        <v>798</v>
      </c>
      <c r="K30" s="410" t="s">
        <v>2191</v>
      </c>
      <c r="L30" s="411">
        <v>45292</v>
      </c>
      <c r="M30" s="411">
        <v>47118</v>
      </c>
      <c r="N30" s="409">
        <v>4600004334</v>
      </c>
      <c r="O30" s="412">
        <v>40000</v>
      </c>
      <c r="P30" s="408" t="s">
        <v>860</v>
      </c>
      <c r="Q30" s="409">
        <v>18766</v>
      </c>
      <c r="R30" s="413" t="s">
        <v>2111</v>
      </c>
      <c r="S30" s="408" t="s">
        <v>2215</v>
      </c>
      <c r="T30" s="409" t="s">
        <v>54</v>
      </c>
      <c r="U30" s="409" t="s">
        <v>2573</v>
      </c>
      <c r="V30" s="408" t="s">
        <v>1103</v>
      </c>
      <c r="W30" s="409" t="s">
        <v>353</v>
      </c>
      <c r="X30" s="414" t="s">
        <v>621</v>
      </c>
    </row>
    <row r="31" spans="1:24" ht="50.1" customHeight="1" x14ac:dyDescent="0.25">
      <c r="A31" s="197" t="str">
        <f ca="1">IF(M31&lt;TODAY(),"Marché terminé","Marché en cours")</f>
        <v>Marché en cours</v>
      </c>
      <c r="B31" s="406" t="s">
        <v>1728</v>
      </c>
      <c r="C31" s="407" t="s">
        <v>2591</v>
      </c>
      <c r="D31" s="408" t="s">
        <v>777</v>
      </c>
      <c r="E31" s="409" t="s">
        <v>326</v>
      </c>
      <c r="F31" s="408" t="s">
        <v>1812</v>
      </c>
      <c r="G31" s="409" t="s">
        <v>326</v>
      </c>
      <c r="H31" s="408" t="s">
        <v>1812</v>
      </c>
      <c r="I31" s="410" t="s">
        <v>1102</v>
      </c>
      <c r="J31" s="410" t="s">
        <v>798</v>
      </c>
      <c r="K31" s="410" t="s">
        <v>2191</v>
      </c>
      <c r="L31" s="411">
        <v>45443</v>
      </c>
      <c r="M31" s="411">
        <v>46172</v>
      </c>
      <c r="N31" s="409">
        <v>4600004339</v>
      </c>
      <c r="O31" s="412">
        <v>100000</v>
      </c>
      <c r="P31" s="408" t="s">
        <v>800</v>
      </c>
      <c r="Q31" s="409">
        <v>10303</v>
      </c>
      <c r="R31" s="413" t="s">
        <v>2112</v>
      </c>
      <c r="S31" s="408" t="s">
        <v>2220</v>
      </c>
      <c r="T31" s="409" t="s">
        <v>54</v>
      </c>
      <c r="U31" s="409" t="s">
        <v>2574</v>
      </c>
      <c r="V31" s="408" t="s">
        <v>1103</v>
      </c>
      <c r="W31" s="409" t="s">
        <v>354</v>
      </c>
      <c r="X31" s="414" t="s">
        <v>610</v>
      </c>
    </row>
    <row r="32" spans="1:24" ht="50.1" customHeight="1" x14ac:dyDescent="0.25">
      <c r="A32" s="197" t="str">
        <f ca="1">IF(M32&lt;TODAY(),"Marché terminé","Marché en cours")</f>
        <v>Marché en cours</v>
      </c>
      <c r="B32" s="406" t="s">
        <v>1728</v>
      </c>
      <c r="C32" s="407" t="s">
        <v>2591</v>
      </c>
      <c r="D32" s="408" t="s">
        <v>777</v>
      </c>
      <c r="E32" s="409" t="s">
        <v>327</v>
      </c>
      <c r="F32" s="408" t="s">
        <v>910</v>
      </c>
      <c r="G32" s="409" t="s">
        <v>327</v>
      </c>
      <c r="H32" s="408" t="s">
        <v>910</v>
      </c>
      <c r="I32" s="410" t="s">
        <v>796</v>
      </c>
      <c r="J32" s="410" t="s">
        <v>798</v>
      </c>
      <c r="K32" s="410" t="s">
        <v>799</v>
      </c>
      <c r="L32" s="411">
        <v>45448</v>
      </c>
      <c r="M32" s="411">
        <v>46542</v>
      </c>
      <c r="N32" s="409">
        <v>4600004340</v>
      </c>
      <c r="O32" s="412">
        <v>120000</v>
      </c>
      <c r="P32" s="408" t="s">
        <v>800</v>
      </c>
      <c r="Q32" s="409">
        <v>18032</v>
      </c>
      <c r="R32" s="413" t="s">
        <v>2113</v>
      </c>
      <c r="S32" s="408" t="s">
        <v>751</v>
      </c>
      <c r="T32" s="409" t="s">
        <v>333</v>
      </c>
      <c r="U32" s="415" t="s">
        <v>1906</v>
      </c>
      <c r="V32" s="408" t="s">
        <v>921</v>
      </c>
      <c r="W32" s="409" t="s">
        <v>348</v>
      </c>
      <c r="X32" s="414" t="s">
        <v>617</v>
      </c>
    </row>
    <row r="33" spans="1:24" ht="50.1" customHeight="1" x14ac:dyDescent="0.25">
      <c r="A33" s="197" t="str">
        <f ca="1">IF(M33&lt;TODAY(),"Marché terminé","Marché en cours")</f>
        <v>Marché en cours</v>
      </c>
      <c r="B33" s="406" t="s">
        <v>1728</v>
      </c>
      <c r="C33" s="407" t="s">
        <v>2591</v>
      </c>
      <c r="D33" s="408" t="s">
        <v>777</v>
      </c>
      <c r="E33" s="409" t="s">
        <v>328</v>
      </c>
      <c r="F33" s="408" t="s">
        <v>1034</v>
      </c>
      <c r="G33" s="409" t="s">
        <v>328</v>
      </c>
      <c r="H33" s="408" t="s">
        <v>1034</v>
      </c>
      <c r="I33" s="410" t="s">
        <v>1102</v>
      </c>
      <c r="J33" s="410" t="s">
        <v>855</v>
      </c>
      <c r="K33" s="410" t="s">
        <v>858</v>
      </c>
      <c r="L33" s="411">
        <v>45489</v>
      </c>
      <c r="M33" s="411">
        <v>46583</v>
      </c>
      <c r="N33" s="409">
        <v>4600004399</v>
      </c>
      <c r="O33" s="412">
        <v>23921.72</v>
      </c>
      <c r="P33" s="408" t="s">
        <v>801</v>
      </c>
      <c r="Q33" s="409">
        <v>940</v>
      </c>
      <c r="R33" s="413" t="s">
        <v>2114</v>
      </c>
      <c r="S33" s="408" t="s">
        <v>765</v>
      </c>
      <c r="T33" s="409" t="s">
        <v>54</v>
      </c>
      <c r="U33" s="415" t="s">
        <v>1916</v>
      </c>
      <c r="V33" s="408" t="s">
        <v>1103</v>
      </c>
      <c r="W33" s="409" t="s">
        <v>335</v>
      </c>
      <c r="X33" s="414" t="s">
        <v>604</v>
      </c>
    </row>
    <row r="34" spans="1:24" ht="50.1" customHeight="1" x14ac:dyDescent="0.25">
      <c r="A34" s="197" t="str">
        <f ca="1">IF(M34&lt;TODAY(),"Marché terminé","Marché en cours")</f>
        <v>Marché en cours</v>
      </c>
      <c r="B34" s="406" t="s">
        <v>1728</v>
      </c>
      <c r="C34" s="407" t="s">
        <v>2591</v>
      </c>
      <c r="D34" s="408" t="s">
        <v>777</v>
      </c>
      <c r="E34" s="409" t="s">
        <v>329</v>
      </c>
      <c r="F34" s="408" t="s">
        <v>911</v>
      </c>
      <c r="G34" s="409" t="s">
        <v>329</v>
      </c>
      <c r="H34" s="408" t="s">
        <v>917</v>
      </c>
      <c r="I34" s="410" t="s">
        <v>797</v>
      </c>
      <c r="J34" s="410" t="s">
        <v>855</v>
      </c>
      <c r="K34" s="410" t="s">
        <v>858</v>
      </c>
      <c r="L34" s="411">
        <v>45658</v>
      </c>
      <c r="M34" s="411">
        <v>47468</v>
      </c>
      <c r="N34" s="409">
        <v>4600004417</v>
      </c>
      <c r="O34" s="412">
        <v>126000</v>
      </c>
      <c r="P34" s="408" t="s">
        <v>800</v>
      </c>
      <c r="Q34" s="409">
        <v>732</v>
      </c>
      <c r="R34" s="413" t="s">
        <v>2098</v>
      </c>
      <c r="S34" s="408" t="s">
        <v>769</v>
      </c>
      <c r="T34" s="409" t="s">
        <v>54</v>
      </c>
      <c r="U34" s="415" t="s">
        <v>2255</v>
      </c>
      <c r="V34" s="408" t="s">
        <v>922</v>
      </c>
      <c r="W34" s="409" t="s">
        <v>337</v>
      </c>
      <c r="X34" s="414" t="s">
        <v>606</v>
      </c>
    </row>
    <row r="35" spans="1:24" ht="50.1" customHeight="1" x14ac:dyDescent="0.25">
      <c r="A35" s="197" t="s">
        <v>2585</v>
      </c>
      <c r="B35" s="406" t="s">
        <v>1728</v>
      </c>
      <c r="C35" s="407" t="s">
        <v>2591</v>
      </c>
      <c r="D35" s="408" t="s">
        <v>777</v>
      </c>
      <c r="E35" s="409"/>
      <c r="F35" s="408" t="s">
        <v>911</v>
      </c>
      <c r="G35" s="409" t="s">
        <v>329</v>
      </c>
      <c r="H35" s="408" t="s">
        <v>918</v>
      </c>
      <c r="I35" s="410" t="s">
        <v>797</v>
      </c>
      <c r="J35" s="410" t="s">
        <v>855</v>
      </c>
      <c r="K35" s="410" t="s">
        <v>858</v>
      </c>
      <c r="L35" s="411">
        <v>45658</v>
      </c>
      <c r="M35" s="411">
        <v>47468</v>
      </c>
      <c r="N35" s="409">
        <v>4600004418</v>
      </c>
      <c r="O35" s="412">
        <v>68500</v>
      </c>
      <c r="P35" s="408" t="s">
        <v>800</v>
      </c>
      <c r="Q35" s="409">
        <v>732</v>
      </c>
      <c r="R35" s="413" t="s">
        <v>2098</v>
      </c>
      <c r="S35" s="408" t="s">
        <v>769</v>
      </c>
      <c r="T35" s="409" t="s">
        <v>54</v>
      </c>
      <c r="U35" s="416" t="s">
        <v>329</v>
      </c>
      <c r="V35" s="408" t="s">
        <v>922</v>
      </c>
      <c r="W35" s="409" t="s">
        <v>336</v>
      </c>
      <c r="X35" s="414" t="s">
        <v>605</v>
      </c>
    </row>
    <row r="36" spans="1:24" ht="50.1" customHeight="1" x14ac:dyDescent="0.25">
      <c r="A36" s="197" t="str">
        <f ca="1">IF(M36&lt;TODAY(),"Marché terminé","Marché en cours")</f>
        <v>Marché en cours</v>
      </c>
      <c r="B36" s="406" t="s">
        <v>1728</v>
      </c>
      <c r="C36" s="407" t="s">
        <v>2591</v>
      </c>
      <c r="D36" s="408" t="s">
        <v>777</v>
      </c>
      <c r="E36" s="409" t="s">
        <v>329</v>
      </c>
      <c r="F36" s="408" t="s">
        <v>911</v>
      </c>
      <c r="G36" s="409" t="s">
        <v>329</v>
      </c>
      <c r="H36" s="408" t="s">
        <v>919</v>
      </c>
      <c r="I36" s="410" t="s">
        <v>797</v>
      </c>
      <c r="J36" s="410" t="s">
        <v>855</v>
      </c>
      <c r="K36" s="410" t="s">
        <v>858</v>
      </c>
      <c r="L36" s="411">
        <v>45658</v>
      </c>
      <c r="M36" s="411">
        <v>47468</v>
      </c>
      <c r="N36" s="409">
        <v>4600004419</v>
      </c>
      <c r="O36" s="412">
        <v>12000</v>
      </c>
      <c r="P36" s="408" t="s">
        <v>800</v>
      </c>
      <c r="Q36" s="409">
        <v>19566</v>
      </c>
      <c r="R36" s="413" t="s">
        <v>2115</v>
      </c>
      <c r="S36" s="408" t="s">
        <v>752</v>
      </c>
      <c r="T36" s="409" t="s">
        <v>54</v>
      </c>
      <c r="U36" s="415" t="s">
        <v>2255</v>
      </c>
      <c r="V36" s="408" t="s">
        <v>922</v>
      </c>
      <c r="W36" s="409" t="s">
        <v>355</v>
      </c>
      <c r="X36" s="414" t="s">
        <v>622</v>
      </c>
    </row>
    <row r="37" spans="1:24" ht="50.1" customHeight="1" x14ac:dyDescent="0.25">
      <c r="A37" s="197" t="str">
        <f ca="1">IF(M37&lt;TODAY(),"Marché terminé","Marché en cours")</f>
        <v>Marché en cours</v>
      </c>
      <c r="B37" s="406" t="s">
        <v>1728</v>
      </c>
      <c r="C37" s="407" t="s">
        <v>2591</v>
      </c>
      <c r="D37" s="408" t="s">
        <v>777</v>
      </c>
      <c r="E37" s="409" t="s">
        <v>330</v>
      </c>
      <c r="F37" s="408" t="s">
        <v>1807</v>
      </c>
      <c r="G37" s="409" t="s">
        <v>330</v>
      </c>
      <c r="H37" s="408" t="s">
        <v>1807</v>
      </c>
      <c r="I37" s="410" t="s">
        <v>1095</v>
      </c>
      <c r="J37" s="410" t="s">
        <v>855</v>
      </c>
      <c r="K37" s="410" t="s">
        <v>2191</v>
      </c>
      <c r="L37" s="411">
        <v>45981</v>
      </c>
      <c r="M37" s="411">
        <v>47603</v>
      </c>
      <c r="N37" s="409">
        <v>4600004529</v>
      </c>
      <c r="O37" s="412">
        <v>208200</v>
      </c>
      <c r="P37" s="408" t="s">
        <v>860</v>
      </c>
      <c r="Q37" s="409">
        <v>20589</v>
      </c>
      <c r="R37" s="413" t="s">
        <v>2116</v>
      </c>
      <c r="S37" s="408" t="s">
        <v>765</v>
      </c>
      <c r="T37" s="409" t="s">
        <v>54</v>
      </c>
      <c r="U37" s="409" t="s">
        <v>2547</v>
      </c>
      <c r="V37" s="408" t="s">
        <v>1103</v>
      </c>
      <c r="W37" s="409" t="s">
        <v>348</v>
      </c>
      <c r="X37" s="414" t="s">
        <v>617</v>
      </c>
    </row>
    <row r="38" spans="1:24" ht="50.1" customHeight="1" x14ac:dyDescent="0.25">
      <c r="A38" s="198" t="str">
        <f ca="1">IF(M38&lt;TODAY(),"Marché terminé","Marché en cours")</f>
        <v>Marché en cours</v>
      </c>
      <c r="B38" s="417" t="s">
        <v>1728</v>
      </c>
      <c r="C38" s="418" t="s">
        <v>2591</v>
      </c>
      <c r="D38" s="419" t="s">
        <v>777</v>
      </c>
      <c r="E38" s="420" t="s">
        <v>331</v>
      </c>
      <c r="F38" s="419" t="s">
        <v>1807</v>
      </c>
      <c r="G38" s="420" t="s">
        <v>331</v>
      </c>
      <c r="H38" s="419" t="s">
        <v>1807</v>
      </c>
      <c r="I38" s="421" t="s">
        <v>1095</v>
      </c>
      <c r="J38" s="421" t="s">
        <v>855</v>
      </c>
      <c r="K38" s="421" t="s">
        <v>2191</v>
      </c>
      <c r="L38" s="422">
        <v>45981</v>
      </c>
      <c r="M38" s="422">
        <v>47603</v>
      </c>
      <c r="N38" s="420">
        <v>4600004530</v>
      </c>
      <c r="O38" s="423">
        <v>191400</v>
      </c>
      <c r="P38" s="419" t="s">
        <v>860</v>
      </c>
      <c r="Q38" s="420">
        <v>20590</v>
      </c>
      <c r="R38" s="424" t="s">
        <v>2117</v>
      </c>
      <c r="S38" s="419" t="s">
        <v>2225</v>
      </c>
      <c r="T38" s="420" t="s">
        <v>54</v>
      </c>
      <c r="U38" s="420" t="s">
        <v>2547</v>
      </c>
      <c r="V38" s="419" t="s">
        <v>1103</v>
      </c>
      <c r="W38" s="420" t="s">
        <v>348</v>
      </c>
      <c r="X38" s="425" t="s">
        <v>617</v>
      </c>
    </row>
    <row r="39" spans="1:24" x14ac:dyDescent="0.25">
      <c r="C39" s="185"/>
      <c r="U39" s="181"/>
    </row>
    <row r="40" spans="1:24" x14ac:dyDescent="0.25">
      <c r="C40" s="185"/>
      <c r="U40" s="181"/>
    </row>
    <row r="41" spans="1:24" x14ac:dyDescent="0.25">
      <c r="C41" s="185"/>
      <c r="U41" s="181"/>
    </row>
    <row r="42" spans="1:24" x14ac:dyDescent="0.25">
      <c r="C42" s="185"/>
      <c r="U42" s="181"/>
    </row>
    <row r="43" spans="1:24" x14ac:dyDescent="0.25">
      <c r="C43" s="185"/>
      <c r="U43" s="181"/>
    </row>
    <row r="44" spans="1:24" x14ac:dyDescent="0.25">
      <c r="C44" s="185"/>
      <c r="U44" s="181"/>
    </row>
    <row r="45" spans="1:24" x14ac:dyDescent="0.25">
      <c r="C45" s="185"/>
      <c r="U45" s="181"/>
    </row>
    <row r="46" spans="1:24" x14ac:dyDescent="0.25">
      <c r="C46" s="185"/>
      <c r="U46" s="181"/>
    </row>
    <row r="47" spans="1:24" x14ac:dyDescent="0.25">
      <c r="C47" s="185"/>
      <c r="U47" s="181"/>
    </row>
    <row r="48" spans="1:24" x14ac:dyDescent="0.25">
      <c r="C48" s="185"/>
      <c r="U48" s="181"/>
    </row>
    <row r="49" spans="3:21" x14ac:dyDescent="0.25">
      <c r="C49" s="185"/>
      <c r="U49" s="181"/>
    </row>
    <row r="50" spans="3:21" x14ac:dyDescent="0.25">
      <c r="C50" s="185"/>
      <c r="U50" s="181"/>
    </row>
    <row r="51" spans="3:21" x14ac:dyDescent="0.25">
      <c r="C51" s="185"/>
      <c r="U51" s="181"/>
    </row>
    <row r="52" spans="3:21" x14ac:dyDescent="0.25">
      <c r="C52" s="185"/>
      <c r="U52" s="181"/>
    </row>
    <row r="53" spans="3:21" x14ac:dyDescent="0.25">
      <c r="C53" s="185"/>
      <c r="U53" s="181"/>
    </row>
    <row r="54" spans="3:21" x14ac:dyDescent="0.25">
      <c r="C54" s="185"/>
      <c r="U54" s="181"/>
    </row>
    <row r="55" spans="3:21" x14ac:dyDescent="0.25">
      <c r="C55" s="185"/>
      <c r="U55" s="181"/>
    </row>
    <row r="56" spans="3:21" x14ac:dyDescent="0.25">
      <c r="C56" s="185"/>
      <c r="U56" s="181"/>
    </row>
    <row r="57" spans="3:21" x14ac:dyDescent="0.25">
      <c r="C57" s="185"/>
      <c r="U57" s="181"/>
    </row>
    <row r="58" spans="3:21" x14ac:dyDescent="0.25">
      <c r="C58" s="185"/>
      <c r="U58" s="181"/>
    </row>
    <row r="59" spans="3:21" x14ac:dyDescent="0.25">
      <c r="C59" s="185"/>
      <c r="U59" s="181"/>
    </row>
    <row r="60" spans="3:21" x14ac:dyDescent="0.25">
      <c r="C60" s="185"/>
      <c r="U60" s="181"/>
    </row>
    <row r="61" spans="3:21" x14ac:dyDescent="0.25">
      <c r="C61" s="185"/>
      <c r="U61" s="181"/>
    </row>
    <row r="62" spans="3:21" x14ac:dyDescent="0.25">
      <c r="C62" s="185"/>
      <c r="U62" s="181"/>
    </row>
    <row r="63" spans="3:21" x14ac:dyDescent="0.25">
      <c r="C63" s="185"/>
      <c r="U63" s="181"/>
    </row>
    <row r="64" spans="3:21" x14ac:dyDescent="0.25">
      <c r="C64" s="185"/>
      <c r="U64" s="181"/>
    </row>
    <row r="65" spans="3:21" x14ac:dyDescent="0.25">
      <c r="C65" s="185"/>
      <c r="U65" s="181"/>
    </row>
    <row r="66" spans="3:21" x14ac:dyDescent="0.25">
      <c r="C66" s="185"/>
      <c r="U66" s="181"/>
    </row>
    <row r="67" spans="3:21" x14ac:dyDescent="0.25">
      <c r="C67" s="185"/>
      <c r="U67" s="181"/>
    </row>
    <row r="68" spans="3:21" x14ac:dyDescent="0.25">
      <c r="C68" s="185"/>
      <c r="U68" s="181"/>
    </row>
    <row r="69" spans="3:21" x14ac:dyDescent="0.25">
      <c r="C69" s="185"/>
      <c r="U69" s="181"/>
    </row>
    <row r="70" spans="3:21" x14ac:dyDescent="0.25">
      <c r="C70" s="185"/>
      <c r="U70" s="181"/>
    </row>
    <row r="71" spans="3:21" x14ac:dyDescent="0.25">
      <c r="C71" s="185"/>
      <c r="U71" s="181"/>
    </row>
    <row r="72" spans="3:21" x14ac:dyDescent="0.25">
      <c r="C72" s="185"/>
      <c r="U72" s="181"/>
    </row>
    <row r="73" spans="3:21" x14ac:dyDescent="0.25">
      <c r="C73" s="185"/>
      <c r="U73" s="181"/>
    </row>
    <row r="74" spans="3:21" x14ac:dyDescent="0.25">
      <c r="C74" s="185"/>
      <c r="U74" s="181"/>
    </row>
    <row r="75" spans="3:21" x14ac:dyDescent="0.25">
      <c r="C75" s="185"/>
      <c r="U75" s="181"/>
    </row>
    <row r="76" spans="3:21" x14ac:dyDescent="0.25">
      <c r="C76" s="185"/>
      <c r="U76" s="181"/>
    </row>
    <row r="77" spans="3:21" x14ac:dyDescent="0.25">
      <c r="C77" s="185"/>
      <c r="U77" s="181"/>
    </row>
    <row r="78" spans="3:21" x14ac:dyDescent="0.25">
      <c r="C78" s="185"/>
      <c r="U78" s="181"/>
    </row>
    <row r="79" spans="3:21" x14ac:dyDescent="0.25">
      <c r="C79" s="185"/>
      <c r="U79" s="181"/>
    </row>
    <row r="80" spans="3:21" x14ac:dyDescent="0.25">
      <c r="C80" s="185"/>
      <c r="U80" s="181"/>
    </row>
    <row r="81" spans="3:21" x14ac:dyDescent="0.25">
      <c r="C81" s="185"/>
      <c r="U81" s="181"/>
    </row>
    <row r="82" spans="3:21" x14ac:dyDescent="0.25">
      <c r="C82" s="185"/>
      <c r="U82" s="181"/>
    </row>
    <row r="83" spans="3:21" x14ac:dyDescent="0.25">
      <c r="C83" s="185"/>
      <c r="U83" s="181"/>
    </row>
    <row r="84" spans="3:21" x14ac:dyDescent="0.25">
      <c r="C84" s="185"/>
      <c r="U84" s="181"/>
    </row>
    <row r="85" spans="3:21" x14ac:dyDescent="0.25">
      <c r="C85" s="185"/>
      <c r="U85" s="181"/>
    </row>
    <row r="86" spans="3:21" x14ac:dyDescent="0.25">
      <c r="C86" s="185"/>
      <c r="U86" s="181"/>
    </row>
    <row r="87" spans="3:21" x14ac:dyDescent="0.25">
      <c r="C87" s="185"/>
      <c r="U87" s="181"/>
    </row>
    <row r="88" spans="3:21" x14ac:dyDescent="0.25">
      <c r="C88" s="185"/>
      <c r="U88" s="181"/>
    </row>
    <row r="89" spans="3:21" x14ac:dyDescent="0.25">
      <c r="C89" s="185"/>
      <c r="U89" s="181"/>
    </row>
    <row r="90" spans="3:21" x14ac:dyDescent="0.25">
      <c r="C90" s="185"/>
      <c r="U90" s="181"/>
    </row>
    <row r="91" spans="3:21" x14ac:dyDescent="0.25">
      <c r="C91" s="185"/>
      <c r="U91" s="181"/>
    </row>
    <row r="92" spans="3:21" x14ac:dyDescent="0.25">
      <c r="C92" s="185"/>
      <c r="U92" s="181"/>
    </row>
    <row r="93" spans="3:21" x14ac:dyDescent="0.25">
      <c r="C93" s="185"/>
      <c r="U93" s="181"/>
    </row>
    <row r="94" spans="3:21" x14ac:dyDescent="0.25">
      <c r="C94" s="185"/>
      <c r="U94" s="181"/>
    </row>
    <row r="95" spans="3:21" x14ac:dyDescent="0.25">
      <c r="C95" s="185"/>
      <c r="U95" s="181"/>
    </row>
    <row r="96" spans="3:21" x14ac:dyDescent="0.25">
      <c r="C96" s="185"/>
      <c r="U96" s="181"/>
    </row>
    <row r="97" spans="3:21" x14ac:dyDescent="0.25">
      <c r="C97" s="185"/>
      <c r="U97" s="181"/>
    </row>
    <row r="98" spans="3:21" x14ac:dyDescent="0.25">
      <c r="C98" s="185"/>
      <c r="U98" s="181"/>
    </row>
    <row r="99" spans="3:21" x14ac:dyDescent="0.25">
      <c r="C99" s="185"/>
      <c r="U99" s="181"/>
    </row>
    <row r="100" spans="3:21" x14ac:dyDescent="0.25">
      <c r="C100" s="185"/>
      <c r="U100" s="181"/>
    </row>
    <row r="101" spans="3:21" x14ac:dyDescent="0.25">
      <c r="C101" s="185"/>
      <c r="U101" s="181"/>
    </row>
    <row r="102" spans="3:21" x14ac:dyDescent="0.25">
      <c r="C102" s="185"/>
      <c r="U102" s="181"/>
    </row>
    <row r="103" spans="3:21" x14ac:dyDescent="0.25">
      <c r="C103" s="185"/>
      <c r="U103" s="181"/>
    </row>
    <row r="104" spans="3:21" x14ac:dyDescent="0.25">
      <c r="C104" s="185"/>
      <c r="U104" s="181"/>
    </row>
    <row r="105" spans="3:21" x14ac:dyDescent="0.25">
      <c r="C105" s="185"/>
      <c r="U105" s="181"/>
    </row>
    <row r="106" spans="3:21" x14ac:dyDescent="0.25">
      <c r="C106" s="185"/>
      <c r="U106" s="181"/>
    </row>
    <row r="107" spans="3:21" x14ac:dyDescent="0.25">
      <c r="C107" s="185"/>
      <c r="U107" s="181"/>
    </row>
    <row r="108" spans="3:21" x14ac:dyDescent="0.25">
      <c r="C108" s="185"/>
      <c r="U108" s="181"/>
    </row>
    <row r="109" spans="3:21" x14ac:dyDescent="0.25">
      <c r="C109" s="185"/>
      <c r="U109" s="181"/>
    </row>
    <row r="110" spans="3:21" x14ac:dyDescent="0.25">
      <c r="C110" s="185"/>
      <c r="U110" s="181"/>
    </row>
    <row r="111" spans="3:21" x14ac:dyDescent="0.25">
      <c r="C111" s="185"/>
      <c r="U111" s="181"/>
    </row>
    <row r="112" spans="3:21" x14ac:dyDescent="0.25">
      <c r="C112" s="185"/>
      <c r="U112" s="181"/>
    </row>
    <row r="113" spans="3:21" x14ac:dyDescent="0.25">
      <c r="C113" s="185"/>
      <c r="U113" s="181"/>
    </row>
    <row r="114" spans="3:21" x14ac:dyDescent="0.25">
      <c r="C114" s="185"/>
      <c r="U114" s="181"/>
    </row>
    <row r="115" spans="3:21" x14ac:dyDescent="0.25">
      <c r="C115" s="185"/>
      <c r="U115" s="181"/>
    </row>
    <row r="116" spans="3:21" x14ac:dyDescent="0.25">
      <c r="C116" s="185"/>
      <c r="U116" s="181"/>
    </row>
    <row r="117" spans="3:21" x14ac:dyDescent="0.25">
      <c r="C117" s="185"/>
      <c r="U117" s="181"/>
    </row>
    <row r="118" spans="3:21" x14ac:dyDescent="0.25">
      <c r="C118" s="185"/>
      <c r="U118" s="181"/>
    </row>
    <row r="119" spans="3:21" x14ac:dyDescent="0.25">
      <c r="C119" s="185"/>
      <c r="U119" s="181"/>
    </row>
    <row r="120" spans="3:21" x14ac:dyDescent="0.25">
      <c r="C120" s="185"/>
      <c r="U120" s="181"/>
    </row>
    <row r="121" spans="3:21" x14ac:dyDescent="0.25">
      <c r="C121" s="185"/>
      <c r="U121" s="181"/>
    </row>
    <row r="122" spans="3:21" x14ac:dyDescent="0.25">
      <c r="C122" s="185"/>
      <c r="U122" s="181"/>
    </row>
    <row r="123" spans="3:21" x14ac:dyDescent="0.25">
      <c r="C123" s="185"/>
      <c r="U123" s="181"/>
    </row>
    <row r="124" spans="3:21" x14ac:dyDescent="0.25">
      <c r="C124" s="185"/>
      <c r="U124" s="181"/>
    </row>
    <row r="125" spans="3:21" x14ac:dyDescent="0.25">
      <c r="C125" s="185"/>
      <c r="U125" s="181"/>
    </row>
    <row r="126" spans="3:21" x14ac:dyDescent="0.25">
      <c r="C126" s="185"/>
      <c r="U126" s="181"/>
    </row>
    <row r="127" spans="3:21" x14ac:dyDescent="0.25">
      <c r="C127" s="185"/>
      <c r="U127" s="181"/>
    </row>
    <row r="128" spans="3:21" x14ac:dyDescent="0.25">
      <c r="C128" s="185"/>
      <c r="U128" s="181"/>
    </row>
    <row r="129" spans="3:21" x14ac:dyDescent="0.25">
      <c r="C129" s="185"/>
      <c r="U129" s="181"/>
    </row>
    <row r="130" spans="3:21" x14ac:dyDescent="0.25">
      <c r="C130" s="185"/>
      <c r="U130" s="181"/>
    </row>
    <row r="131" spans="3:21" x14ac:dyDescent="0.25">
      <c r="C131" s="185"/>
      <c r="U131" s="181"/>
    </row>
    <row r="132" spans="3:21" x14ac:dyDescent="0.25">
      <c r="C132" s="185"/>
      <c r="U132" s="181"/>
    </row>
    <row r="133" spans="3:21" x14ac:dyDescent="0.25">
      <c r="C133" s="185"/>
      <c r="U133" s="181"/>
    </row>
    <row r="134" spans="3:21" x14ac:dyDescent="0.25">
      <c r="C134" s="185"/>
      <c r="U134" s="181"/>
    </row>
    <row r="135" spans="3:21" x14ac:dyDescent="0.25">
      <c r="C135" s="185"/>
      <c r="U135" s="181"/>
    </row>
    <row r="136" spans="3:21" x14ac:dyDescent="0.25">
      <c r="C136" s="185"/>
      <c r="U136" s="181"/>
    </row>
    <row r="137" spans="3:21" x14ac:dyDescent="0.25">
      <c r="C137" s="185"/>
      <c r="U137" s="181"/>
    </row>
    <row r="138" spans="3:21" x14ac:dyDescent="0.25">
      <c r="C138" s="185"/>
      <c r="U138" s="181"/>
    </row>
    <row r="139" spans="3:21" x14ac:dyDescent="0.25">
      <c r="C139" s="185"/>
      <c r="U139" s="181"/>
    </row>
    <row r="140" spans="3:21" x14ac:dyDescent="0.25">
      <c r="C140" s="185"/>
      <c r="U140" s="181"/>
    </row>
    <row r="141" spans="3:21" x14ac:dyDescent="0.25">
      <c r="C141" s="185"/>
      <c r="U141" s="181"/>
    </row>
    <row r="142" spans="3:21" x14ac:dyDescent="0.25">
      <c r="C142" s="185"/>
      <c r="U142" s="181"/>
    </row>
    <row r="143" spans="3:21" x14ac:dyDescent="0.25">
      <c r="C143" s="185"/>
      <c r="U143" s="181"/>
    </row>
    <row r="144" spans="3:21" x14ac:dyDescent="0.25">
      <c r="C144" s="185"/>
      <c r="U144" s="181"/>
    </row>
    <row r="145" spans="3:21" x14ac:dyDescent="0.25">
      <c r="C145" s="185"/>
      <c r="U145" s="181"/>
    </row>
    <row r="146" spans="3:21" x14ac:dyDescent="0.25">
      <c r="C146" s="185"/>
      <c r="U146" s="181"/>
    </row>
    <row r="147" spans="3:21" x14ac:dyDescent="0.25">
      <c r="C147" s="185"/>
      <c r="U147" s="181"/>
    </row>
    <row r="148" spans="3:21" x14ac:dyDescent="0.25">
      <c r="C148" s="185"/>
      <c r="U148" s="181"/>
    </row>
    <row r="149" spans="3:21" x14ac:dyDescent="0.25">
      <c r="C149" s="185"/>
      <c r="U149" s="181"/>
    </row>
    <row r="150" spans="3:21" x14ac:dyDescent="0.25">
      <c r="C150" s="185"/>
      <c r="U150" s="181"/>
    </row>
    <row r="151" spans="3:21" x14ac:dyDescent="0.25">
      <c r="C151" s="185"/>
      <c r="U151" s="181"/>
    </row>
    <row r="152" spans="3:21" x14ac:dyDescent="0.25">
      <c r="C152" s="185"/>
      <c r="U152" s="181"/>
    </row>
    <row r="153" spans="3:21" x14ac:dyDescent="0.25">
      <c r="C153" s="185"/>
      <c r="U153" s="181"/>
    </row>
    <row r="154" spans="3:21" x14ac:dyDescent="0.25">
      <c r="C154" s="185"/>
      <c r="U154" s="181"/>
    </row>
    <row r="155" spans="3:21" x14ac:dyDescent="0.25">
      <c r="C155" s="185"/>
      <c r="U155" s="181"/>
    </row>
    <row r="156" spans="3:21" x14ac:dyDescent="0.25">
      <c r="C156" s="185"/>
      <c r="U156" s="181"/>
    </row>
    <row r="157" spans="3:21" x14ac:dyDescent="0.25">
      <c r="C157" s="185"/>
      <c r="U157" s="181"/>
    </row>
    <row r="158" spans="3:21" x14ac:dyDescent="0.25">
      <c r="C158" s="185"/>
      <c r="U158" s="181"/>
    </row>
    <row r="159" spans="3:21" x14ac:dyDescent="0.25">
      <c r="C159" s="185"/>
      <c r="U159" s="181"/>
    </row>
    <row r="160" spans="3:21" x14ac:dyDescent="0.25">
      <c r="C160" s="185"/>
      <c r="U160" s="181"/>
    </row>
    <row r="161" spans="3:21" x14ac:dyDescent="0.25">
      <c r="C161" s="185"/>
      <c r="U161" s="181"/>
    </row>
    <row r="162" spans="3:21" x14ac:dyDescent="0.25">
      <c r="C162" s="185"/>
      <c r="U162" s="181"/>
    </row>
    <row r="163" spans="3:21" x14ac:dyDescent="0.25">
      <c r="C163" s="185"/>
      <c r="U163" s="181"/>
    </row>
    <row r="164" spans="3:21" x14ac:dyDescent="0.25">
      <c r="C164" s="185"/>
      <c r="U164" s="181"/>
    </row>
    <row r="165" spans="3:21" x14ac:dyDescent="0.25">
      <c r="C165" s="185"/>
      <c r="U165" s="181"/>
    </row>
    <row r="166" spans="3:21" x14ac:dyDescent="0.25">
      <c r="C166" s="185"/>
      <c r="U166" s="181"/>
    </row>
    <row r="167" spans="3:21" x14ac:dyDescent="0.25">
      <c r="C167" s="185"/>
      <c r="U167" s="181"/>
    </row>
    <row r="168" spans="3:21" x14ac:dyDescent="0.25">
      <c r="C168" s="185"/>
      <c r="U168" s="181"/>
    </row>
    <row r="169" spans="3:21" x14ac:dyDescent="0.25">
      <c r="C169" s="185"/>
      <c r="U169" s="181"/>
    </row>
    <row r="170" spans="3:21" x14ac:dyDescent="0.25">
      <c r="C170" s="185"/>
      <c r="U170" s="181"/>
    </row>
    <row r="171" spans="3:21" x14ac:dyDescent="0.25">
      <c r="C171" s="185"/>
      <c r="U171" s="181"/>
    </row>
    <row r="172" spans="3:21" x14ac:dyDescent="0.25">
      <c r="C172" s="185"/>
      <c r="U172" s="181"/>
    </row>
    <row r="173" spans="3:21" x14ac:dyDescent="0.25">
      <c r="C173" s="185"/>
      <c r="U173" s="181"/>
    </row>
    <row r="174" spans="3:21" x14ac:dyDescent="0.25">
      <c r="C174" s="185"/>
      <c r="U174" s="181"/>
    </row>
    <row r="175" spans="3:21" x14ac:dyDescent="0.25">
      <c r="C175" s="185"/>
      <c r="U175" s="181"/>
    </row>
    <row r="176" spans="3:21" x14ac:dyDescent="0.25">
      <c r="C176" s="185"/>
      <c r="U176" s="181"/>
    </row>
    <row r="177" spans="3:21" x14ac:dyDescent="0.25">
      <c r="C177" s="185"/>
      <c r="U177" s="181"/>
    </row>
    <row r="178" spans="3:21" x14ac:dyDescent="0.25">
      <c r="C178" s="185"/>
      <c r="U178" s="181"/>
    </row>
    <row r="179" spans="3:21" x14ac:dyDescent="0.25">
      <c r="C179" s="185"/>
      <c r="U179" s="181"/>
    </row>
    <row r="180" spans="3:21" x14ac:dyDescent="0.25">
      <c r="C180" s="185"/>
      <c r="U180" s="181"/>
    </row>
    <row r="181" spans="3:21" x14ac:dyDescent="0.25">
      <c r="C181" s="185"/>
      <c r="U181" s="181"/>
    </row>
    <row r="182" spans="3:21" x14ac:dyDescent="0.25">
      <c r="C182" s="185"/>
      <c r="U182" s="181"/>
    </row>
    <row r="183" spans="3:21" x14ac:dyDescent="0.25">
      <c r="C183" s="185"/>
      <c r="U183" s="181"/>
    </row>
    <row r="184" spans="3:21" x14ac:dyDescent="0.25">
      <c r="C184" s="185"/>
      <c r="U184" s="181"/>
    </row>
    <row r="185" spans="3:21" x14ac:dyDescent="0.25">
      <c r="C185" s="185"/>
      <c r="U185" s="181"/>
    </row>
    <row r="186" spans="3:21" x14ac:dyDescent="0.25">
      <c r="C186" s="185"/>
      <c r="U186" s="181"/>
    </row>
    <row r="187" spans="3:21" x14ac:dyDescent="0.25">
      <c r="C187" s="185"/>
      <c r="U187" s="181"/>
    </row>
    <row r="188" spans="3:21" x14ac:dyDescent="0.25">
      <c r="C188" s="185"/>
      <c r="U188" s="181"/>
    </row>
    <row r="189" spans="3:21" x14ac:dyDescent="0.25">
      <c r="C189" s="185"/>
      <c r="U189" s="181"/>
    </row>
    <row r="190" spans="3:21" x14ac:dyDescent="0.25">
      <c r="C190" s="185"/>
      <c r="U190" s="181"/>
    </row>
    <row r="191" spans="3:21" x14ac:dyDescent="0.25">
      <c r="C191" s="185"/>
      <c r="U191" s="181"/>
    </row>
    <row r="192" spans="3:21" x14ac:dyDescent="0.25">
      <c r="C192" s="185"/>
      <c r="U192" s="181"/>
    </row>
    <row r="193" spans="3:21" x14ac:dyDescent="0.25">
      <c r="C193" s="185"/>
      <c r="U193" s="181"/>
    </row>
    <row r="194" spans="3:21" x14ac:dyDescent="0.25">
      <c r="C194" s="185"/>
      <c r="U194" s="181"/>
    </row>
    <row r="195" spans="3:21" x14ac:dyDescent="0.25">
      <c r="C195" s="185"/>
      <c r="U195" s="181"/>
    </row>
    <row r="196" spans="3:21" x14ac:dyDescent="0.25">
      <c r="C196" s="185"/>
      <c r="U196" s="181"/>
    </row>
    <row r="197" spans="3:21" x14ac:dyDescent="0.25">
      <c r="C197" s="185"/>
      <c r="U197" s="181"/>
    </row>
    <row r="198" spans="3:21" x14ac:dyDescent="0.25">
      <c r="C198" s="185"/>
      <c r="U198" s="181"/>
    </row>
    <row r="199" spans="3:21" x14ac:dyDescent="0.25">
      <c r="C199" s="185"/>
      <c r="U199" s="181"/>
    </row>
    <row r="200" spans="3:21" x14ac:dyDescent="0.25">
      <c r="C200" s="185"/>
      <c r="U200" s="181"/>
    </row>
    <row r="201" spans="3:21" x14ac:dyDescent="0.25">
      <c r="C201" s="185"/>
    </row>
    <row r="202" spans="3:21" x14ac:dyDescent="0.25">
      <c r="C202" s="185"/>
    </row>
    <row r="203" spans="3:21" x14ac:dyDescent="0.25">
      <c r="C203" s="185"/>
    </row>
    <row r="204" spans="3:21" x14ac:dyDescent="0.25">
      <c r="C204" s="185"/>
    </row>
    <row r="205" spans="3:21" x14ac:dyDescent="0.25">
      <c r="C205" s="185"/>
    </row>
    <row r="206" spans="3:21" x14ac:dyDescent="0.25">
      <c r="C206" s="185"/>
    </row>
    <row r="207" spans="3:21" x14ac:dyDescent="0.25">
      <c r="C207" s="185"/>
    </row>
    <row r="208" spans="3:21" x14ac:dyDescent="0.25">
      <c r="C208" s="185"/>
    </row>
    <row r="209" spans="3:3" x14ac:dyDescent="0.25">
      <c r="C209" s="185"/>
    </row>
    <row r="210" spans="3:3" x14ac:dyDescent="0.25">
      <c r="C210" s="185"/>
    </row>
    <row r="211" spans="3:3" x14ac:dyDescent="0.25">
      <c r="C211" s="185"/>
    </row>
    <row r="212" spans="3:3" x14ac:dyDescent="0.25">
      <c r="C212" s="185"/>
    </row>
    <row r="213" spans="3:3" x14ac:dyDescent="0.25">
      <c r="C213" s="185"/>
    </row>
    <row r="214" spans="3:3" x14ac:dyDescent="0.25">
      <c r="C214" s="185"/>
    </row>
    <row r="215" spans="3:3" x14ac:dyDescent="0.25">
      <c r="C215" s="185"/>
    </row>
    <row r="216" spans="3:3" x14ac:dyDescent="0.25">
      <c r="C216" s="185"/>
    </row>
    <row r="217" spans="3:3" x14ac:dyDescent="0.25">
      <c r="C217" s="185"/>
    </row>
    <row r="218" spans="3:3" x14ac:dyDescent="0.25">
      <c r="C218" s="185"/>
    </row>
    <row r="219" spans="3:3" x14ac:dyDescent="0.25">
      <c r="C219" s="185"/>
    </row>
    <row r="220" spans="3:3" x14ac:dyDescent="0.25">
      <c r="C220" s="185"/>
    </row>
    <row r="221" spans="3:3" x14ac:dyDescent="0.25">
      <c r="C221" s="185"/>
    </row>
    <row r="222" spans="3:3" x14ac:dyDescent="0.25">
      <c r="C222" s="185"/>
    </row>
    <row r="223" spans="3:3" x14ac:dyDescent="0.25">
      <c r="C223" s="185"/>
    </row>
    <row r="224" spans="3:3" x14ac:dyDescent="0.25">
      <c r="C224" s="185"/>
    </row>
    <row r="225" spans="3:3" x14ac:dyDescent="0.25">
      <c r="C225" s="185"/>
    </row>
    <row r="226" spans="3:3" x14ac:dyDescent="0.25">
      <c r="C226" s="185"/>
    </row>
    <row r="227" spans="3:3" x14ac:dyDescent="0.25">
      <c r="C227" s="185"/>
    </row>
    <row r="228" spans="3:3" x14ac:dyDescent="0.25">
      <c r="C228" s="185"/>
    </row>
    <row r="229" spans="3:3" x14ac:dyDescent="0.25">
      <c r="C229" s="185"/>
    </row>
    <row r="230" spans="3:3" x14ac:dyDescent="0.25">
      <c r="C230" s="185"/>
    </row>
    <row r="231" spans="3:3" x14ac:dyDescent="0.25">
      <c r="C231" s="185"/>
    </row>
    <row r="232" spans="3:3" x14ac:dyDescent="0.25">
      <c r="C232" s="185"/>
    </row>
    <row r="233" spans="3:3" x14ac:dyDescent="0.25">
      <c r="C233" s="185"/>
    </row>
    <row r="234" spans="3:3" x14ac:dyDescent="0.25">
      <c r="C234" s="185"/>
    </row>
    <row r="235" spans="3:3" x14ac:dyDescent="0.25">
      <c r="C235" s="185"/>
    </row>
    <row r="236" spans="3:3" x14ac:dyDescent="0.25">
      <c r="C236" s="185"/>
    </row>
    <row r="237" spans="3:3" x14ac:dyDescent="0.25">
      <c r="C237" s="185"/>
    </row>
    <row r="238" spans="3:3" x14ac:dyDescent="0.25">
      <c r="C238" s="185"/>
    </row>
    <row r="239" spans="3:3" x14ac:dyDescent="0.25">
      <c r="C239" s="185"/>
    </row>
    <row r="240" spans="3:3" x14ac:dyDescent="0.25">
      <c r="C240" s="185"/>
    </row>
    <row r="241" spans="3:3" x14ac:dyDescent="0.25">
      <c r="C241" s="185"/>
    </row>
    <row r="242" spans="3:3" x14ac:dyDescent="0.25">
      <c r="C242" s="185"/>
    </row>
    <row r="243" spans="3:3" x14ac:dyDescent="0.25">
      <c r="C243" s="185"/>
    </row>
    <row r="244" spans="3:3" x14ac:dyDescent="0.25">
      <c r="C244" s="185"/>
    </row>
    <row r="245" spans="3:3" x14ac:dyDescent="0.25">
      <c r="C245" s="185"/>
    </row>
    <row r="246" spans="3:3" x14ac:dyDescent="0.25">
      <c r="C246" s="185"/>
    </row>
    <row r="247" spans="3:3" x14ac:dyDescent="0.25">
      <c r="C247" s="185"/>
    </row>
    <row r="248" spans="3:3" x14ac:dyDescent="0.25">
      <c r="C248" s="185"/>
    </row>
    <row r="249" spans="3:3" x14ac:dyDescent="0.25">
      <c r="C249" s="185"/>
    </row>
    <row r="250" spans="3:3" x14ac:dyDescent="0.25">
      <c r="C250" s="185"/>
    </row>
    <row r="251" spans="3:3" x14ac:dyDescent="0.25">
      <c r="C251" s="185"/>
    </row>
    <row r="252" spans="3:3" x14ac:dyDescent="0.25">
      <c r="C252" s="185"/>
    </row>
    <row r="253" spans="3:3" x14ac:dyDescent="0.25">
      <c r="C253" s="185"/>
    </row>
    <row r="254" spans="3:3" x14ac:dyDescent="0.25">
      <c r="C254" s="185"/>
    </row>
    <row r="255" spans="3:3" x14ac:dyDescent="0.25">
      <c r="C255" s="185"/>
    </row>
    <row r="256" spans="3:3" x14ac:dyDescent="0.25">
      <c r="C256" s="185"/>
    </row>
    <row r="257" spans="3:3" x14ac:dyDescent="0.25">
      <c r="C257" s="185"/>
    </row>
    <row r="258" spans="3:3" x14ac:dyDescent="0.25">
      <c r="C258" s="185"/>
    </row>
    <row r="259" spans="3:3" x14ac:dyDescent="0.25">
      <c r="C259" s="185"/>
    </row>
    <row r="260" spans="3:3" x14ac:dyDescent="0.25">
      <c r="C260" s="185"/>
    </row>
    <row r="261" spans="3:3" x14ac:dyDescent="0.25">
      <c r="C261" s="185"/>
    </row>
    <row r="262" spans="3:3" x14ac:dyDescent="0.25">
      <c r="C262" s="185"/>
    </row>
    <row r="263" spans="3:3" x14ac:dyDescent="0.25">
      <c r="C263" s="185"/>
    </row>
    <row r="264" spans="3:3" x14ac:dyDescent="0.25">
      <c r="C264" s="185"/>
    </row>
    <row r="265" spans="3:3" x14ac:dyDescent="0.25">
      <c r="C265" s="185"/>
    </row>
    <row r="266" spans="3:3" x14ac:dyDescent="0.25">
      <c r="C266" s="185"/>
    </row>
    <row r="267" spans="3:3" x14ac:dyDescent="0.25">
      <c r="C267" s="185"/>
    </row>
    <row r="268" spans="3:3" x14ac:dyDescent="0.25">
      <c r="C268" s="185"/>
    </row>
    <row r="269" spans="3:3" x14ac:dyDescent="0.25">
      <c r="C269" s="185"/>
    </row>
    <row r="270" spans="3:3" x14ac:dyDescent="0.25">
      <c r="C270" s="185"/>
    </row>
    <row r="271" spans="3:3" x14ac:dyDescent="0.25">
      <c r="C271" s="185"/>
    </row>
    <row r="272" spans="3:3" x14ac:dyDescent="0.25">
      <c r="C272" s="185"/>
    </row>
    <row r="273" spans="3:3" x14ac:dyDescent="0.25">
      <c r="C273" s="185"/>
    </row>
    <row r="274" spans="3:3" x14ac:dyDescent="0.25">
      <c r="C274" s="185"/>
    </row>
    <row r="275" spans="3:3" x14ac:dyDescent="0.25">
      <c r="C275" s="185"/>
    </row>
    <row r="276" spans="3:3" x14ac:dyDescent="0.25">
      <c r="C276" s="185"/>
    </row>
    <row r="277" spans="3:3" x14ac:dyDescent="0.25">
      <c r="C277" s="185"/>
    </row>
    <row r="278" spans="3:3" x14ac:dyDescent="0.25">
      <c r="C278" s="185"/>
    </row>
    <row r="279" spans="3:3" x14ac:dyDescent="0.25">
      <c r="C279" s="185"/>
    </row>
    <row r="280" spans="3:3" x14ac:dyDescent="0.25">
      <c r="C280" s="185"/>
    </row>
    <row r="281" spans="3:3" x14ac:dyDescent="0.25">
      <c r="C281" s="185"/>
    </row>
    <row r="282" spans="3:3" x14ac:dyDescent="0.25">
      <c r="C282" s="185"/>
    </row>
    <row r="283" spans="3:3" x14ac:dyDescent="0.25">
      <c r="C283" s="185"/>
    </row>
    <row r="284" spans="3:3" x14ac:dyDescent="0.25">
      <c r="C284" s="185"/>
    </row>
    <row r="285" spans="3:3" x14ac:dyDescent="0.25">
      <c r="C285" s="185"/>
    </row>
    <row r="286" spans="3:3" x14ac:dyDescent="0.25">
      <c r="C286" s="185"/>
    </row>
    <row r="287" spans="3:3" x14ac:dyDescent="0.25">
      <c r="C287" s="185"/>
    </row>
    <row r="288" spans="3:3" x14ac:dyDescent="0.25">
      <c r="C288" s="185"/>
    </row>
    <row r="289" spans="3:3" x14ac:dyDescent="0.25">
      <c r="C289" s="185"/>
    </row>
    <row r="290" spans="3:3" x14ac:dyDescent="0.25">
      <c r="C290" s="185"/>
    </row>
    <row r="291" spans="3:3" x14ac:dyDescent="0.25">
      <c r="C291" s="185"/>
    </row>
    <row r="292" spans="3:3" x14ac:dyDescent="0.25">
      <c r="C292" s="185"/>
    </row>
    <row r="293" spans="3:3" x14ac:dyDescent="0.25">
      <c r="C293" s="185"/>
    </row>
    <row r="294" spans="3:3" x14ac:dyDescent="0.25">
      <c r="C294" s="185"/>
    </row>
    <row r="295" spans="3:3" x14ac:dyDescent="0.25">
      <c r="C295" s="185"/>
    </row>
    <row r="296" spans="3:3" x14ac:dyDescent="0.25">
      <c r="C296" s="185"/>
    </row>
    <row r="297" spans="3:3" x14ac:dyDescent="0.25">
      <c r="C297" s="185"/>
    </row>
    <row r="298" spans="3:3" x14ac:dyDescent="0.25">
      <c r="C298" s="185"/>
    </row>
    <row r="299" spans="3:3" x14ac:dyDescent="0.25">
      <c r="C299" s="185"/>
    </row>
    <row r="300" spans="3:3" x14ac:dyDescent="0.25">
      <c r="C300" s="185"/>
    </row>
    <row r="301" spans="3:3" x14ac:dyDescent="0.25">
      <c r="C301" s="185"/>
    </row>
    <row r="302" spans="3:3" x14ac:dyDescent="0.25">
      <c r="C302" s="185"/>
    </row>
    <row r="303" spans="3:3" x14ac:dyDescent="0.25">
      <c r="C303" s="185"/>
    </row>
    <row r="304" spans="3:3" x14ac:dyDescent="0.25">
      <c r="C304" s="185"/>
    </row>
    <row r="305" spans="3:3" x14ac:dyDescent="0.25">
      <c r="C305" s="185"/>
    </row>
    <row r="306" spans="3:3" x14ac:dyDescent="0.25">
      <c r="C306" s="185"/>
    </row>
    <row r="307" spans="3:3" x14ac:dyDescent="0.25">
      <c r="C307" s="185"/>
    </row>
    <row r="308" spans="3:3" x14ac:dyDescent="0.25">
      <c r="C308" s="185"/>
    </row>
    <row r="309" spans="3:3" x14ac:dyDescent="0.25">
      <c r="C309" s="185"/>
    </row>
    <row r="310" spans="3:3" x14ac:dyDescent="0.25">
      <c r="C310" s="185"/>
    </row>
    <row r="311" spans="3:3" x14ac:dyDescent="0.25">
      <c r="C311" s="185"/>
    </row>
    <row r="312" spans="3:3" x14ac:dyDescent="0.25">
      <c r="C312" s="185"/>
    </row>
    <row r="313" spans="3:3" x14ac:dyDescent="0.25">
      <c r="C313" s="185"/>
    </row>
    <row r="314" spans="3:3" x14ac:dyDescent="0.25">
      <c r="C314" s="185"/>
    </row>
    <row r="315" spans="3:3" x14ac:dyDescent="0.25">
      <c r="C315" s="185"/>
    </row>
    <row r="316" spans="3:3" x14ac:dyDescent="0.25">
      <c r="C316" s="185"/>
    </row>
    <row r="317" spans="3:3" x14ac:dyDescent="0.25">
      <c r="C317" s="185"/>
    </row>
    <row r="318" spans="3:3" x14ac:dyDescent="0.25">
      <c r="C318" s="185"/>
    </row>
    <row r="319" spans="3:3" x14ac:dyDescent="0.25">
      <c r="C319" s="185"/>
    </row>
    <row r="320" spans="3:3" x14ac:dyDescent="0.25">
      <c r="C320" s="185"/>
    </row>
    <row r="321" spans="3:3" x14ac:dyDescent="0.25">
      <c r="C321" s="185"/>
    </row>
    <row r="322" spans="3:3" x14ac:dyDescent="0.25">
      <c r="C322" s="185"/>
    </row>
    <row r="323" spans="3:3" x14ac:dyDescent="0.25">
      <c r="C323" s="185"/>
    </row>
    <row r="324" spans="3:3" x14ac:dyDescent="0.25">
      <c r="C324" s="185"/>
    </row>
    <row r="325" spans="3:3" x14ac:dyDescent="0.25">
      <c r="C325" s="185"/>
    </row>
    <row r="326" spans="3:3" x14ac:dyDescent="0.25">
      <c r="C326" s="185"/>
    </row>
    <row r="327" spans="3:3" x14ac:dyDescent="0.25">
      <c r="C327" s="185"/>
    </row>
    <row r="328" spans="3:3" x14ac:dyDescent="0.25">
      <c r="C328" s="185"/>
    </row>
    <row r="329" spans="3:3" x14ac:dyDescent="0.25">
      <c r="C329" s="185"/>
    </row>
    <row r="330" spans="3:3" x14ac:dyDescent="0.25">
      <c r="C330" s="185"/>
    </row>
    <row r="331" spans="3:3" x14ac:dyDescent="0.25">
      <c r="C331" s="185"/>
    </row>
    <row r="332" spans="3:3" x14ac:dyDescent="0.25">
      <c r="C332" s="185"/>
    </row>
    <row r="333" spans="3:3" x14ac:dyDescent="0.25">
      <c r="C333" s="185"/>
    </row>
    <row r="334" spans="3:3" x14ac:dyDescent="0.25">
      <c r="C334" s="185"/>
    </row>
    <row r="335" spans="3:3" x14ac:dyDescent="0.25">
      <c r="C335" s="185"/>
    </row>
    <row r="336" spans="3:3" x14ac:dyDescent="0.25">
      <c r="C336" s="185"/>
    </row>
    <row r="337" spans="3:3" x14ac:dyDescent="0.25">
      <c r="C337" s="185"/>
    </row>
    <row r="338" spans="3:3" x14ac:dyDescent="0.25">
      <c r="C338" s="185"/>
    </row>
    <row r="339" spans="3:3" x14ac:dyDescent="0.25">
      <c r="C339" s="185"/>
    </row>
    <row r="340" spans="3:3" x14ac:dyDescent="0.25">
      <c r="C340" s="185"/>
    </row>
    <row r="341" spans="3:3" x14ac:dyDescent="0.25">
      <c r="C341" s="185"/>
    </row>
    <row r="342" spans="3:3" x14ac:dyDescent="0.25">
      <c r="C342" s="185"/>
    </row>
    <row r="343" spans="3:3" x14ac:dyDescent="0.25">
      <c r="C343" s="185"/>
    </row>
    <row r="344" spans="3:3" x14ac:dyDescent="0.25">
      <c r="C344" s="185"/>
    </row>
    <row r="345" spans="3:3" x14ac:dyDescent="0.25">
      <c r="C345" s="185"/>
    </row>
    <row r="346" spans="3:3" x14ac:dyDescent="0.25">
      <c r="C346" s="185"/>
    </row>
    <row r="347" spans="3:3" x14ac:dyDescent="0.25">
      <c r="C347" s="185"/>
    </row>
    <row r="348" spans="3:3" x14ac:dyDescent="0.25">
      <c r="C348" s="185"/>
    </row>
    <row r="349" spans="3:3" x14ac:dyDescent="0.25">
      <c r="C349" s="185"/>
    </row>
    <row r="350" spans="3:3" x14ac:dyDescent="0.25">
      <c r="C350" s="185"/>
    </row>
    <row r="351" spans="3:3" x14ac:dyDescent="0.25">
      <c r="C351" s="185"/>
    </row>
    <row r="352" spans="3:3" x14ac:dyDescent="0.25">
      <c r="C352" s="185"/>
    </row>
    <row r="353" spans="3:3" x14ac:dyDescent="0.25">
      <c r="C353" s="185"/>
    </row>
    <row r="354" spans="3:3" x14ac:dyDescent="0.25">
      <c r="C354" s="185"/>
    </row>
    <row r="355" spans="3:3" x14ac:dyDescent="0.25">
      <c r="C355" s="185"/>
    </row>
    <row r="356" spans="3:3" x14ac:dyDescent="0.25">
      <c r="C356" s="185"/>
    </row>
    <row r="357" spans="3:3" x14ac:dyDescent="0.25">
      <c r="C357" s="185"/>
    </row>
    <row r="358" spans="3:3" x14ac:dyDescent="0.25">
      <c r="C358" s="185"/>
    </row>
    <row r="359" spans="3:3" x14ac:dyDescent="0.25">
      <c r="C359" s="185"/>
    </row>
    <row r="360" spans="3:3" x14ac:dyDescent="0.25">
      <c r="C360" s="185"/>
    </row>
    <row r="361" spans="3:3" x14ac:dyDescent="0.25">
      <c r="C361" s="185"/>
    </row>
    <row r="362" spans="3:3" x14ac:dyDescent="0.25">
      <c r="C362" s="185"/>
    </row>
    <row r="363" spans="3:3" x14ac:dyDescent="0.25">
      <c r="C363" s="185"/>
    </row>
    <row r="364" spans="3:3" x14ac:dyDescent="0.25">
      <c r="C364" s="185"/>
    </row>
    <row r="365" spans="3:3" x14ac:dyDescent="0.25">
      <c r="C365" s="185"/>
    </row>
    <row r="366" spans="3:3" x14ac:dyDescent="0.25">
      <c r="C366" s="185"/>
    </row>
    <row r="367" spans="3:3" x14ac:dyDescent="0.25">
      <c r="C367" s="185"/>
    </row>
    <row r="368" spans="3:3" x14ac:dyDescent="0.25">
      <c r="C368" s="185"/>
    </row>
    <row r="369" spans="3:3" x14ac:dyDescent="0.25">
      <c r="C369" s="185"/>
    </row>
    <row r="370" spans="3:3" x14ac:dyDescent="0.25">
      <c r="C370" s="185"/>
    </row>
    <row r="371" spans="3:3" x14ac:dyDescent="0.25">
      <c r="C371" s="185"/>
    </row>
    <row r="372" spans="3:3" x14ac:dyDescent="0.25">
      <c r="C372" s="185"/>
    </row>
    <row r="373" spans="3:3" x14ac:dyDescent="0.25">
      <c r="C373" s="185"/>
    </row>
    <row r="374" spans="3:3" x14ac:dyDescent="0.25">
      <c r="C374" s="185"/>
    </row>
    <row r="375" spans="3:3" x14ac:dyDescent="0.25">
      <c r="C375" s="185"/>
    </row>
    <row r="376" spans="3:3" x14ac:dyDescent="0.25">
      <c r="C376" s="185"/>
    </row>
    <row r="377" spans="3:3" x14ac:dyDescent="0.25">
      <c r="C377" s="185"/>
    </row>
    <row r="378" spans="3:3" x14ac:dyDescent="0.25">
      <c r="C378" s="185"/>
    </row>
    <row r="379" spans="3:3" x14ac:dyDescent="0.25">
      <c r="C379" s="185"/>
    </row>
    <row r="380" spans="3:3" x14ac:dyDescent="0.25">
      <c r="C380" s="185"/>
    </row>
    <row r="381" spans="3:3" x14ac:dyDescent="0.25">
      <c r="C381" s="185"/>
    </row>
    <row r="382" spans="3:3" x14ac:dyDescent="0.25">
      <c r="C382" s="185"/>
    </row>
    <row r="383" spans="3:3" x14ac:dyDescent="0.25">
      <c r="C383" s="185"/>
    </row>
    <row r="384" spans="3:3" x14ac:dyDescent="0.25">
      <c r="C384" s="185"/>
    </row>
    <row r="385" spans="3:3" x14ac:dyDescent="0.25">
      <c r="C385" s="185"/>
    </row>
    <row r="386" spans="3:3" x14ac:dyDescent="0.25">
      <c r="C386" s="185"/>
    </row>
    <row r="387" spans="3:3" x14ac:dyDescent="0.25">
      <c r="C387" s="185"/>
    </row>
    <row r="388" spans="3:3" x14ac:dyDescent="0.25">
      <c r="C388" s="185"/>
    </row>
    <row r="389" spans="3:3" x14ac:dyDescent="0.25">
      <c r="C389" s="185"/>
    </row>
    <row r="390" spans="3:3" x14ac:dyDescent="0.25">
      <c r="C390" s="185"/>
    </row>
    <row r="391" spans="3:3" x14ac:dyDescent="0.25">
      <c r="C391" s="185"/>
    </row>
    <row r="392" spans="3:3" x14ac:dyDescent="0.25">
      <c r="C392" s="185"/>
    </row>
    <row r="393" spans="3:3" x14ac:dyDescent="0.25">
      <c r="C393" s="185"/>
    </row>
    <row r="394" spans="3:3" x14ac:dyDescent="0.25">
      <c r="C394" s="185"/>
    </row>
    <row r="395" spans="3:3" x14ac:dyDescent="0.25">
      <c r="C395" s="185"/>
    </row>
    <row r="396" spans="3:3" x14ac:dyDescent="0.25">
      <c r="C396" s="185"/>
    </row>
    <row r="397" spans="3:3" x14ac:dyDescent="0.25">
      <c r="C397" s="185"/>
    </row>
    <row r="398" spans="3:3" x14ac:dyDescent="0.25">
      <c r="C398" s="185"/>
    </row>
    <row r="399" spans="3:3" x14ac:dyDescent="0.25">
      <c r="C399" s="185"/>
    </row>
    <row r="400" spans="3:3" x14ac:dyDescent="0.25">
      <c r="C400" s="185"/>
    </row>
    <row r="401" spans="3:3" x14ac:dyDescent="0.25">
      <c r="C401" s="185"/>
    </row>
    <row r="402" spans="3:3" x14ac:dyDescent="0.25">
      <c r="C402" s="185"/>
    </row>
    <row r="403" spans="3:3" x14ac:dyDescent="0.25">
      <c r="C403" s="185"/>
    </row>
    <row r="404" spans="3:3" x14ac:dyDescent="0.25">
      <c r="C404" s="185"/>
    </row>
    <row r="405" spans="3:3" x14ac:dyDescent="0.25">
      <c r="C405" s="185"/>
    </row>
    <row r="406" spans="3:3" x14ac:dyDescent="0.25">
      <c r="C406" s="185"/>
    </row>
    <row r="407" spans="3:3" x14ac:dyDescent="0.25">
      <c r="C407" s="185"/>
    </row>
    <row r="408" spans="3:3" x14ac:dyDescent="0.25">
      <c r="C408" s="185"/>
    </row>
    <row r="409" spans="3:3" x14ac:dyDescent="0.25">
      <c r="C409" s="185"/>
    </row>
    <row r="410" spans="3:3" x14ac:dyDescent="0.25">
      <c r="C410" s="185"/>
    </row>
    <row r="411" spans="3:3" x14ac:dyDescent="0.25">
      <c r="C411" s="185"/>
    </row>
    <row r="412" spans="3:3" x14ac:dyDescent="0.25">
      <c r="C412" s="185"/>
    </row>
    <row r="413" spans="3:3" x14ac:dyDescent="0.25">
      <c r="C413" s="185"/>
    </row>
    <row r="414" spans="3:3" x14ac:dyDescent="0.25">
      <c r="C414" s="185"/>
    </row>
    <row r="415" spans="3:3" x14ac:dyDescent="0.25">
      <c r="C415" s="185"/>
    </row>
    <row r="416" spans="3:3" x14ac:dyDescent="0.25">
      <c r="C416" s="185"/>
    </row>
    <row r="417" spans="3:3" x14ac:dyDescent="0.25">
      <c r="C417" s="185"/>
    </row>
    <row r="418" spans="3:3" x14ac:dyDescent="0.25">
      <c r="C418" s="185"/>
    </row>
    <row r="419" spans="3:3" x14ac:dyDescent="0.25">
      <c r="C419" s="185"/>
    </row>
    <row r="420" spans="3:3" x14ac:dyDescent="0.25">
      <c r="C420" s="185"/>
    </row>
    <row r="421" spans="3:3" x14ac:dyDescent="0.25">
      <c r="C421" s="185"/>
    </row>
    <row r="422" spans="3:3" x14ac:dyDescent="0.25">
      <c r="C422" s="185"/>
    </row>
    <row r="423" spans="3:3" x14ac:dyDescent="0.25">
      <c r="C423" s="185"/>
    </row>
    <row r="424" spans="3:3" x14ac:dyDescent="0.25">
      <c r="C424" s="185"/>
    </row>
    <row r="425" spans="3:3" x14ac:dyDescent="0.25">
      <c r="C425" s="185"/>
    </row>
    <row r="426" spans="3:3" x14ac:dyDescent="0.25">
      <c r="C426" s="185"/>
    </row>
    <row r="427" spans="3:3" x14ac:dyDescent="0.25">
      <c r="C427" s="185"/>
    </row>
    <row r="428" spans="3:3" x14ac:dyDescent="0.25">
      <c r="C428" s="185"/>
    </row>
    <row r="429" spans="3:3" x14ac:dyDescent="0.25">
      <c r="C429" s="185"/>
    </row>
    <row r="430" spans="3:3" x14ac:dyDescent="0.25">
      <c r="C430" s="185"/>
    </row>
    <row r="431" spans="3:3" x14ac:dyDescent="0.25">
      <c r="C431" s="185"/>
    </row>
    <row r="432" spans="3:3" x14ac:dyDescent="0.25">
      <c r="C432" s="185"/>
    </row>
    <row r="433" spans="3:3" x14ac:dyDescent="0.25">
      <c r="C433" s="185"/>
    </row>
    <row r="434" spans="3:3" x14ac:dyDescent="0.25">
      <c r="C434" s="185"/>
    </row>
    <row r="435" spans="3:3" x14ac:dyDescent="0.25">
      <c r="C435" s="185"/>
    </row>
    <row r="436" spans="3:3" x14ac:dyDescent="0.25">
      <c r="C436" s="185"/>
    </row>
    <row r="437" spans="3:3" x14ac:dyDescent="0.25">
      <c r="C437" s="185"/>
    </row>
    <row r="438" spans="3:3" x14ac:dyDescent="0.25">
      <c r="C438" s="185"/>
    </row>
    <row r="439" spans="3:3" x14ac:dyDescent="0.25">
      <c r="C439" s="185"/>
    </row>
    <row r="440" spans="3:3" x14ac:dyDescent="0.25">
      <c r="C440" s="185"/>
    </row>
    <row r="441" spans="3:3" x14ac:dyDescent="0.25">
      <c r="C441" s="185"/>
    </row>
    <row r="442" spans="3:3" x14ac:dyDescent="0.25">
      <c r="C442" s="185"/>
    </row>
    <row r="443" spans="3:3" x14ac:dyDescent="0.25">
      <c r="C443" s="185"/>
    </row>
    <row r="444" spans="3:3" x14ac:dyDescent="0.25">
      <c r="C444" s="185"/>
    </row>
    <row r="445" spans="3:3" x14ac:dyDescent="0.25">
      <c r="C445" s="185"/>
    </row>
    <row r="446" spans="3:3" x14ac:dyDescent="0.25">
      <c r="C446" s="185"/>
    </row>
    <row r="447" spans="3:3" x14ac:dyDescent="0.25">
      <c r="C447" s="185"/>
    </row>
    <row r="448" spans="3:3" x14ac:dyDescent="0.25">
      <c r="C448" s="185"/>
    </row>
    <row r="449" spans="3:3" x14ac:dyDescent="0.25">
      <c r="C449" s="185"/>
    </row>
    <row r="450" spans="3:3" x14ac:dyDescent="0.25">
      <c r="C450" s="185"/>
    </row>
    <row r="451" spans="3:3" x14ac:dyDescent="0.25">
      <c r="C451" s="185"/>
    </row>
    <row r="452" spans="3:3" x14ac:dyDescent="0.25">
      <c r="C452" s="185"/>
    </row>
    <row r="453" spans="3:3" x14ac:dyDescent="0.25">
      <c r="C453" s="185"/>
    </row>
    <row r="454" spans="3:3" x14ac:dyDescent="0.25">
      <c r="C454" s="185"/>
    </row>
    <row r="455" spans="3:3" x14ac:dyDescent="0.25">
      <c r="C455" s="185"/>
    </row>
    <row r="456" spans="3:3" x14ac:dyDescent="0.25">
      <c r="C456" s="185"/>
    </row>
    <row r="457" spans="3:3" x14ac:dyDescent="0.25">
      <c r="C457" s="185"/>
    </row>
    <row r="458" spans="3:3" x14ac:dyDescent="0.25">
      <c r="C458" s="185"/>
    </row>
    <row r="459" spans="3:3" x14ac:dyDescent="0.25">
      <c r="C459" s="185"/>
    </row>
    <row r="460" spans="3:3" x14ac:dyDescent="0.25">
      <c r="C460" s="185"/>
    </row>
    <row r="461" spans="3:3" x14ac:dyDescent="0.25">
      <c r="C461" s="185"/>
    </row>
    <row r="462" spans="3:3" x14ac:dyDescent="0.25">
      <c r="C462" s="185"/>
    </row>
    <row r="463" spans="3:3" x14ac:dyDescent="0.25">
      <c r="C463" s="185"/>
    </row>
    <row r="464" spans="3:3" x14ac:dyDescent="0.25">
      <c r="C464" s="185"/>
    </row>
    <row r="465" spans="3:3" x14ac:dyDescent="0.25">
      <c r="C465" s="185"/>
    </row>
    <row r="466" spans="3:3" x14ac:dyDescent="0.25">
      <c r="C466" s="185"/>
    </row>
    <row r="467" spans="3:3" x14ac:dyDescent="0.25">
      <c r="C467" s="185"/>
    </row>
    <row r="468" spans="3:3" x14ac:dyDescent="0.25">
      <c r="C468" s="185"/>
    </row>
    <row r="469" spans="3:3" x14ac:dyDescent="0.25">
      <c r="C469" s="185"/>
    </row>
    <row r="470" spans="3:3" x14ac:dyDescent="0.25">
      <c r="C470" s="185"/>
    </row>
    <row r="471" spans="3:3" x14ac:dyDescent="0.25">
      <c r="C471" s="185"/>
    </row>
    <row r="472" spans="3:3" x14ac:dyDescent="0.25">
      <c r="C472" s="185"/>
    </row>
    <row r="473" spans="3:3" x14ac:dyDescent="0.25">
      <c r="C473" s="185"/>
    </row>
    <row r="474" spans="3:3" x14ac:dyDescent="0.25">
      <c r="C474" s="185"/>
    </row>
    <row r="475" spans="3:3" x14ac:dyDescent="0.25">
      <c r="C475" s="185"/>
    </row>
    <row r="476" spans="3:3" x14ac:dyDescent="0.25">
      <c r="C476" s="185"/>
    </row>
    <row r="477" spans="3:3" x14ac:dyDescent="0.25">
      <c r="C477" s="185"/>
    </row>
    <row r="478" spans="3:3" x14ac:dyDescent="0.25">
      <c r="C478" s="185"/>
    </row>
    <row r="479" spans="3:3" x14ac:dyDescent="0.25">
      <c r="C479" s="185"/>
    </row>
    <row r="480" spans="3:3" x14ac:dyDescent="0.25">
      <c r="C480" s="185"/>
    </row>
    <row r="481" spans="3:3" x14ac:dyDescent="0.25">
      <c r="C481" s="185"/>
    </row>
    <row r="482" spans="3:3" x14ac:dyDescent="0.25">
      <c r="C482" s="185"/>
    </row>
    <row r="483" spans="3:3" x14ac:dyDescent="0.25">
      <c r="C483" s="185"/>
    </row>
    <row r="484" spans="3:3" x14ac:dyDescent="0.25">
      <c r="C484" s="185"/>
    </row>
    <row r="485" spans="3:3" x14ac:dyDescent="0.25">
      <c r="C485" s="185"/>
    </row>
    <row r="486" spans="3:3" x14ac:dyDescent="0.25">
      <c r="C486" s="185"/>
    </row>
    <row r="487" spans="3:3" x14ac:dyDescent="0.25">
      <c r="C487" s="185"/>
    </row>
    <row r="488" spans="3:3" x14ac:dyDescent="0.25">
      <c r="C488" s="185"/>
    </row>
    <row r="489" spans="3:3" x14ac:dyDescent="0.25">
      <c r="C489" s="185"/>
    </row>
    <row r="490" spans="3:3" x14ac:dyDescent="0.25">
      <c r="C490" s="185"/>
    </row>
    <row r="491" spans="3:3" x14ac:dyDescent="0.25">
      <c r="C491" s="185"/>
    </row>
    <row r="492" spans="3:3" x14ac:dyDescent="0.25">
      <c r="C492" s="185"/>
    </row>
    <row r="493" spans="3:3" x14ac:dyDescent="0.25">
      <c r="C493" s="185"/>
    </row>
    <row r="494" spans="3:3" x14ac:dyDescent="0.25">
      <c r="C494" s="185"/>
    </row>
    <row r="495" spans="3:3" x14ac:dyDescent="0.25">
      <c r="C495" s="185"/>
    </row>
    <row r="496" spans="3:3" x14ac:dyDescent="0.25">
      <c r="C496" s="185"/>
    </row>
    <row r="497" spans="3:3" x14ac:dyDescent="0.25">
      <c r="C497" s="185"/>
    </row>
    <row r="498" spans="3:3" x14ac:dyDescent="0.25">
      <c r="C498" s="185"/>
    </row>
    <row r="499" spans="3:3" x14ac:dyDescent="0.25">
      <c r="C499" s="185"/>
    </row>
    <row r="500" spans="3:3" x14ac:dyDescent="0.25">
      <c r="C500" s="185"/>
    </row>
    <row r="501" spans="3:3" x14ac:dyDescent="0.25">
      <c r="C501" s="185"/>
    </row>
    <row r="502" spans="3:3" x14ac:dyDescent="0.25">
      <c r="C502" s="185"/>
    </row>
    <row r="503" spans="3:3" x14ac:dyDescent="0.25">
      <c r="C503" s="185"/>
    </row>
    <row r="504" spans="3:3" x14ac:dyDescent="0.25">
      <c r="C504" s="185"/>
    </row>
    <row r="505" spans="3:3" x14ac:dyDescent="0.25">
      <c r="C505" s="185"/>
    </row>
    <row r="506" spans="3:3" x14ac:dyDescent="0.25">
      <c r="C506" s="185"/>
    </row>
    <row r="507" spans="3:3" x14ac:dyDescent="0.25">
      <c r="C507" s="185"/>
    </row>
    <row r="508" spans="3:3" x14ac:dyDescent="0.25">
      <c r="C508" s="185"/>
    </row>
    <row r="509" spans="3:3" x14ac:dyDescent="0.25">
      <c r="C509" s="185"/>
    </row>
    <row r="510" spans="3:3" x14ac:dyDescent="0.25">
      <c r="C510" s="185"/>
    </row>
    <row r="511" spans="3:3" x14ac:dyDescent="0.25">
      <c r="C511" s="185"/>
    </row>
    <row r="512" spans="3:3" x14ac:dyDescent="0.25">
      <c r="C512" s="185"/>
    </row>
    <row r="513" spans="3:3" x14ac:dyDescent="0.25">
      <c r="C513" s="185"/>
    </row>
    <row r="514" spans="3:3" x14ac:dyDescent="0.25">
      <c r="C514" s="185"/>
    </row>
    <row r="515" spans="3:3" x14ac:dyDescent="0.25">
      <c r="C515" s="185"/>
    </row>
    <row r="516" spans="3:3" x14ac:dyDescent="0.25">
      <c r="C516" s="185"/>
    </row>
    <row r="517" spans="3:3" x14ac:dyDescent="0.25">
      <c r="C517" s="185"/>
    </row>
    <row r="518" spans="3:3" x14ac:dyDescent="0.25">
      <c r="C518" s="185"/>
    </row>
    <row r="519" spans="3:3" x14ac:dyDescent="0.25">
      <c r="C519" s="185"/>
    </row>
    <row r="520" spans="3:3" x14ac:dyDescent="0.25">
      <c r="C520" s="185"/>
    </row>
    <row r="521" spans="3:3" x14ac:dyDescent="0.25">
      <c r="C521" s="185"/>
    </row>
    <row r="522" spans="3:3" x14ac:dyDescent="0.25">
      <c r="C522" s="185"/>
    </row>
    <row r="523" spans="3:3" x14ac:dyDescent="0.25">
      <c r="C523" s="185"/>
    </row>
    <row r="524" spans="3:3" x14ac:dyDescent="0.25">
      <c r="C524" s="185"/>
    </row>
    <row r="525" spans="3:3" x14ac:dyDescent="0.25">
      <c r="C525" s="185"/>
    </row>
    <row r="526" spans="3:3" x14ac:dyDescent="0.25">
      <c r="C526" s="185"/>
    </row>
    <row r="527" spans="3:3" x14ac:dyDescent="0.25">
      <c r="C527" s="185"/>
    </row>
    <row r="528" spans="3:3" x14ac:dyDescent="0.25">
      <c r="C528" s="185"/>
    </row>
    <row r="529" spans="3:3" x14ac:dyDescent="0.25">
      <c r="C529" s="185"/>
    </row>
    <row r="530" spans="3:3" x14ac:dyDescent="0.25">
      <c r="C530" s="185"/>
    </row>
    <row r="531" spans="3:3" x14ac:dyDescent="0.25">
      <c r="C531" s="185"/>
    </row>
    <row r="532" spans="3:3" x14ac:dyDescent="0.25">
      <c r="C532" s="185"/>
    </row>
    <row r="533" spans="3:3" x14ac:dyDescent="0.25">
      <c r="C533" s="185"/>
    </row>
    <row r="534" spans="3:3" x14ac:dyDescent="0.25">
      <c r="C534" s="185"/>
    </row>
    <row r="535" spans="3:3" x14ac:dyDescent="0.25">
      <c r="C535" s="185"/>
    </row>
    <row r="536" spans="3:3" x14ac:dyDescent="0.25">
      <c r="C536" s="185"/>
    </row>
    <row r="537" spans="3:3" x14ac:dyDescent="0.25">
      <c r="C537" s="185"/>
    </row>
    <row r="538" spans="3:3" x14ac:dyDescent="0.25">
      <c r="C538" s="185"/>
    </row>
    <row r="539" spans="3:3" x14ac:dyDescent="0.25">
      <c r="C539" s="185"/>
    </row>
    <row r="540" spans="3:3" x14ac:dyDescent="0.25">
      <c r="C540" s="185"/>
    </row>
    <row r="541" spans="3:3" x14ac:dyDescent="0.25">
      <c r="C541" s="185"/>
    </row>
    <row r="542" spans="3:3" x14ac:dyDescent="0.25">
      <c r="C542" s="185"/>
    </row>
    <row r="543" spans="3:3" x14ac:dyDescent="0.25">
      <c r="C543" s="185"/>
    </row>
    <row r="544" spans="3:3" x14ac:dyDescent="0.25">
      <c r="C544" s="185"/>
    </row>
    <row r="545" spans="3:3" x14ac:dyDescent="0.25">
      <c r="C545" s="185"/>
    </row>
    <row r="546" spans="3:3" x14ac:dyDescent="0.25">
      <c r="C546" s="185"/>
    </row>
    <row r="547" spans="3:3" x14ac:dyDescent="0.25">
      <c r="C547" s="185"/>
    </row>
    <row r="548" spans="3:3" x14ac:dyDescent="0.25">
      <c r="C548" s="185"/>
    </row>
    <row r="549" spans="3:3" x14ac:dyDescent="0.25">
      <c r="C549" s="185"/>
    </row>
    <row r="550" spans="3:3" x14ac:dyDescent="0.25">
      <c r="C550" s="185"/>
    </row>
    <row r="551" spans="3:3" x14ac:dyDescent="0.25">
      <c r="C551" s="185"/>
    </row>
    <row r="552" spans="3:3" x14ac:dyDescent="0.25">
      <c r="C552" s="185"/>
    </row>
    <row r="553" spans="3:3" x14ac:dyDescent="0.25">
      <c r="C553" s="185"/>
    </row>
    <row r="554" spans="3:3" x14ac:dyDescent="0.25">
      <c r="C554" s="185"/>
    </row>
    <row r="555" spans="3:3" x14ac:dyDescent="0.25">
      <c r="C555" s="185"/>
    </row>
    <row r="556" spans="3:3" x14ac:dyDescent="0.25">
      <c r="C556" s="185"/>
    </row>
    <row r="557" spans="3:3" x14ac:dyDescent="0.25">
      <c r="C557" s="185"/>
    </row>
    <row r="558" spans="3:3" x14ac:dyDescent="0.25">
      <c r="C558" s="185"/>
    </row>
    <row r="559" spans="3:3" x14ac:dyDescent="0.25">
      <c r="C559" s="185"/>
    </row>
    <row r="560" spans="3:3" x14ac:dyDescent="0.25">
      <c r="C560" s="185"/>
    </row>
    <row r="561" spans="3:3" x14ac:dyDescent="0.25">
      <c r="C561" s="185"/>
    </row>
    <row r="562" spans="3:3" x14ac:dyDescent="0.25">
      <c r="C562" s="185"/>
    </row>
    <row r="563" spans="3:3" x14ac:dyDescent="0.25">
      <c r="C563" s="185"/>
    </row>
    <row r="564" spans="3:3" x14ac:dyDescent="0.25">
      <c r="C564" s="185"/>
    </row>
    <row r="565" spans="3:3" x14ac:dyDescent="0.25">
      <c r="C565" s="185"/>
    </row>
    <row r="566" spans="3:3" x14ac:dyDescent="0.25">
      <c r="C566" s="185"/>
    </row>
    <row r="567" spans="3:3" x14ac:dyDescent="0.25">
      <c r="C567" s="185"/>
    </row>
    <row r="568" spans="3:3" x14ac:dyDescent="0.25">
      <c r="C568" s="185"/>
    </row>
    <row r="569" spans="3:3" x14ac:dyDescent="0.25">
      <c r="C569" s="185"/>
    </row>
    <row r="570" spans="3:3" x14ac:dyDescent="0.25">
      <c r="C570" s="185"/>
    </row>
    <row r="571" spans="3:3" x14ac:dyDescent="0.25">
      <c r="C571" s="185"/>
    </row>
    <row r="572" spans="3:3" x14ac:dyDescent="0.25">
      <c r="C572" s="185"/>
    </row>
    <row r="573" spans="3:3" x14ac:dyDescent="0.25">
      <c r="C573" s="185"/>
    </row>
    <row r="574" spans="3:3" x14ac:dyDescent="0.25">
      <c r="C574" s="185"/>
    </row>
    <row r="575" spans="3:3" x14ac:dyDescent="0.25">
      <c r="C575" s="185"/>
    </row>
    <row r="576" spans="3:3" x14ac:dyDescent="0.25">
      <c r="C576" s="185"/>
    </row>
    <row r="577" spans="3:3" x14ac:dyDescent="0.25">
      <c r="C577" s="185"/>
    </row>
    <row r="578" spans="3:3" x14ac:dyDescent="0.25">
      <c r="C578" s="185"/>
    </row>
    <row r="579" spans="3:3" x14ac:dyDescent="0.25">
      <c r="C579" s="185"/>
    </row>
    <row r="580" spans="3:3" x14ac:dyDescent="0.25">
      <c r="C580" s="185"/>
    </row>
    <row r="581" spans="3:3" x14ac:dyDescent="0.25">
      <c r="C581" s="185"/>
    </row>
    <row r="582" spans="3:3" x14ac:dyDescent="0.25">
      <c r="C582" s="185"/>
    </row>
    <row r="583" spans="3:3" x14ac:dyDescent="0.25">
      <c r="C583" s="185"/>
    </row>
    <row r="584" spans="3:3" x14ac:dyDescent="0.25">
      <c r="C584" s="185"/>
    </row>
    <row r="585" spans="3:3" x14ac:dyDescent="0.25">
      <c r="C585" s="185"/>
    </row>
    <row r="586" spans="3:3" x14ac:dyDescent="0.25">
      <c r="C586" s="185"/>
    </row>
    <row r="587" spans="3:3" x14ac:dyDescent="0.25">
      <c r="C587" s="185"/>
    </row>
    <row r="588" spans="3:3" x14ac:dyDescent="0.25">
      <c r="C588" s="185"/>
    </row>
    <row r="589" spans="3:3" x14ac:dyDescent="0.25">
      <c r="C589" s="185"/>
    </row>
    <row r="590" spans="3:3" x14ac:dyDescent="0.25">
      <c r="C590" s="185"/>
    </row>
    <row r="591" spans="3:3" x14ac:dyDescent="0.25">
      <c r="C591" s="185"/>
    </row>
    <row r="592" spans="3:3" x14ac:dyDescent="0.25">
      <c r="C592" s="185"/>
    </row>
    <row r="593" spans="3:3" x14ac:dyDescent="0.25">
      <c r="C593" s="185"/>
    </row>
    <row r="594" spans="3:3" x14ac:dyDescent="0.25">
      <c r="C594" s="185"/>
    </row>
    <row r="595" spans="3:3" x14ac:dyDescent="0.25">
      <c r="C595" s="185"/>
    </row>
    <row r="596" spans="3:3" x14ac:dyDescent="0.25">
      <c r="C596" s="185"/>
    </row>
    <row r="597" spans="3:3" x14ac:dyDescent="0.25">
      <c r="C597" s="185"/>
    </row>
    <row r="598" spans="3:3" x14ac:dyDescent="0.25">
      <c r="C598" s="185"/>
    </row>
    <row r="599" spans="3:3" x14ac:dyDescent="0.25">
      <c r="C599" s="185"/>
    </row>
    <row r="600" spans="3:3" x14ac:dyDescent="0.25">
      <c r="C600" s="185"/>
    </row>
    <row r="601" spans="3:3" x14ac:dyDescent="0.25">
      <c r="C601" s="185"/>
    </row>
    <row r="602" spans="3:3" x14ac:dyDescent="0.25">
      <c r="C602" s="185"/>
    </row>
    <row r="603" spans="3:3" x14ac:dyDescent="0.25">
      <c r="C603" s="185"/>
    </row>
    <row r="604" spans="3:3" x14ac:dyDescent="0.25">
      <c r="C604" s="185"/>
    </row>
    <row r="605" spans="3:3" x14ac:dyDescent="0.25">
      <c r="C605" s="185"/>
    </row>
    <row r="606" spans="3:3" x14ac:dyDescent="0.25">
      <c r="C606" s="185"/>
    </row>
    <row r="607" spans="3:3" x14ac:dyDescent="0.25">
      <c r="C607" s="185"/>
    </row>
    <row r="608" spans="3:3" x14ac:dyDescent="0.25">
      <c r="C608" s="185"/>
    </row>
    <row r="609" spans="3:3" x14ac:dyDescent="0.25">
      <c r="C609" s="185"/>
    </row>
    <row r="610" spans="3:3" x14ac:dyDescent="0.25">
      <c r="C610" s="185"/>
    </row>
    <row r="611" spans="3:3" x14ac:dyDescent="0.25">
      <c r="C611" s="185"/>
    </row>
    <row r="612" spans="3:3" x14ac:dyDescent="0.25">
      <c r="C612" s="185"/>
    </row>
    <row r="613" spans="3:3" x14ac:dyDescent="0.25">
      <c r="C613" s="185"/>
    </row>
    <row r="614" spans="3:3" x14ac:dyDescent="0.25">
      <c r="C614" s="185"/>
    </row>
    <row r="615" spans="3:3" x14ac:dyDescent="0.25">
      <c r="C615" s="185"/>
    </row>
    <row r="616" spans="3:3" x14ac:dyDescent="0.25">
      <c r="C616" s="185"/>
    </row>
    <row r="617" spans="3:3" x14ac:dyDescent="0.25">
      <c r="C617" s="185"/>
    </row>
    <row r="618" spans="3:3" x14ac:dyDescent="0.25">
      <c r="C618" s="185"/>
    </row>
    <row r="619" spans="3:3" x14ac:dyDescent="0.25">
      <c r="C619" s="185"/>
    </row>
    <row r="620" spans="3:3" x14ac:dyDescent="0.25">
      <c r="C620" s="185"/>
    </row>
    <row r="621" spans="3:3" x14ac:dyDescent="0.25">
      <c r="C621" s="185"/>
    </row>
    <row r="622" spans="3:3" x14ac:dyDescent="0.25">
      <c r="C622" s="185"/>
    </row>
    <row r="623" spans="3:3" x14ac:dyDescent="0.25">
      <c r="C623" s="185"/>
    </row>
    <row r="624" spans="3:3" x14ac:dyDescent="0.25">
      <c r="C624" s="185"/>
    </row>
    <row r="625" spans="3:3" x14ac:dyDescent="0.25">
      <c r="C625" s="185"/>
    </row>
    <row r="626" spans="3:3" x14ac:dyDescent="0.25">
      <c r="C626" s="185"/>
    </row>
    <row r="627" spans="3:3" x14ac:dyDescent="0.25">
      <c r="C627" s="185"/>
    </row>
    <row r="628" spans="3:3" x14ac:dyDescent="0.25">
      <c r="C628" s="185"/>
    </row>
    <row r="629" spans="3:3" x14ac:dyDescent="0.25">
      <c r="C629" s="185"/>
    </row>
    <row r="630" spans="3:3" x14ac:dyDescent="0.25">
      <c r="C630" s="185"/>
    </row>
    <row r="631" spans="3:3" x14ac:dyDescent="0.25">
      <c r="C631" s="185"/>
    </row>
    <row r="632" spans="3:3" x14ac:dyDescent="0.25">
      <c r="C632" s="185"/>
    </row>
    <row r="633" spans="3:3" x14ac:dyDescent="0.25">
      <c r="C633" s="185"/>
    </row>
    <row r="634" spans="3:3" x14ac:dyDescent="0.25">
      <c r="C634" s="185"/>
    </row>
    <row r="635" spans="3:3" x14ac:dyDescent="0.25">
      <c r="C635" s="185"/>
    </row>
    <row r="636" spans="3:3" x14ac:dyDescent="0.25">
      <c r="C636" s="185"/>
    </row>
    <row r="637" spans="3:3" x14ac:dyDescent="0.25">
      <c r="C637" s="185"/>
    </row>
    <row r="638" spans="3:3" x14ac:dyDescent="0.25">
      <c r="C638" s="185"/>
    </row>
    <row r="639" spans="3:3" x14ac:dyDescent="0.25">
      <c r="C639" s="185"/>
    </row>
    <row r="640" spans="3:3" x14ac:dyDescent="0.25">
      <c r="C640" s="185"/>
    </row>
    <row r="641" spans="3:3" x14ac:dyDescent="0.25">
      <c r="C641" s="185"/>
    </row>
    <row r="642" spans="3:3" x14ac:dyDescent="0.25">
      <c r="C642" s="185"/>
    </row>
    <row r="643" spans="3:3" x14ac:dyDescent="0.25">
      <c r="C643" s="185"/>
    </row>
    <row r="644" spans="3:3" x14ac:dyDescent="0.25">
      <c r="C644" s="185"/>
    </row>
    <row r="645" spans="3:3" x14ac:dyDescent="0.25">
      <c r="C645" s="185"/>
    </row>
    <row r="646" spans="3:3" x14ac:dyDescent="0.25">
      <c r="C646" s="185"/>
    </row>
    <row r="647" spans="3:3" x14ac:dyDescent="0.25">
      <c r="C647" s="185"/>
    </row>
    <row r="648" spans="3:3" x14ac:dyDescent="0.25">
      <c r="C648" s="185"/>
    </row>
    <row r="649" spans="3:3" x14ac:dyDescent="0.25">
      <c r="C649" s="185"/>
    </row>
    <row r="650" spans="3:3" x14ac:dyDescent="0.25">
      <c r="C650" s="185"/>
    </row>
    <row r="651" spans="3:3" x14ac:dyDescent="0.25">
      <c r="C651" s="185"/>
    </row>
    <row r="652" spans="3:3" x14ac:dyDescent="0.25">
      <c r="C652" s="185"/>
    </row>
    <row r="653" spans="3:3" x14ac:dyDescent="0.25">
      <c r="C653" s="185"/>
    </row>
    <row r="654" spans="3:3" x14ac:dyDescent="0.25">
      <c r="C654" s="185"/>
    </row>
    <row r="655" spans="3:3" x14ac:dyDescent="0.25">
      <c r="C655" s="185"/>
    </row>
    <row r="656" spans="3:3" x14ac:dyDescent="0.25">
      <c r="C656" s="185"/>
    </row>
    <row r="657" spans="3:3" x14ac:dyDescent="0.25">
      <c r="C657" s="185"/>
    </row>
    <row r="658" spans="3:3" x14ac:dyDescent="0.25">
      <c r="C658" s="185"/>
    </row>
    <row r="659" spans="3:3" x14ac:dyDescent="0.25">
      <c r="C659" s="185"/>
    </row>
    <row r="660" spans="3:3" x14ac:dyDescent="0.25">
      <c r="C660" s="185"/>
    </row>
    <row r="661" spans="3:3" x14ac:dyDescent="0.25">
      <c r="C661" s="185"/>
    </row>
    <row r="662" spans="3:3" x14ac:dyDescent="0.25">
      <c r="C662" s="185"/>
    </row>
    <row r="663" spans="3:3" x14ac:dyDescent="0.25">
      <c r="C663" s="185"/>
    </row>
    <row r="664" spans="3:3" x14ac:dyDescent="0.25">
      <c r="C664" s="185"/>
    </row>
    <row r="665" spans="3:3" x14ac:dyDescent="0.25">
      <c r="C665" s="185"/>
    </row>
    <row r="666" spans="3:3" x14ac:dyDescent="0.25">
      <c r="C666" s="185"/>
    </row>
    <row r="667" spans="3:3" x14ac:dyDescent="0.25">
      <c r="C667" s="185"/>
    </row>
    <row r="668" spans="3:3" x14ac:dyDescent="0.25">
      <c r="C668" s="185"/>
    </row>
    <row r="669" spans="3:3" x14ac:dyDescent="0.25">
      <c r="C669" s="185"/>
    </row>
    <row r="670" spans="3:3" x14ac:dyDescent="0.25">
      <c r="C670" s="185"/>
    </row>
    <row r="671" spans="3:3" x14ac:dyDescent="0.25">
      <c r="C671" s="185"/>
    </row>
    <row r="672" spans="3:3" x14ac:dyDescent="0.25">
      <c r="C672" s="185"/>
    </row>
    <row r="673" spans="3:3" x14ac:dyDescent="0.25">
      <c r="C673" s="185"/>
    </row>
    <row r="674" spans="3:3" x14ac:dyDescent="0.25">
      <c r="C674" s="185"/>
    </row>
    <row r="675" spans="3:3" x14ac:dyDescent="0.25">
      <c r="C675" s="185"/>
    </row>
    <row r="676" spans="3:3" x14ac:dyDescent="0.25">
      <c r="C676" s="185"/>
    </row>
    <row r="677" spans="3:3" x14ac:dyDescent="0.25">
      <c r="C677" s="185"/>
    </row>
    <row r="678" spans="3:3" x14ac:dyDescent="0.25">
      <c r="C678" s="185"/>
    </row>
    <row r="679" spans="3:3" x14ac:dyDescent="0.25">
      <c r="C679" s="185"/>
    </row>
    <row r="680" spans="3:3" x14ac:dyDescent="0.25">
      <c r="C680" s="185"/>
    </row>
    <row r="681" spans="3:3" x14ac:dyDescent="0.25">
      <c r="C681" s="185"/>
    </row>
    <row r="682" spans="3:3" x14ac:dyDescent="0.25">
      <c r="C682" s="185"/>
    </row>
    <row r="683" spans="3:3" x14ac:dyDescent="0.25">
      <c r="C683" s="185"/>
    </row>
    <row r="684" spans="3:3" x14ac:dyDescent="0.25">
      <c r="C684" s="185"/>
    </row>
    <row r="685" spans="3:3" x14ac:dyDescent="0.25">
      <c r="C685" s="185"/>
    </row>
    <row r="686" spans="3:3" x14ac:dyDescent="0.25">
      <c r="C686" s="185"/>
    </row>
    <row r="687" spans="3:3" x14ac:dyDescent="0.25">
      <c r="C687" s="185"/>
    </row>
    <row r="688" spans="3:3" x14ac:dyDescent="0.25">
      <c r="C688" s="185"/>
    </row>
    <row r="689" spans="3:3" x14ac:dyDescent="0.25">
      <c r="C689" s="185"/>
    </row>
    <row r="690" spans="3:3" x14ac:dyDescent="0.25">
      <c r="C690" s="185"/>
    </row>
    <row r="691" spans="3:3" x14ac:dyDescent="0.25">
      <c r="C691" s="185"/>
    </row>
    <row r="692" spans="3:3" x14ac:dyDescent="0.25">
      <c r="C692" s="185"/>
    </row>
    <row r="693" spans="3:3" x14ac:dyDescent="0.25">
      <c r="C693" s="185"/>
    </row>
    <row r="694" spans="3:3" x14ac:dyDescent="0.25">
      <c r="C694" s="185"/>
    </row>
    <row r="695" spans="3:3" x14ac:dyDescent="0.25">
      <c r="C695" s="185"/>
    </row>
    <row r="696" spans="3:3" x14ac:dyDescent="0.25">
      <c r="C696" s="185"/>
    </row>
    <row r="697" spans="3:3" x14ac:dyDescent="0.25">
      <c r="C697" s="185"/>
    </row>
    <row r="698" spans="3:3" x14ac:dyDescent="0.25">
      <c r="C698" s="185"/>
    </row>
    <row r="699" spans="3:3" x14ac:dyDescent="0.25">
      <c r="C699" s="185"/>
    </row>
    <row r="700" spans="3:3" x14ac:dyDescent="0.25">
      <c r="C700" s="185"/>
    </row>
    <row r="701" spans="3:3" x14ac:dyDescent="0.25">
      <c r="C701" s="185"/>
    </row>
    <row r="702" spans="3:3" x14ac:dyDescent="0.25">
      <c r="C702" s="185"/>
    </row>
    <row r="703" spans="3:3" x14ac:dyDescent="0.25">
      <c r="C703" s="185"/>
    </row>
    <row r="704" spans="3:3" x14ac:dyDescent="0.25">
      <c r="C704" s="185"/>
    </row>
    <row r="705" spans="3:3" x14ac:dyDescent="0.25">
      <c r="C705" s="185"/>
    </row>
    <row r="706" spans="3:3" x14ac:dyDescent="0.25">
      <c r="C706" s="185"/>
    </row>
    <row r="707" spans="3:3" x14ac:dyDescent="0.25">
      <c r="C707" s="185"/>
    </row>
    <row r="708" spans="3:3" x14ac:dyDescent="0.25">
      <c r="C708" s="185"/>
    </row>
    <row r="709" spans="3:3" x14ac:dyDescent="0.25">
      <c r="C709" s="185"/>
    </row>
    <row r="710" spans="3:3" x14ac:dyDescent="0.25">
      <c r="C710" s="185"/>
    </row>
    <row r="711" spans="3:3" x14ac:dyDescent="0.25">
      <c r="C711" s="185"/>
    </row>
    <row r="712" spans="3:3" x14ac:dyDescent="0.25">
      <c r="C712" s="185"/>
    </row>
    <row r="713" spans="3:3" x14ac:dyDescent="0.25">
      <c r="C713" s="185"/>
    </row>
    <row r="714" spans="3:3" x14ac:dyDescent="0.25">
      <c r="C714" s="185"/>
    </row>
    <row r="715" spans="3:3" x14ac:dyDescent="0.25">
      <c r="C715" s="185"/>
    </row>
    <row r="716" spans="3:3" x14ac:dyDescent="0.25">
      <c r="C716" s="185"/>
    </row>
    <row r="717" spans="3:3" x14ac:dyDescent="0.25">
      <c r="C717" s="185"/>
    </row>
    <row r="718" spans="3:3" x14ac:dyDescent="0.25">
      <c r="C718" s="185"/>
    </row>
    <row r="719" spans="3:3" x14ac:dyDescent="0.25">
      <c r="C719" s="185"/>
    </row>
    <row r="720" spans="3:3" x14ac:dyDescent="0.25">
      <c r="C720" s="185"/>
    </row>
    <row r="721" spans="3:3" x14ac:dyDescent="0.25">
      <c r="C721" s="185"/>
    </row>
    <row r="722" spans="3:3" x14ac:dyDescent="0.25">
      <c r="C722" s="185"/>
    </row>
    <row r="723" spans="3:3" x14ac:dyDescent="0.25">
      <c r="C723" s="185"/>
    </row>
    <row r="724" spans="3:3" x14ac:dyDescent="0.25">
      <c r="C724" s="185"/>
    </row>
    <row r="725" spans="3:3" x14ac:dyDescent="0.25">
      <c r="C725" s="185"/>
    </row>
    <row r="726" spans="3:3" x14ac:dyDescent="0.25">
      <c r="C726" s="185"/>
    </row>
    <row r="727" spans="3:3" x14ac:dyDescent="0.25">
      <c r="C727" s="185"/>
    </row>
    <row r="728" spans="3:3" x14ac:dyDescent="0.25">
      <c r="C728" s="185"/>
    </row>
    <row r="729" spans="3:3" x14ac:dyDescent="0.25">
      <c r="C729" s="185"/>
    </row>
    <row r="730" spans="3:3" x14ac:dyDescent="0.25">
      <c r="C730" s="185"/>
    </row>
    <row r="731" spans="3:3" x14ac:dyDescent="0.25">
      <c r="C731" s="185"/>
    </row>
    <row r="732" spans="3:3" x14ac:dyDescent="0.25">
      <c r="C732" s="185"/>
    </row>
    <row r="733" spans="3:3" x14ac:dyDescent="0.25">
      <c r="C733" s="185"/>
    </row>
    <row r="734" spans="3:3" x14ac:dyDescent="0.25">
      <c r="C734" s="185"/>
    </row>
    <row r="735" spans="3:3" x14ac:dyDescent="0.25">
      <c r="C735" s="185"/>
    </row>
    <row r="736" spans="3:3" x14ac:dyDescent="0.25">
      <c r="C736" s="185"/>
    </row>
    <row r="737" spans="3:3" x14ac:dyDescent="0.25">
      <c r="C737" s="185"/>
    </row>
    <row r="738" spans="3:3" x14ac:dyDescent="0.25">
      <c r="C738" s="185"/>
    </row>
    <row r="739" spans="3:3" x14ac:dyDescent="0.25">
      <c r="C739" s="185"/>
    </row>
    <row r="740" spans="3:3" x14ac:dyDescent="0.25">
      <c r="C740" s="185"/>
    </row>
    <row r="741" spans="3:3" x14ac:dyDescent="0.25">
      <c r="C741" s="185"/>
    </row>
    <row r="742" spans="3:3" x14ac:dyDescent="0.25">
      <c r="C742" s="185"/>
    </row>
    <row r="743" spans="3:3" x14ac:dyDescent="0.25">
      <c r="C743" s="185"/>
    </row>
    <row r="744" spans="3:3" x14ac:dyDescent="0.25">
      <c r="C744" s="185"/>
    </row>
    <row r="745" spans="3:3" x14ac:dyDescent="0.25">
      <c r="C745" s="185"/>
    </row>
    <row r="746" spans="3:3" x14ac:dyDescent="0.25">
      <c r="C746" s="185"/>
    </row>
    <row r="747" spans="3:3" x14ac:dyDescent="0.25">
      <c r="C747" s="185"/>
    </row>
    <row r="748" spans="3:3" x14ac:dyDescent="0.25">
      <c r="C748" s="185"/>
    </row>
    <row r="749" spans="3:3" x14ac:dyDescent="0.25">
      <c r="C749" s="185"/>
    </row>
    <row r="750" spans="3:3" x14ac:dyDescent="0.25">
      <c r="C750" s="185"/>
    </row>
    <row r="751" spans="3:3" x14ac:dyDescent="0.25">
      <c r="C751" s="185"/>
    </row>
    <row r="752" spans="3:3" x14ac:dyDescent="0.25">
      <c r="C752" s="185"/>
    </row>
    <row r="753" spans="3:3" x14ac:dyDescent="0.25">
      <c r="C753" s="185"/>
    </row>
    <row r="754" spans="3:3" x14ac:dyDescent="0.25">
      <c r="C754" s="185"/>
    </row>
    <row r="755" spans="3:3" x14ac:dyDescent="0.25">
      <c r="C755" s="185"/>
    </row>
    <row r="756" spans="3:3" x14ac:dyDescent="0.25">
      <c r="C756" s="185"/>
    </row>
    <row r="757" spans="3:3" x14ac:dyDescent="0.25">
      <c r="C757" s="185"/>
    </row>
    <row r="758" spans="3:3" x14ac:dyDescent="0.25">
      <c r="C758" s="185"/>
    </row>
    <row r="759" spans="3:3" x14ac:dyDescent="0.25">
      <c r="C759" s="185"/>
    </row>
    <row r="760" spans="3:3" x14ac:dyDescent="0.25">
      <c r="C760" s="185"/>
    </row>
    <row r="761" spans="3:3" x14ac:dyDescent="0.25">
      <c r="C761" s="185"/>
    </row>
    <row r="762" spans="3:3" x14ac:dyDescent="0.25">
      <c r="C762" s="185"/>
    </row>
    <row r="763" spans="3:3" x14ac:dyDescent="0.25">
      <c r="C763" s="185"/>
    </row>
    <row r="764" spans="3:3" x14ac:dyDescent="0.25">
      <c r="C764" s="185"/>
    </row>
    <row r="765" spans="3:3" x14ac:dyDescent="0.25">
      <c r="C765" s="185"/>
    </row>
    <row r="766" spans="3:3" x14ac:dyDescent="0.25">
      <c r="C766" s="185"/>
    </row>
    <row r="767" spans="3:3" x14ac:dyDescent="0.25">
      <c r="C767" s="185"/>
    </row>
    <row r="768" spans="3:3" x14ac:dyDescent="0.25">
      <c r="C768" s="185"/>
    </row>
    <row r="769" spans="3:3" x14ac:dyDescent="0.25">
      <c r="C769" s="185"/>
    </row>
    <row r="770" spans="3:3" x14ac:dyDescent="0.25">
      <c r="C770" s="185"/>
    </row>
    <row r="771" spans="3:3" x14ac:dyDescent="0.25">
      <c r="C771" s="185"/>
    </row>
    <row r="772" spans="3:3" x14ac:dyDescent="0.25">
      <c r="C772" s="185"/>
    </row>
    <row r="773" spans="3:3" x14ac:dyDescent="0.25">
      <c r="C773" s="185"/>
    </row>
    <row r="774" spans="3:3" x14ac:dyDescent="0.25">
      <c r="C774" s="185"/>
    </row>
    <row r="775" spans="3:3" x14ac:dyDescent="0.25">
      <c r="C775" s="185"/>
    </row>
    <row r="776" spans="3:3" x14ac:dyDescent="0.25">
      <c r="C776" s="185"/>
    </row>
    <row r="777" spans="3:3" x14ac:dyDescent="0.25">
      <c r="C777" s="185"/>
    </row>
    <row r="778" spans="3:3" x14ac:dyDescent="0.25">
      <c r="C778" s="185"/>
    </row>
    <row r="779" spans="3:3" x14ac:dyDescent="0.25">
      <c r="C779" s="185"/>
    </row>
    <row r="780" spans="3:3" x14ac:dyDescent="0.25">
      <c r="C780" s="185"/>
    </row>
    <row r="781" spans="3:3" x14ac:dyDescent="0.25">
      <c r="C781" s="185"/>
    </row>
    <row r="782" spans="3:3" x14ac:dyDescent="0.25">
      <c r="C782" s="185"/>
    </row>
    <row r="783" spans="3:3" x14ac:dyDescent="0.25">
      <c r="C783" s="185"/>
    </row>
    <row r="784" spans="3:3" x14ac:dyDescent="0.25">
      <c r="C784" s="185"/>
    </row>
    <row r="785" spans="3:3" x14ac:dyDescent="0.25">
      <c r="C785" s="185"/>
    </row>
    <row r="786" spans="3:3" x14ac:dyDescent="0.25">
      <c r="C786" s="185"/>
    </row>
    <row r="787" spans="3:3" x14ac:dyDescent="0.25">
      <c r="C787" s="185"/>
    </row>
    <row r="788" spans="3:3" x14ac:dyDescent="0.25">
      <c r="C788" s="185"/>
    </row>
    <row r="789" spans="3:3" x14ac:dyDescent="0.25">
      <c r="C789" s="185"/>
    </row>
    <row r="790" spans="3:3" x14ac:dyDescent="0.25">
      <c r="C790" s="185"/>
    </row>
    <row r="791" spans="3:3" x14ac:dyDescent="0.25">
      <c r="C791" s="185"/>
    </row>
    <row r="792" spans="3:3" x14ac:dyDescent="0.25">
      <c r="C792" s="185"/>
    </row>
    <row r="793" spans="3:3" x14ac:dyDescent="0.25">
      <c r="C793" s="185"/>
    </row>
    <row r="794" spans="3:3" x14ac:dyDescent="0.25">
      <c r="C794" s="185"/>
    </row>
    <row r="795" spans="3:3" x14ac:dyDescent="0.25">
      <c r="C795" s="185"/>
    </row>
    <row r="796" spans="3:3" x14ac:dyDescent="0.25">
      <c r="C796" s="185"/>
    </row>
    <row r="797" spans="3:3" x14ac:dyDescent="0.25">
      <c r="C797" s="185"/>
    </row>
    <row r="798" spans="3:3" x14ac:dyDescent="0.25">
      <c r="C798" s="185"/>
    </row>
    <row r="799" spans="3:3" x14ac:dyDescent="0.25">
      <c r="C799" s="185"/>
    </row>
    <row r="800" spans="3:3" x14ac:dyDescent="0.25">
      <c r="C800" s="185"/>
    </row>
    <row r="801" spans="3:3" x14ac:dyDescent="0.25">
      <c r="C801" s="185"/>
    </row>
    <row r="802" spans="3:3" x14ac:dyDescent="0.25">
      <c r="C802" s="185"/>
    </row>
    <row r="803" spans="3:3" x14ac:dyDescent="0.25">
      <c r="C803" s="185"/>
    </row>
    <row r="804" spans="3:3" x14ac:dyDescent="0.25">
      <c r="C804" s="185"/>
    </row>
    <row r="805" spans="3:3" x14ac:dyDescent="0.25">
      <c r="C805" s="185"/>
    </row>
    <row r="806" spans="3:3" x14ac:dyDescent="0.25">
      <c r="C806" s="185"/>
    </row>
    <row r="807" spans="3:3" x14ac:dyDescent="0.25">
      <c r="C807" s="185"/>
    </row>
    <row r="808" spans="3:3" x14ac:dyDescent="0.25">
      <c r="C808" s="185"/>
    </row>
    <row r="809" spans="3:3" x14ac:dyDescent="0.25">
      <c r="C809" s="185"/>
    </row>
    <row r="810" spans="3:3" x14ac:dyDescent="0.25">
      <c r="C810" s="185"/>
    </row>
    <row r="811" spans="3:3" x14ac:dyDescent="0.25">
      <c r="C811" s="185"/>
    </row>
    <row r="812" spans="3:3" x14ac:dyDescent="0.25">
      <c r="C812" s="185"/>
    </row>
    <row r="813" spans="3:3" x14ac:dyDescent="0.25">
      <c r="C813" s="185"/>
    </row>
    <row r="814" spans="3:3" x14ac:dyDescent="0.25">
      <c r="C814" s="185"/>
    </row>
    <row r="815" spans="3:3" x14ac:dyDescent="0.25">
      <c r="C815" s="185"/>
    </row>
    <row r="816" spans="3:3" x14ac:dyDescent="0.25">
      <c r="C816" s="185"/>
    </row>
    <row r="817" spans="3:3" x14ac:dyDescent="0.25">
      <c r="C817" s="185"/>
    </row>
    <row r="818" spans="3:3" x14ac:dyDescent="0.25">
      <c r="C818" s="185"/>
    </row>
    <row r="819" spans="3:3" x14ac:dyDescent="0.25">
      <c r="C819" s="185"/>
    </row>
    <row r="820" spans="3:3" x14ac:dyDescent="0.25">
      <c r="C820" s="185"/>
    </row>
    <row r="821" spans="3:3" x14ac:dyDescent="0.25">
      <c r="C821" s="185"/>
    </row>
    <row r="822" spans="3:3" x14ac:dyDescent="0.25">
      <c r="C822" s="185"/>
    </row>
    <row r="823" spans="3:3" x14ac:dyDescent="0.25">
      <c r="C823" s="185"/>
    </row>
    <row r="824" spans="3:3" x14ac:dyDescent="0.25">
      <c r="C824" s="185"/>
    </row>
    <row r="825" spans="3:3" x14ac:dyDescent="0.25">
      <c r="C825" s="185"/>
    </row>
    <row r="826" spans="3:3" x14ac:dyDescent="0.25">
      <c r="C826" s="185"/>
    </row>
    <row r="827" spans="3:3" x14ac:dyDescent="0.25">
      <c r="C827" s="185"/>
    </row>
    <row r="828" spans="3:3" x14ac:dyDescent="0.25">
      <c r="C828" s="185"/>
    </row>
    <row r="829" spans="3:3" x14ac:dyDescent="0.25">
      <c r="C829" s="185"/>
    </row>
    <row r="830" spans="3:3" x14ac:dyDescent="0.25">
      <c r="C830" s="185"/>
    </row>
    <row r="831" spans="3:3" x14ac:dyDescent="0.25">
      <c r="C831" s="185"/>
    </row>
    <row r="832" spans="3:3" x14ac:dyDescent="0.25">
      <c r="C832" s="185"/>
    </row>
    <row r="833" spans="3:3" x14ac:dyDescent="0.25">
      <c r="C833" s="185"/>
    </row>
    <row r="834" spans="3:3" x14ac:dyDescent="0.25">
      <c r="C834" s="185"/>
    </row>
    <row r="835" spans="3:3" x14ac:dyDescent="0.25">
      <c r="C835" s="185"/>
    </row>
    <row r="836" spans="3:3" x14ac:dyDescent="0.25">
      <c r="C836" s="185"/>
    </row>
    <row r="837" spans="3:3" x14ac:dyDescent="0.25">
      <c r="C837" s="185"/>
    </row>
    <row r="838" spans="3:3" x14ac:dyDescent="0.25">
      <c r="C838" s="185"/>
    </row>
    <row r="839" spans="3:3" x14ac:dyDescent="0.25">
      <c r="C839" s="185"/>
    </row>
    <row r="840" spans="3:3" x14ac:dyDescent="0.25">
      <c r="C840" s="185"/>
    </row>
    <row r="841" spans="3:3" x14ac:dyDescent="0.25">
      <c r="C841" s="185"/>
    </row>
    <row r="842" spans="3:3" x14ac:dyDescent="0.25">
      <c r="C842" s="185"/>
    </row>
    <row r="843" spans="3:3" x14ac:dyDescent="0.25">
      <c r="C843" s="185"/>
    </row>
    <row r="844" spans="3:3" x14ac:dyDescent="0.25">
      <c r="C844" s="185"/>
    </row>
    <row r="845" spans="3:3" x14ac:dyDescent="0.25">
      <c r="C845" s="185"/>
    </row>
    <row r="846" spans="3:3" x14ac:dyDescent="0.25">
      <c r="C846" s="185"/>
    </row>
    <row r="847" spans="3:3" x14ac:dyDescent="0.25">
      <c r="C847" s="185"/>
    </row>
    <row r="848" spans="3:3" x14ac:dyDescent="0.25">
      <c r="C848" s="185"/>
    </row>
    <row r="849" spans="3:3" x14ac:dyDescent="0.25">
      <c r="C849" s="185"/>
    </row>
    <row r="850" spans="3:3" x14ac:dyDescent="0.25">
      <c r="C850" s="185"/>
    </row>
    <row r="851" spans="3:3" x14ac:dyDescent="0.25">
      <c r="C851" s="185"/>
    </row>
    <row r="852" spans="3:3" x14ac:dyDescent="0.25">
      <c r="C852" s="185"/>
    </row>
    <row r="853" spans="3:3" x14ac:dyDescent="0.25">
      <c r="C853" s="185"/>
    </row>
    <row r="854" spans="3:3" x14ac:dyDescent="0.25">
      <c r="C854" s="185"/>
    </row>
    <row r="855" spans="3:3" x14ac:dyDescent="0.25">
      <c r="C855" s="185"/>
    </row>
    <row r="856" spans="3:3" x14ac:dyDescent="0.25">
      <c r="C856" s="185"/>
    </row>
    <row r="857" spans="3:3" x14ac:dyDescent="0.25">
      <c r="C857" s="185"/>
    </row>
    <row r="858" spans="3:3" x14ac:dyDescent="0.25">
      <c r="C858" s="185"/>
    </row>
    <row r="859" spans="3:3" x14ac:dyDescent="0.25">
      <c r="C859" s="185"/>
    </row>
    <row r="860" spans="3:3" x14ac:dyDescent="0.25">
      <c r="C860" s="185"/>
    </row>
    <row r="861" spans="3:3" x14ac:dyDescent="0.25">
      <c r="C861" s="185"/>
    </row>
    <row r="862" spans="3:3" x14ac:dyDescent="0.25">
      <c r="C862" s="185"/>
    </row>
    <row r="863" spans="3:3" x14ac:dyDescent="0.25">
      <c r="C863" s="185"/>
    </row>
    <row r="864" spans="3:3" x14ac:dyDescent="0.25">
      <c r="C864" s="185"/>
    </row>
    <row r="865" spans="3:3" x14ac:dyDescent="0.25">
      <c r="C865" s="185"/>
    </row>
    <row r="866" spans="3:3" x14ac:dyDescent="0.25">
      <c r="C866" s="185"/>
    </row>
    <row r="867" spans="3:3" x14ac:dyDescent="0.25">
      <c r="C867" s="185"/>
    </row>
    <row r="868" spans="3:3" x14ac:dyDescent="0.25">
      <c r="C868" s="185"/>
    </row>
    <row r="869" spans="3:3" x14ac:dyDescent="0.25">
      <c r="C869" s="185"/>
    </row>
    <row r="870" spans="3:3" x14ac:dyDescent="0.25">
      <c r="C870" s="185"/>
    </row>
    <row r="871" spans="3:3" x14ac:dyDescent="0.25">
      <c r="C871" s="185"/>
    </row>
    <row r="872" spans="3:3" x14ac:dyDescent="0.25">
      <c r="C872" s="185"/>
    </row>
    <row r="873" spans="3:3" x14ac:dyDescent="0.25">
      <c r="C873" s="185"/>
    </row>
    <row r="874" spans="3:3" x14ac:dyDescent="0.25">
      <c r="C874" s="185"/>
    </row>
    <row r="875" spans="3:3" x14ac:dyDescent="0.25">
      <c r="C875" s="185"/>
    </row>
    <row r="876" spans="3:3" x14ac:dyDescent="0.25">
      <c r="C876" s="185"/>
    </row>
    <row r="877" spans="3:3" x14ac:dyDescent="0.25">
      <c r="C877" s="185"/>
    </row>
    <row r="878" spans="3:3" x14ac:dyDescent="0.25">
      <c r="C878" s="185"/>
    </row>
    <row r="879" spans="3:3" x14ac:dyDescent="0.25">
      <c r="C879" s="185"/>
    </row>
    <row r="880" spans="3:3" x14ac:dyDescent="0.25">
      <c r="C880" s="185"/>
    </row>
    <row r="881" spans="3:3" x14ac:dyDescent="0.25">
      <c r="C881" s="185"/>
    </row>
    <row r="882" spans="3:3" x14ac:dyDescent="0.25">
      <c r="C882" s="185"/>
    </row>
    <row r="883" spans="3:3" x14ac:dyDescent="0.25">
      <c r="C883" s="185"/>
    </row>
    <row r="884" spans="3:3" x14ac:dyDescent="0.25">
      <c r="C884" s="185"/>
    </row>
    <row r="885" spans="3:3" x14ac:dyDescent="0.25">
      <c r="C885" s="185"/>
    </row>
    <row r="886" spans="3:3" x14ac:dyDescent="0.25">
      <c r="C886" s="185"/>
    </row>
    <row r="887" spans="3:3" x14ac:dyDescent="0.25">
      <c r="C887" s="185"/>
    </row>
    <row r="888" spans="3:3" x14ac:dyDescent="0.25">
      <c r="C888" s="185"/>
    </row>
    <row r="889" spans="3:3" x14ac:dyDescent="0.25">
      <c r="C889" s="185"/>
    </row>
    <row r="890" spans="3:3" x14ac:dyDescent="0.25">
      <c r="C890" s="185"/>
    </row>
    <row r="891" spans="3:3" x14ac:dyDescent="0.25">
      <c r="C891" s="185"/>
    </row>
    <row r="892" spans="3:3" x14ac:dyDescent="0.25">
      <c r="C892" s="185"/>
    </row>
    <row r="893" spans="3:3" x14ac:dyDescent="0.25">
      <c r="C893" s="185"/>
    </row>
    <row r="894" spans="3:3" x14ac:dyDescent="0.25">
      <c r="C894" s="185"/>
    </row>
    <row r="895" spans="3:3" x14ac:dyDescent="0.25">
      <c r="C895" s="185"/>
    </row>
    <row r="896" spans="3:3" x14ac:dyDescent="0.25">
      <c r="C896" s="185"/>
    </row>
    <row r="897" spans="3:3" x14ac:dyDescent="0.25">
      <c r="C897" s="185"/>
    </row>
    <row r="898" spans="3:3" x14ac:dyDescent="0.25">
      <c r="C898" s="185"/>
    </row>
    <row r="899" spans="3:3" x14ac:dyDescent="0.25">
      <c r="C899" s="185"/>
    </row>
    <row r="900" spans="3:3" x14ac:dyDescent="0.25">
      <c r="C900" s="185"/>
    </row>
    <row r="901" spans="3:3" x14ac:dyDescent="0.25">
      <c r="C901" s="185"/>
    </row>
    <row r="902" spans="3:3" x14ac:dyDescent="0.25">
      <c r="C902" s="185"/>
    </row>
    <row r="903" spans="3:3" x14ac:dyDescent="0.25">
      <c r="C903" s="185"/>
    </row>
    <row r="904" spans="3:3" x14ac:dyDescent="0.25">
      <c r="C904" s="185"/>
    </row>
    <row r="905" spans="3:3" x14ac:dyDescent="0.25">
      <c r="C905" s="185"/>
    </row>
    <row r="906" spans="3:3" x14ac:dyDescent="0.25">
      <c r="C906" s="185"/>
    </row>
    <row r="907" spans="3:3" x14ac:dyDescent="0.25">
      <c r="C907" s="185"/>
    </row>
    <row r="908" spans="3:3" x14ac:dyDescent="0.25">
      <c r="C908" s="185"/>
    </row>
    <row r="909" spans="3:3" x14ac:dyDescent="0.25">
      <c r="C909" s="185"/>
    </row>
    <row r="910" spans="3:3" x14ac:dyDescent="0.25">
      <c r="C910" s="185"/>
    </row>
    <row r="911" spans="3:3" x14ac:dyDescent="0.25">
      <c r="C911" s="185"/>
    </row>
    <row r="912" spans="3:3" x14ac:dyDescent="0.25">
      <c r="C912" s="185"/>
    </row>
    <row r="913" spans="3:3" x14ac:dyDescent="0.25">
      <c r="C913" s="185"/>
    </row>
    <row r="914" spans="3:3" x14ac:dyDescent="0.25">
      <c r="C914" s="185"/>
    </row>
    <row r="915" spans="3:3" x14ac:dyDescent="0.25">
      <c r="C915" s="185"/>
    </row>
    <row r="916" spans="3:3" x14ac:dyDescent="0.25">
      <c r="C916" s="185"/>
    </row>
    <row r="917" spans="3:3" x14ac:dyDescent="0.25">
      <c r="C917" s="185"/>
    </row>
    <row r="918" spans="3:3" x14ac:dyDescent="0.25">
      <c r="C918" s="185"/>
    </row>
    <row r="919" spans="3:3" x14ac:dyDescent="0.25">
      <c r="C919" s="185"/>
    </row>
    <row r="920" spans="3:3" x14ac:dyDescent="0.25">
      <c r="C920" s="185"/>
    </row>
    <row r="921" spans="3:3" x14ac:dyDescent="0.25">
      <c r="C921" s="185"/>
    </row>
    <row r="922" spans="3:3" x14ac:dyDescent="0.25">
      <c r="C922" s="185"/>
    </row>
    <row r="923" spans="3:3" x14ac:dyDescent="0.25">
      <c r="C923" s="185"/>
    </row>
    <row r="924" spans="3:3" x14ac:dyDescent="0.25">
      <c r="C924" s="185"/>
    </row>
    <row r="925" spans="3:3" x14ac:dyDescent="0.25">
      <c r="C925" s="185"/>
    </row>
    <row r="926" spans="3:3" x14ac:dyDescent="0.25">
      <c r="C926" s="185"/>
    </row>
    <row r="927" spans="3:3" x14ac:dyDescent="0.25">
      <c r="C927" s="185"/>
    </row>
    <row r="928" spans="3:3" x14ac:dyDescent="0.25">
      <c r="C928" s="185"/>
    </row>
    <row r="929" spans="3:3" x14ac:dyDescent="0.25">
      <c r="C929" s="185"/>
    </row>
    <row r="930" spans="3:3" x14ac:dyDescent="0.25">
      <c r="C930" s="185"/>
    </row>
    <row r="931" spans="3:3" x14ac:dyDescent="0.25">
      <c r="C931" s="185"/>
    </row>
    <row r="932" spans="3:3" x14ac:dyDescent="0.25">
      <c r="C932" s="185"/>
    </row>
    <row r="933" spans="3:3" x14ac:dyDescent="0.25">
      <c r="C933" s="185"/>
    </row>
    <row r="934" spans="3:3" x14ac:dyDescent="0.25">
      <c r="C934" s="185"/>
    </row>
    <row r="935" spans="3:3" x14ac:dyDescent="0.25">
      <c r="C935" s="185"/>
    </row>
    <row r="936" spans="3:3" x14ac:dyDescent="0.25">
      <c r="C936" s="185"/>
    </row>
    <row r="937" spans="3:3" x14ac:dyDescent="0.25">
      <c r="C937" s="185"/>
    </row>
    <row r="938" spans="3:3" x14ac:dyDescent="0.25">
      <c r="C938" s="185"/>
    </row>
    <row r="939" spans="3:3" x14ac:dyDescent="0.25">
      <c r="C939" s="185"/>
    </row>
    <row r="940" spans="3:3" x14ac:dyDescent="0.25">
      <c r="C940" s="185"/>
    </row>
    <row r="941" spans="3:3" x14ac:dyDescent="0.25">
      <c r="C941" s="185"/>
    </row>
    <row r="942" spans="3:3" x14ac:dyDescent="0.25">
      <c r="C942" s="185"/>
    </row>
    <row r="943" spans="3:3" x14ac:dyDescent="0.25">
      <c r="C943" s="185"/>
    </row>
    <row r="944" spans="3:3" x14ac:dyDescent="0.25">
      <c r="C944" s="185"/>
    </row>
    <row r="945" spans="3:3" x14ac:dyDescent="0.25">
      <c r="C945" s="185"/>
    </row>
    <row r="946" spans="3:3" x14ac:dyDescent="0.25">
      <c r="C946" s="185"/>
    </row>
    <row r="947" spans="3:3" x14ac:dyDescent="0.25">
      <c r="C947" s="185"/>
    </row>
    <row r="948" spans="3:3" x14ac:dyDescent="0.25">
      <c r="C948" s="185"/>
    </row>
    <row r="949" spans="3:3" x14ac:dyDescent="0.25">
      <c r="C949" s="185"/>
    </row>
    <row r="950" spans="3:3" x14ac:dyDescent="0.25">
      <c r="C950" s="185"/>
    </row>
    <row r="951" spans="3:3" x14ac:dyDescent="0.25">
      <c r="C951" s="185"/>
    </row>
    <row r="952" spans="3:3" x14ac:dyDescent="0.25">
      <c r="C952" s="185"/>
    </row>
    <row r="953" spans="3:3" x14ac:dyDescent="0.25">
      <c r="C953" s="185"/>
    </row>
    <row r="954" spans="3:3" x14ac:dyDescent="0.25">
      <c r="C954" s="185"/>
    </row>
    <row r="955" spans="3:3" x14ac:dyDescent="0.25">
      <c r="C955" s="185"/>
    </row>
    <row r="956" spans="3:3" x14ac:dyDescent="0.25">
      <c r="C956" s="185"/>
    </row>
    <row r="957" spans="3:3" x14ac:dyDescent="0.25">
      <c r="C957" s="185"/>
    </row>
    <row r="958" spans="3:3" x14ac:dyDescent="0.25">
      <c r="C958" s="185"/>
    </row>
    <row r="959" spans="3:3" x14ac:dyDescent="0.25">
      <c r="C959" s="185"/>
    </row>
    <row r="960" spans="3:3" x14ac:dyDescent="0.25">
      <c r="C960" s="185"/>
    </row>
    <row r="961" spans="3:3" x14ac:dyDescent="0.25">
      <c r="C961" s="185"/>
    </row>
    <row r="962" spans="3:3" x14ac:dyDescent="0.25">
      <c r="C962" s="185"/>
    </row>
    <row r="963" spans="3:3" x14ac:dyDescent="0.25">
      <c r="C963" s="185"/>
    </row>
    <row r="964" spans="3:3" x14ac:dyDescent="0.25">
      <c r="C964" s="185"/>
    </row>
    <row r="965" spans="3:3" x14ac:dyDescent="0.25">
      <c r="C965" s="185"/>
    </row>
    <row r="966" spans="3:3" x14ac:dyDescent="0.25">
      <c r="C966" s="185"/>
    </row>
    <row r="967" spans="3:3" x14ac:dyDescent="0.25">
      <c r="C967" s="185"/>
    </row>
    <row r="968" spans="3:3" x14ac:dyDescent="0.25">
      <c r="C968" s="185"/>
    </row>
    <row r="969" spans="3:3" x14ac:dyDescent="0.25">
      <c r="C969" s="185"/>
    </row>
    <row r="970" spans="3:3" x14ac:dyDescent="0.25">
      <c r="C970" s="185"/>
    </row>
    <row r="971" spans="3:3" x14ac:dyDescent="0.25">
      <c r="C971" s="185"/>
    </row>
    <row r="972" spans="3:3" x14ac:dyDescent="0.25">
      <c r="C972" s="185"/>
    </row>
    <row r="973" spans="3:3" x14ac:dyDescent="0.25">
      <c r="C973" s="185"/>
    </row>
    <row r="974" spans="3:3" x14ac:dyDescent="0.25">
      <c r="C974" s="185"/>
    </row>
    <row r="975" spans="3:3" x14ac:dyDescent="0.25">
      <c r="C975" s="185"/>
    </row>
    <row r="976" spans="3:3" x14ac:dyDescent="0.25">
      <c r="C976" s="185"/>
    </row>
    <row r="977" spans="3:3" x14ac:dyDescent="0.25">
      <c r="C977" s="185"/>
    </row>
    <row r="978" spans="3:3" x14ac:dyDescent="0.25">
      <c r="C978" s="185"/>
    </row>
    <row r="979" spans="3:3" x14ac:dyDescent="0.25">
      <c r="C979" s="185"/>
    </row>
    <row r="980" spans="3:3" x14ac:dyDescent="0.25">
      <c r="C980" s="185"/>
    </row>
    <row r="981" spans="3:3" x14ac:dyDescent="0.25">
      <c r="C981" s="185"/>
    </row>
    <row r="982" spans="3:3" x14ac:dyDescent="0.25">
      <c r="C982" s="185"/>
    </row>
    <row r="983" spans="3:3" x14ac:dyDescent="0.25">
      <c r="C983" s="185"/>
    </row>
    <row r="984" spans="3:3" x14ac:dyDescent="0.25">
      <c r="C984" s="185"/>
    </row>
    <row r="985" spans="3:3" x14ac:dyDescent="0.25">
      <c r="C985" s="185"/>
    </row>
    <row r="986" spans="3:3" x14ac:dyDescent="0.25">
      <c r="C986" s="185"/>
    </row>
    <row r="987" spans="3:3" x14ac:dyDescent="0.25">
      <c r="C987" s="185"/>
    </row>
    <row r="988" spans="3:3" x14ac:dyDescent="0.25">
      <c r="C988" s="185"/>
    </row>
    <row r="989" spans="3:3" x14ac:dyDescent="0.25">
      <c r="C989" s="185"/>
    </row>
    <row r="990" spans="3:3" x14ac:dyDescent="0.25">
      <c r="C990" s="185"/>
    </row>
    <row r="991" spans="3:3" x14ac:dyDescent="0.25">
      <c r="C991" s="185"/>
    </row>
    <row r="992" spans="3:3" x14ac:dyDescent="0.25">
      <c r="C992" s="185"/>
    </row>
    <row r="993" spans="3:3" x14ac:dyDescent="0.25">
      <c r="C993" s="185"/>
    </row>
    <row r="994" spans="3:3" x14ac:dyDescent="0.25">
      <c r="C994" s="185"/>
    </row>
    <row r="995" spans="3:3" x14ac:dyDescent="0.25">
      <c r="C995" s="185"/>
    </row>
    <row r="996" spans="3:3" x14ac:dyDescent="0.25">
      <c r="C996" s="185"/>
    </row>
    <row r="997" spans="3:3" x14ac:dyDescent="0.25">
      <c r="C997" s="185"/>
    </row>
    <row r="998" spans="3:3" x14ac:dyDescent="0.25">
      <c r="C998" s="185"/>
    </row>
    <row r="999" spans="3:3" x14ac:dyDescent="0.25">
      <c r="C999" s="185"/>
    </row>
    <row r="1000" spans="3:3" x14ac:dyDescent="0.25">
      <c r="C1000" s="185"/>
    </row>
  </sheetData>
  <mergeCells count="2">
    <mergeCell ref="D2:X2"/>
    <mergeCell ref="D3:X3"/>
  </mergeCells>
  <conditionalFormatting sqref="A6:A38">
    <cfRule type="cellIs" dxfId="287" priority="70" operator="equal">
      <formula>"Marché terminé"</formula>
    </cfRule>
    <cfRule type="cellIs" dxfId="286" priority="71" operator="equal">
      <formula>"Marché en cours"</formula>
    </cfRule>
  </conditionalFormatting>
  <conditionalFormatting sqref="U6:U1000">
    <cfRule type="expression" dxfId="285" priority="3">
      <formula>$B6="A"</formula>
    </cfRule>
    <cfRule type="expression" dxfId="284" priority="6">
      <formula>$B6="H"</formula>
    </cfRule>
    <cfRule type="expression" dxfId="283" priority="9">
      <formula>$B6="B"</formula>
    </cfRule>
    <cfRule type="expression" dxfId="282" priority="12">
      <formula>$B6="J"</formula>
    </cfRule>
    <cfRule type="expression" dxfId="281" priority="15">
      <formula>$B6="R"</formula>
    </cfRule>
    <cfRule type="expression" dxfId="280" priority="18">
      <formula>$B6="N"</formula>
    </cfRule>
    <cfRule type="expression" dxfId="279" priority="21">
      <formula>$B6="G"</formula>
    </cfRule>
    <cfRule type="expression" dxfId="278" priority="24">
      <formula>$B6="C"</formula>
    </cfRule>
    <cfRule type="expression" dxfId="277" priority="27">
      <formula>$B6="D"</formula>
    </cfRule>
    <cfRule type="expression" dxfId="276" priority="30">
      <formula>$B6="F"</formula>
    </cfRule>
    <cfRule type="expression" dxfId="275" priority="33">
      <formula>$B6="E"</formula>
    </cfRule>
    <cfRule type="expression" dxfId="274" priority="36">
      <formula>$B6="I"</formula>
    </cfRule>
    <cfRule type="expression" dxfId="273" priority="39">
      <formula>$B6="M"</formula>
    </cfRule>
    <cfRule type="expression" dxfId="272" priority="42">
      <formula>$B6="O"</formula>
    </cfRule>
    <cfRule type="expression" dxfId="271" priority="45">
      <formula>$B6="P"</formula>
    </cfRule>
    <cfRule type="expression" dxfId="270" priority="48">
      <formula>$B6="S"</formula>
    </cfRule>
    <cfRule type="expression" dxfId="269" priority="51">
      <formula>$B6="T"</formula>
    </cfRule>
    <cfRule type="expression" dxfId="268" priority="54">
      <formula>$B6="U"</formula>
    </cfRule>
    <cfRule type="expression" dxfId="267" priority="57">
      <formula>$B6="V"</formula>
    </cfRule>
    <cfRule type="expression" dxfId="266" priority="60">
      <formula>$B6="W"</formula>
    </cfRule>
    <cfRule type="expression" dxfId="265" priority="63">
      <formula>$B6="K"</formula>
    </cfRule>
    <cfRule type="expression" dxfId="264" priority="66">
      <formula>$B6="Q"</formula>
    </cfRule>
    <cfRule type="expression" dxfId="263" priority="69">
      <formula>$B6="L"</formula>
    </cfRule>
  </conditionalFormatting>
  <conditionalFormatting sqref="V6:X1000">
    <cfRule type="expression" dxfId="262" priority="2">
      <formula>$B6="A"</formula>
    </cfRule>
    <cfRule type="expression" dxfId="261" priority="5">
      <formula>$B6="H"</formula>
    </cfRule>
    <cfRule type="expression" dxfId="260" priority="8">
      <formula>$B6="B"</formula>
    </cfRule>
    <cfRule type="expression" dxfId="259" priority="11">
      <formula>$B6="J"</formula>
    </cfRule>
    <cfRule type="expression" dxfId="258" priority="14">
      <formula>$B6="R"</formula>
    </cfRule>
    <cfRule type="expression" dxfId="257" priority="17">
      <formula>$B6="N"</formula>
    </cfRule>
    <cfRule type="expression" dxfId="256" priority="20">
      <formula>$B6="G"</formula>
    </cfRule>
    <cfRule type="expression" dxfId="255" priority="23">
      <formula>$B6="C"</formula>
    </cfRule>
    <cfRule type="expression" dxfId="254" priority="26">
      <formula>$B6="D"</formula>
    </cfRule>
    <cfRule type="expression" dxfId="253" priority="29">
      <formula>$B6="F"</formula>
    </cfRule>
    <cfRule type="expression" dxfId="252" priority="32">
      <formula>$B6="E"</formula>
    </cfRule>
    <cfRule type="expression" dxfId="251" priority="35">
      <formula>$B6="I"</formula>
    </cfRule>
    <cfRule type="expression" dxfId="250" priority="38">
      <formula>$B6="M"</formula>
    </cfRule>
    <cfRule type="expression" dxfId="249" priority="41">
      <formula>$B6="O"</formula>
    </cfRule>
    <cfRule type="expression" dxfId="248" priority="44">
      <formula>$B6="P"</formula>
    </cfRule>
    <cfRule type="expression" dxfId="247" priority="47">
      <formula>$B6="S"</formula>
    </cfRule>
    <cfRule type="expression" dxfId="246" priority="50">
      <formula>$B6="T"</formula>
    </cfRule>
    <cfRule type="expression" dxfId="245" priority="53">
      <formula>$B6="U"</formula>
    </cfRule>
    <cfRule type="expression" dxfId="244" priority="56">
      <formula>$B6="V"</formula>
    </cfRule>
    <cfRule type="expression" dxfId="243" priority="59">
      <formula>$B6="W"</formula>
    </cfRule>
    <cfRule type="expression" dxfId="242" priority="62">
      <formula>$B6="K"</formula>
    </cfRule>
    <cfRule type="expression" dxfId="241" priority="65">
      <formula>$B6="Q"</formula>
    </cfRule>
    <cfRule type="expression" dxfId="240" priority="68">
      <formula>$B6="L"</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15</vt:i4>
      </vt:variant>
    </vt:vector>
  </HeadingPairs>
  <TitlesOfParts>
    <vt:vector size="15" baseType="lpstr">
      <vt:lpstr>📋 Page de Garde</vt:lpstr>
      <vt:lpstr>📊 SYNTHÈSE TOUS MARCHÉS</vt:lpstr>
      <vt:lpstr>📦 APPRO. GÉNÉRAUX</vt:lpstr>
      <vt:lpstr>🏗️ BÂTIMENTS &amp; TRAVAUX</vt:lpstr>
      <vt:lpstr>⚙️ MÉCANIQUE &amp; ATELIER</vt:lpstr>
      <vt:lpstr>🧪 CHIMIE &amp; BIOLOGIE</vt:lpstr>
      <vt:lpstr>📣 COMMUNICATION &amp; CULTURE</vt:lpstr>
      <vt:lpstr>✈️ DÉPLACEMENTS &amp; LOGIST.</vt:lpstr>
      <vt:lpstr>📋 ÉTUDES, CONSEILS &amp; RH</vt:lpstr>
      <vt:lpstr>💻 INFORMATIQUE &amp; AUDIO.</vt:lpstr>
      <vt:lpstr>🛡️ HYGIÈNE &amp; SÉCURITÉ</vt:lpstr>
      <vt:lpstr>🔬 INSTRUMENTS SCIENT.</vt:lpstr>
      <vt:lpstr>🐁 EXPÉRIMENTATION</vt:lpstr>
      <vt:lpstr>🏥 SANTÉ &amp; MÉDICAL</vt:lpstr>
      <vt:lpstr>Familles Achats &amp; Code nacre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Ny Manan</dc:creator>
  <cp:lastModifiedBy>Ny Manan</cp:lastModifiedBy>
  <dcterms:created xsi:type="dcterms:W3CDTF">2026-03-26T09:33:22Z</dcterms:created>
  <dcterms:modified xsi:type="dcterms:W3CDTF">2026-05-18T10:10:07Z</dcterms:modified>
</cp:coreProperties>
</file>